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externalLinks/externalLink31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31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322.xml" ContentType="application/vnd.openxmlformats-officedocument.spreadsheetml.externalLink+xml"/>
  <Override PartName="/xl/externalLinks/externalLink323.xml" ContentType="application/vnd.openxmlformats-officedocument.spreadsheetml.externalLink+xml"/>
  <Override PartName="/xl/externalLinks/externalLink324.xml" ContentType="application/vnd.openxmlformats-officedocument.spreadsheetml.externalLink+xml"/>
  <Override PartName="/xl/externalLinks/externalLink325.xml" ContentType="application/vnd.openxmlformats-officedocument.spreadsheetml.externalLink+xml"/>
  <Override PartName="/xl/externalLinks/externalLink326.xml" ContentType="application/vnd.openxmlformats-officedocument.spreadsheetml.externalLink+xml"/>
  <Override PartName="/xl/externalLinks/externalLink327.xml" ContentType="application/vnd.openxmlformats-officedocument.spreadsheetml.externalLink+xml"/>
  <Override PartName="/xl/externalLinks/externalLink328.xml" ContentType="application/vnd.openxmlformats-officedocument.spreadsheetml.externalLink+xml"/>
  <Override PartName="/xl/externalLinks/externalLink329.xml" ContentType="application/vnd.openxmlformats-officedocument.spreadsheetml.externalLink+xml"/>
  <Override PartName="/xl/externalLinks/externalLink330.xml" ContentType="application/vnd.openxmlformats-officedocument.spreadsheetml.externalLink+xml"/>
  <Override PartName="/xl/externalLinks/externalLink331.xml" ContentType="application/vnd.openxmlformats-officedocument.spreadsheetml.externalLink+xml"/>
  <Override PartName="/xl/externalLinks/externalLink332.xml" ContentType="application/vnd.openxmlformats-officedocument.spreadsheetml.externalLink+xml"/>
  <Override PartName="/xl/externalLinks/externalLink333.xml" ContentType="application/vnd.openxmlformats-officedocument.spreadsheetml.externalLink+xml"/>
  <Override PartName="/xl/externalLinks/externalLink334.xml" ContentType="application/vnd.openxmlformats-officedocument.spreadsheetml.externalLink+xml"/>
  <Override PartName="/xl/externalLinks/externalLink335.xml" ContentType="application/vnd.openxmlformats-officedocument.spreadsheetml.externalLink+xml"/>
  <Override PartName="/xl/externalLinks/externalLink336.xml" ContentType="application/vnd.openxmlformats-officedocument.spreadsheetml.externalLink+xml"/>
  <Override PartName="/xl/externalLinks/externalLink337.xml" ContentType="application/vnd.openxmlformats-officedocument.spreadsheetml.externalLink+xml"/>
  <Override PartName="/xl/externalLinks/externalLink338.xml" ContentType="application/vnd.openxmlformats-officedocument.spreadsheetml.externalLink+xml"/>
  <Override PartName="/xl/externalLinks/externalLink339.xml" ContentType="application/vnd.openxmlformats-officedocument.spreadsheetml.externalLink+xml"/>
  <Override PartName="/xl/externalLinks/externalLink340.xml" ContentType="application/vnd.openxmlformats-officedocument.spreadsheetml.externalLink+xml"/>
  <Override PartName="/xl/externalLinks/externalLink341.xml" ContentType="application/vnd.openxmlformats-officedocument.spreadsheetml.externalLink+xml"/>
  <Override PartName="/xl/externalLinks/externalLink342.xml" ContentType="application/vnd.openxmlformats-officedocument.spreadsheetml.externalLink+xml"/>
  <Override PartName="/xl/externalLinks/externalLink343.xml" ContentType="application/vnd.openxmlformats-officedocument.spreadsheetml.externalLink+xml"/>
  <Override PartName="/xl/externalLinks/externalLink344.xml" ContentType="application/vnd.openxmlformats-officedocument.spreadsheetml.externalLink+xml"/>
  <Override PartName="/xl/externalLinks/externalLink345.xml" ContentType="application/vnd.openxmlformats-officedocument.spreadsheetml.externalLink+xml"/>
  <Override PartName="/xl/externalLinks/externalLink346.xml" ContentType="application/vnd.openxmlformats-officedocument.spreadsheetml.externalLink+xml"/>
  <Override PartName="/xl/externalLinks/externalLink347.xml" ContentType="application/vnd.openxmlformats-officedocument.spreadsheetml.externalLink+xml"/>
  <Override PartName="/xl/externalLinks/externalLink348.xml" ContentType="application/vnd.openxmlformats-officedocument.spreadsheetml.externalLink+xml"/>
  <Override PartName="/xl/externalLinks/externalLink349.xml" ContentType="application/vnd.openxmlformats-officedocument.spreadsheetml.externalLink+xml"/>
  <Override PartName="/xl/externalLinks/externalLink350.xml" ContentType="application/vnd.openxmlformats-officedocument.spreadsheetml.externalLink+xml"/>
  <Override PartName="/xl/externalLinks/externalLink351.xml" ContentType="application/vnd.openxmlformats-officedocument.spreadsheetml.externalLink+xml"/>
  <Override PartName="/xl/externalLinks/externalLink35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OWNER\OneDrive\바탕 화면\"/>
    </mc:Choice>
  </mc:AlternateContent>
  <xr:revisionPtr revIDLastSave="0" documentId="8_{60923748-44E1-453F-9F9A-A31C063C4931}" xr6:coauthVersionLast="47" xr6:coauthVersionMax="47" xr10:uidLastSave="{00000000-0000-0000-0000-000000000000}"/>
  <bookViews>
    <workbookView xWindow="28680" yWindow="-120" windowWidth="29040" windowHeight="15840" tabRatio="813" activeTab="4" xr2:uid="{003CDE64-0AC3-4A51-BE54-9C0EEE95293B}"/>
  </bookViews>
  <sheets>
    <sheet name="내역서적용수량" sheetId="83" r:id="rId1"/>
    <sheet name="폐기물처리 수량집계" sheetId="68" r:id="rId2"/>
    <sheet name="깨기집계표" sheetId="69" r:id="rId3"/>
    <sheet name="구조물깨기 수량집계" sheetId="70" r:id="rId4"/>
    <sheet name="구조물깨기 산출근거" sheetId="72" r:id="rId5"/>
    <sheet name="전주이설" sheetId="55" state="hidden" r:id="rId6"/>
    <sheet name="체신주이설" sheetId="57" state="hidden" r:id="rId7"/>
    <sheet name="신호등이설" sheetId="58" state="hidden" r:id="rId8"/>
    <sheet name="폐기물단위중량" sheetId="77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  <externalReference r:id="rId331"/>
    <externalReference r:id="rId332"/>
    <externalReference r:id="rId333"/>
    <externalReference r:id="rId334"/>
    <externalReference r:id="rId335"/>
    <externalReference r:id="rId336"/>
    <externalReference r:id="rId337"/>
    <externalReference r:id="rId338"/>
    <externalReference r:id="rId339"/>
    <externalReference r:id="rId340"/>
    <externalReference r:id="rId341"/>
    <externalReference r:id="rId342"/>
    <externalReference r:id="rId343"/>
    <externalReference r:id="rId344"/>
    <externalReference r:id="rId345"/>
    <externalReference r:id="rId346"/>
    <externalReference r:id="rId347"/>
    <externalReference r:id="rId348"/>
    <externalReference r:id="rId349"/>
    <externalReference r:id="rId350"/>
    <externalReference r:id="rId351"/>
    <externalReference r:id="rId352"/>
    <externalReference r:id="rId353"/>
    <externalReference r:id="rId354"/>
    <externalReference r:id="rId355"/>
    <externalReference r:id="rId356"/>
    <externalReference r:id="rId357"/>
    <externalReference r:id="rId358"/>
    <externalReference r:id="rId359"/>
    <externalReference r:id="rId360"/>
    <externalReference r:id="rId361"/>
  </externalReferences>
  <definedNames>
    <definedName name="_1_" localSheetId="7">[79]변경집계표!#REF!</definedName>
    <definedName name="_2_" localSheetId="5">[79]변경집계표!#REF!</definedName>
    <definedName name="_3_" localSheetId="6">[79]변경집계표!#REF!</definedName>
    <definedName name="__123Graph_A" hidden="1">[90]최적단면!#REF!</definedName>
    <definedName name="__123Graph_B" hidden="1">[90]최적단면!#REF!</definedName>
    <definedName name="__123Graph_C" hidden="1">[90]최적단면!#REF!</definedName>
    <definedName name="__123Graph_D" hidden="1">[90]최적단면!#REF!</definedName>
    <definedName name="__123Graph_E" hidden="1">[90]최적단면!#REF!</definedName>
    <definedName name="__123Graph_X" hidden="1">[90]최적단면!$C$88:$C$108</definedName>
    <definedName name="__P3" hidden="1">{#N/A,#N/A,FALSE,"배수1"}</definedName>
    <definedName name="__P4" hidden="1">{#N/A,#N/A,FALSE,"혼합골재"}</definedName>
    <definedName name="__P5" hidden="1">{#N/A,#N/A,FALSE,"배수1"}</definedName>
    <definedName name="__P6" hidden="1">{#N/A,#N/A,FALSE,"2~8번"}</definedName>
    <definedName name="_\D">[115]조건표!$P$4</definedName>
    <definedName name="_\X">[115]조건표!$P$4:$U$4</definedName>
    <definedName name="_\Z">[116]결과조달!$GU$5658:$IV$7860</definedName>
    <definedName name="_1">[185]토적표!#REF!</definedName>
    <definedName name="_10_2_0_Parse" hidden="1">[91]노임단가!#REF!</definedName>
    <definedName name="_10A_">#REF!</definedName>
    <definedName name="_10A_1">#REF!</definedName>
    <definedName name="_10A_10">#REF!</definedName>
    <definedName name="_10A_11">#REF!</definedName>
    <definedName name="_10A_12">#REF!</definedName>
    <definedName name="_10A_13">#REF!</definedName>
    <definedName name="_10A_14">#REF!</definedName>
    <definedName name="_10A_15">#REF!</definedName>
    <definedName name="_10A_16">#REF!</definedName>
    <definedName name="_10A_17">#REF!</definedName>
    <definedName name="_10A_18">#REF!</definedName>
    <definedName name="_10A_19">#REF!</definedName>
    <definedName name="_10A_2">#REF!</definedName>
    <definedName name="_10A_20">#REF!</definedName>
    <definedName name="_10A_21">#REF!</definedName>
    <definedName name="_10A_22">#REF!</definedName>
    <definedName name="_10A_23">#REF!</definedName>
    <definedName name="_10A_24">#REF!</definedName>
    <definedName name="_10A_25">#REF!</definedName>
    <definedName name="_10A_26">#REF!</definedName>
    <definedName name="_10A_27">#REF!</definedName>
    <definedName name="_10A_28">#REF!</definedName>
    <definedName name="_10A_29">#REF!</definedName>
    <definedName name="_10A_3">#REF!</definedName>
    <definedName name="_10A_30">#REF!</definedName>
    <definedName name="_10A_31">#REF!</definedName>
    <definedName name="_10A_32">#REF!</definedName>
    <definedName name="_10A_33">#REF!</definedName>
    <definedName name="_10A_34">#REF!</definedName>
    <definedName name="_10A_35">#REF!</definedName>
    <definedName name="_10A_36">#REF!</definedName>
    <definedName name="_10A_37">#REF!</definedName>
    <definedName name="_10A_38">#REF!</definedName>
    <definedName name="_10A_39">#REF!</definedName>
    <definedName name="_10A_4">#REF!</definedName>
    <definedName name="_10A_40">#REF!</definedName>
    <definedName name="_10A_41">#REF!</definedName>
    <definedName name="_10A_42">#REF!</definedName>
    <definedName name="_10A_43">#REF!</definedName>
    <definedName name="_10A_44">#REF!</definedName>
    <definedName name="_10A_45">#REF!</definedName>
    <definedName name="_10A_46">#REF!</definedName>
    <definedName name="_10A_47">#REF!</definedName>
    <definedName name="_10A_48">#REF!</definedName>
    <definedName name="_10A_49">#REF!</definedName>
    <definedName name="_10A_5">#REF!</definedName>
    <definedName name="_10A_50">#REF!</definedName>
    <definedName name="_10A_51">#REF!</definedName>
    <definedName name="_10A_52">#REF!</definedName>
    <definedName name="_10A_53">#REF!</definedName>
    <definedName name="_10A_54">#REF!</definedName>
    <definedName name="_10A_55">#REF!</definedName>
    <definedName name="_10A_56">#REF!</definedName>
    <definedName name="_10A_57">#REF!</definedName>
    <definedName name="_10A_58">#REF!</definedName>
    <definedName name="_10A_59">#REF!</definedName>
    <definedName name="_10A_6">#REF!</definedName>
    <definedName name="_10A_60">#REF!</definedName>
    <definedName name="_10A_61">#N/A</definedName>
    <definedName name="_10A_62">#N/A</definedName>
    <definedName name="_10A_63">#N/A</definedName>
    <definedName name="_10A_64">#N/A</definedName>
    <definedName name="_10A_65">#N/A</definedName>
    <definedName name="_10A_66">#N/A</definedName>
    <definedName name="_10A_67">#N/A</definedName>
    <definedName name="_10A_68">#N/A</definedName>
    <definedName name="_10A_69">#N/A</definedName>
    <definedName name="_10A_7">#REF!</definedName>
    <definedName name="_10A_70">#N/A</definedName>
    <definedName name="_10A_71">#N/A</definedName>
    <definedName name="_10A_72">#N/A</definedName>
    <definedName name="_10A_73">#N/A</definedName>
    <definedName name="_10A_74">#N/A</definedName>
    <definedName name="_10A_75">#N/A</definedName>
    <definedName name="_10A_76">#N/A</definedName>
    <definedName name="_10A_77">#N/A</definedName>
    <definedName name="_10A_78">#N/A</definedName>
    <definedName name="_10A_79">#N/A</definedName>
    <definedName name="_10A_8">#REF!</definedName>
    <definedName name="_10A_80">#N/A</definedName>
    <definedName name="_10A_81">#N/A</definedName>
    <definedName name="_10A_82">#N/A</definedName>
    <definedName name="_10A_83">#N/A</definedName>
    <definedName name="_10A_84">#N/A</definedName>
    <definedName name="_10A_85">#N/A</definedName>
    <definedName name="_10A_86">#N/A</definedName>
    <definedName name="_10A_87">#N/A</definedName>
    <definedName name="_10A_88">#N/A</definedName>
    <definedName name="_10A_89">#N/A</definedName>
    <definedName name="_10A_9">#REF!</definedName>
    <definedName name="_10A_90">#N/A</definedName>
    <definedName name="_10B_">#REF!</definedName>
    <definedName name="_10B_1">#REF!</definedName>
    <definedName name="_10B_10">#REF!</definedName>
    <definedName name="_10B_11">#REF!</definedName>
    <definedName name="_10B_12">#REF!</definedName>
    <definedName name="_10B_13">#REF!</definedName>
    <definedName name="_10B_14">#REF!</definedName>
    <definedName name="_10B_15">#REF!</definedName>
    <definedName name="_10B_16">#REF!</definedName>
    <definedName name="_10B_17">#REF!</definedName>
    <definedName name="_10B_18">#REF!</definedName>
    <definedName name="_10B_19">#REF!</definedName>
    <definedName name="_10B_2">#REF!</definedName>
    <definedName name="_10B_20">#REF!</definedName>
    <definedName name="_10B_21">#REF!</definedName>
    <definedName name="_10B_22">#REF!</definedName>
    <definedName name="_10B_23">#REF!</definedName>
    <definedName name="_10B_24">#REF!</definedName>
    <definedName name="_10B_25">#REF!</definedName>
    <definedName name="_10B_26">#REF!</definedName>
    <definedName name="_10B_27">#REF!</definedName>
    <definedName name="_10B_28">#REF!</definedName>
    <definedName name="_10B_29">#REF!</definedName>
    <definedName name="_10B_3">#REF!</definedName>
    <definedName name="_10B_30">#REF!</definedName>
    <definedName name="_10B_31">#REF!</definedName>
    <definedName name="_10B_32">#REF!</definedName>
    <definedName name="_10B_33">#REF!</definedName>
    <definedName name="_10B_34">#REF!</definedName>
    <definedName name="_10B_35">#REF!</definedName>
    <definedName name="_10B_36">#REF!</definedName>
    <definedName name="_10B_37">#REF!</definedName>
    <definedName name="_10B_38">#REF!</definedName>
    <definedName name="_10B_39">#REF!</definedName>
    <definedName name="_10B_4">#REF!</definedName>
    <definedName name="_10B_40">#REF!</definedName>
    <definedName name="_10B_41">#REF!</definedName>
    <definedName name="_10B_42">#REF!</definedName>
    <definedName name="_10B_43">#REF!</definedName>
    <definedName name="_10B_44">#REF!</definedName>
    <definedName name="_10B_45">#REF!</definedName>
    <definedName name="_10B_46">#REF!</definedName>
    <definedName name="_10B_47">#REF!</definedName>
    <definedName name="_10B_48">#REF!</definedName>
    <definedName name="_10B_49">#REF!</definedName>
    <definedName name="_10B_5">#REF!</definedName>
    <definedName name="_10B_50">#REF!</definedName>
    <definedName name="_10B_51">#REF!</definedName>
    <definedName name="_10B_52">#REF!</definedName>
    <definedName name="_10B_53">#REF!</definedName>
    <definedName name="_10B_54">#REF!</definedName>
    <definedName name="_10B_55">#REF!</definedName>
    <definedName name="_10B_56">#REF!</definedName>
    <definedName name="_10B_57">#REF!</definedName>
    <definedName name="_10B_58">#REF!</definedName>
    <definedName name="_10B_59">#REF!</definedName>
    <definedName name="_10B_6">#REF!</definedName>
    <definedName name="_10B_60">#REF!</definedName>
    <definedName name="_10B_61">#N/A</definedName>
    <definedName name="_10B_62">#N/A</definedName>
    <definedName name="_10B_63">#N/A</definedName>
    <definedName name="_10B_64">#N/A</definedName>
    <definedName name="_10B_65">#N/A</definedName>
    <definedName name="_10B_66">#N/A</definedName>
    <definedName name="_10B_67">#N/A</definedName>
    <definedName name="_10B_68">#N/A</definedName>
    <definedName name="_10B_69">#N/A</definedName>
    <definedName name="_10B_7">#REF!</definedName>
    <definedName name="_10B_70">#N/A</definedName>
    <definedName name="_10B_71">#N/A</definedName>
    <definedName name="_10B_72">#N/A</definedName>
    <definedName name="_10B_73">#N/A</definedName>
    <definedName name="_10B_74">#N/A</definedName>
    <definedName name="_10B_75">#N/A</definedName>
    <definedName name="_10B_76">#N/A</definedName>
    <definedName name="_10B_77">#N/A</definedName>
    <definedName name="_10B_78">#N/A</definedName>
    <definedName name="_10B_79">#N/A</definedName>
    <definedName name="_10B_8">#REF!</definedName>
    <definedName name="_10B_80">#N/A</definedName>
    <definedName name="_10B_81">#N/A</definedName>
    <definedName name="_10B_82">#N/A</definedName>
    <definedName name="_10B_83">#N/A</definedName>
    <definedName name="_10B_84">#N/A</definedName>
    <definedName name="_10B_85">#N/A</definedName>
    <definedName name="_10B_86">#N/A</definedName>
    <definedName name="_10B_87">#N/A</definedName>
    <definedName name="_10B_88">#N/A</definedName>
    <definedName name="_10B_89">#N/A</definedName>
    <definedName name="_10B_9">#REF!</definedName>
    <definedName name="_10B_90">#N/A</definedName>
    <definedName name="_10C_">#REF!</definedName>
    <definedName name="_10C_1">#REF!</definedName>
    <definedName name="_10C_10">#REF!</definedName>
    <definedName name="_10C_11">#REF!</definedName>
    <definedName name="_10C_12">#REF!</definedName>
    <definedName name="_10C_13">#REF!</definedName>
    <definedName name="_10C_14">#REF!</definedName>
    <definedName name="_10C_15">#REF!</definedName>
    <definedName name="_10C_16">#REF!</definedName>
    <definedName name="_10C_17">#REF!</definedName>
    <definedName name="_10C_18">#REF!</definedName>
    <definedName name="_10C_19">#REF!</definedName>
    <definedName name="_10C_2">#REF!</definedName>
    <definedName name="_10C_20">#REF!</definedName>
    <definedName name="_10C_21">#REF!</definedName>
    <definedName name="_10C_22">#REF!</definedName>
    <definedName name="_10C_23">#REF!</definedName>
    <definedName name="_10C_24">#REF!</definedName>
    <definedName name="_10C_25">#REF!</definedName>
    <definedName name="_10C_26">#REF!</definedName>
    <definedName name="_10C_27">#REF!</definedName>
    <definedName name="_10C_28">#REF!</definedName>
    <definedName name="_10C_29">#REF!</definedName>
    <definedName name="_10C_3">#REF!</definedName>
    <definedName name="_10C_30">#REF!</definedName>
    <definedName name="_10C_31">#REF!</definedName>
    <definedName name="_10C_32">#REF!</definedName>
    <definedName name="_10C_33">#REF!</definedName>
    <definedName name="_10C_34">#REF!</definedName>
    <definedName name="_10C_35">#REF!</definedName>
    <definedName name="_10C_36">#REF!</definedName>
    <definedName name="_10C_37">#REF!</definedName>
    <definedName name="_10C_38">#REF!</definedName>
    <definedName name="_10C_39">#REF!</definedName>
    <definedName name="_10C_4">#REF!</definedName>
    <definedName name="_10C_40">#REF!</definedName>
    <definedName name="_10C_41">#REF!</definedName>
    <definedName name="_10C_42">#REF!</definedName>
    <definedName name="_10C_43">#REF!</definedName>
    <definedName name="_10C_44">#REF!</definedName>
    <definedName name="_10C_45">#REF!</definedName>
    <definedName name="_10C_46">#REF!</definedName>
    <definedName name="_10C_47">#REF!</definedName>
    <definedName name="_10C_48">#REF!</definedName>
    <definedName name="_10C_49">#REF!</definedName>
    <definedName name="_10C_5">#REF!</definedName>
    <definedName name="_10C_50">#REF!</definedName>
    <definedName name="_10C_51">#REF!</definedName>
    <definedName name="_10C_52">#REF!</definedName>
    <definedName name="_10C_53">#REF!</definedName>
    <definedName name="_10C_54">#REF!</definedName>
    <definedName name="_10C_55">#REF!</definedName>
    <definedName name="_10C_56">#REF!</definedName>
    <definedName name="_10C_57">#REF!</definedName>
    <definedName name="_10C_58">#REF!</definedName>
    <definedName name="_10C_59">#REF!</definedName>
    <definedName name="_10C_6">#REF!</definedName>
    <definedName name="_10C_60">#REF!</definedName>
    <definedName name="_10C_61">#N/A</definedName>
    <definedName name="_10C_62">#N/A</definedName>
    <definedName name="_10C_63">#N/A</definedName>
    <definedName name="_10C_64">#N/A</definedName>
    <definedName name="_10C_65">#N/A</definedName>
    <definedName name="_10C_66">#N/A</definedName>
    <definedName name="_10C_67">#N/A</definedName>
    <definedName name="_10C_68">#N/A</definedName>
    <definedName name="_10C_69">#N/A</definedName>
    <definedName name="_10C_7">#REF!</definedName>
    <definedName name="_10C_70">#N/A</definedName>
    <definedName name="_10C_71">#N/A</definedName>
    <definedName name="_10C_72">#N/A</definedName>
    <definedName name="_10C_73">#N/A</definedName>
    <definedName name="_10C_74">#N/A</definedName>
    <definedName name="_10C_75">#N/A</definedName>
    <definedName name="_10C_76">#N/A</definedName>
    <definedName name="_10C_77">#N/A</definedName>
    <definedName name="_10C_78">#N/A</definedName>
    <definedName name="_10C_79">#N/A</definedName>
    <definedName name="_10C_8">#REF!</definedName>
    <definedName name="_10C_80">#N/A</definedName>
    <definedName name="_10C_81">#N/A</definedName>
    <definedName name="_10C_82">#N/A</definedName>
    <definedName name="_10C_83">#N/A</definedName>
    <definedName name="_10C_84">#N/A</definedName>
    <definedName name="_10C_85">#N/A</definedName>
    <definedName name="_10C_86">#N/A</definedName>
    <definedName name="_10C_87">#N/A</definedName>
    <definedName name="_10C_88">#N/A</definedName>
    <definedName name="_10C_89">#N/A</definedName>
    <definedName name="_10C_9">#REF!</definedName>
    <definedName name="_10C_90">#N/A</definedName>
    <definedName name="_11A_1">#REF!</definedName>
    <definedName name="_11A_10">#REF!</definedName>
    <definedName name="_11A_11">#REF!</definedName>
    <definedName name="_11A_12">#REF!</definedName>
    <definedName name="_11A_13">#REF!</definedName>
    <definedName name="_11A_14">#REF!</definedName>
    <definedName name="_11A_15">#REF!</definedName>
    <definedName name="_11A_16">#REF!</definedName>
    <definedName name="_11A_17">#REF!</definedName>
    <definedName name="_11A_18">#REF!</definedName>
    <definedName name="_11A_19">#REF!</definedName>
    <definedName name="_11A_2">#REF!</definedName>
    <definedName name="_11A_20">#REF!</definedName>
    <definedName name="_11A_21">#REF!</definedName>
    <definedName name="_11A_22">#REF!</definedName>
    <definedName name="_11A_23">#REF!</definedName>
    <definedName name="_11A_24">#REF!</definedName>
    <definedName name="_11A_25">#REF!</definedName>
    <definedName name="_11A_26">#REF!</definedName>
    <definedName name="_11A_27">#REF!</definedName>
    <definedName name="_11A_28">#REF!</definedName>
    <definedName name="_11A_29">#REF!</definedName>
    <definedName name="_11A_3">#REF!</definedName>
    <definedName name="_11A_30">#REF!</definedName>
    <definedName name="_11A_4">#REF!</definedName>
    <definedName name="_11A_5">#REF!</definedName>
    <definedName name="_11A_6">#REF!</definedName>
    <definedName name="_11A_7">#REF!</definedName>
    <definedName name="_11A_8">#REF!</definedName>
    <definedName name="_11A_9">#REF!</definedName>
    <definedName name="_11B_1">#REF!</definedName>
    <definedName name="_11B_10">#REF!</definedName>
    <definedName name="_11B_11">#REF!</definedName>
    <definedName name="_11B_12">#REF!</definedName>
    <definedName name="_11B_13">#REF!</definedName>
    <definedName name="_11B_14">#REF!</definedName>
    <definedName name="_11B_15">#REF!</definedName>
    <definedName name="_11B_16">#REF!</definedName>
    <definedName name="_11B_17">#REF!</definedName>
    <definedName name="_11B_18">#REF!</definedName>
    <definedName name="_11B_19">#REF!</definedName>
    <definedName name="_11B_2">#REF!</definedName>
    <definedName name="_11B_20">#REF!</definedName>
    <definedName name="_11B_21">#REF!</definedName>
    <definedName name="_11B_22">#REF!</definedName>
    <definedName name="_11B_23">#REF!</definedName>
    <definedName name="_11B_24">#REF!</definedName>
    <definedName name="_11B_25">#REF!</definedName>
    <definedName name="_11B_26">#REF!</definedName>
    <definedName name="_11B_27">#REF!</definedName>
    <definedName name="_11B_28">#REF!</definedName>
    <definedName name="_11B_29">#REF!</definedName>
    <definedName name="_11B_3">#REF!</definedName>
    <definedName name="_11B_30">#REF!</definedName>
    <definedName name="_11B_4">#REF!</definedName>
    <definedName name="_11B_5">#REF!</definedName>
    <definedName name="_11B_6">#REF!</definedName>
    <definedName name="_11B_7">#REF!</definedName>
    <definedName name="_11B_8">#REF!</definedName>
    <definedName name="_11B_9">#REF!</definedName>
    <definedName name="_11C_1">#REF!</definedName>
    <definedName name="_11C_10">#REF!</definedName>
    <definedName name="_11C_11">#REF!</definedName>
    <definedName name="_11C_12">#REF!</definedName>
    <definedName name="_11C_13">#REF!</definedName>
    <definedName name="_11C_14">#REF!</definedName>
    <definedName name="_11C_15">#REF!</definedName>
    <definedName name="_11C_16">#REF!</definedName>
    <definedName name="_11C_17">#REF!</definedName>
    <definedName name="_11C_18">#REF!</definedName>
    <definedName name="_11C_19">#REF!</definedName>
    <definedName name="_11C_2">#REF!</definedName>
    <definedName name="_11C_20">#REF!</definedName>
    <definedName name="_11C_21">#REF!</definedName>
    <definedName name="_11C_22">#REF!</definedName>
    <definedName name="_11C_23">#REF!</definedName>
    <definedName name="_11C_24">#REF!</definedName>
    <definedName name="_11C_25">#REF!</definedName>
    <definedName name="_11C_26">#REF!</definedName>
    <definedName name="_11C_27">#REF!</definedName>
    <definedName name="_11C_28">#REF!</definedName>
    <definedName name="_11C_29">#REF!</definedName>
    <definedName name="_11C_3">#REF!</definedName>
    <definedName name="_11C_30">#REF!</definedName>
    <definedName name="_11C_4">#REF!</definedName>
    <definedName name="_11C_5">#REF!</definedName>
    <definedName name="_11C_6">#REF!</definedName>
    <definedName name="_11C_7">#REF!</definedName>
    <definedName name="_11C_8">#REF!</definedName>
    <definedName name="_11C_9">#REF!</definedName>
    <definedName name="_12A_1">#N/A</definedName>
    <definedName name="_12A_10">#N/A</definedName>
    <definedName name="_12A_11">#N/A</definedName>
    <definedName name="_12A_12">#N/A</definedName>
    <definedName name="_12A_13">#N/A</definedName>
    <definedName name="_12A_14">#N/A</definedName>
    <definedName name="_12A_15">#N/A</definedName>
    <definedName name="_12A_16">#N/A</definedName>
    <definedName name="_12A_17">#N/A</definedName>
    <definedName name="_12A_18">#N/A</definedName>
    <definedName name="_12A_19">#N/A</definedName>
    <definedName name="_12A_2">#N/A</definedName>
    <definedName name="_12A_20">#N/A</definedName>
    <definedName name="_12A_21">#N/A</definedName>
    <definedName name="_12A_22">#N/A</definedName>
    <definedName name="_12A_23">#N/A</definedName>
    <definedName name="_12A_24">#N/A</definedName>
    <definedName name="_12A_25">#N/A</definedName>
    <definedName name="_12A_26">#N/A</definedName>
    <definedName name="_12A_27">#N/A</definedName>
    <definedName name="_12A_28">#N/A</definedName>
    <definedName name="_12A_29">#N/A</definedName>
    <definedName name="_12A_3">#N/A</definedName>
    <definedName name="_12A_30">#N/A</definedName>
    <definedName name="_12A_31">#N/A</definedName>
    <definedName name="_12A_32">#N/A</definedName>
    <definedName name="_12A_33">#N/A</definedName>
    <definedName name="_12A_34">#N/A</definedName>
    <definedName name="_12A_35">#N/A</definedName>
    <definedName name="_12A_36">#N/A</definedName>
    <definedName name="_12A_37">#N/A</definedName>
    <definedName name="_12A_38">#N/A</definedName>
    <definedName name="_12A_39">#N/A</definedName>
    <definedName name="_12A_4">#N/A</definedName>
    <definedName name="_12A_40">#N/A</definedName>
    <definedName name="_12A_41">#N/A</definedName>
    <definedName name="_12A_42">#N/A</definedName>
    <definedName name="_12A_43">#N/A</definedName>
    <definedName name="_12A_44">#N/A</definedName>
    <definedName name="_12A_45">#N/A</definedName>
    <definedName name="_12A_46">#N/A</definedName>
    <definedName name="_12A_47">#N/A</definedName>
    <definedName name="_12A_48">#N/A</definedName>
    <definedName name="_12A_49">#N/A</definedName>
    <definedName name="_12A_5">#N/A</definedName>
    <definedName name="_12A_50">#N/A</definedName>
    <definedName name="_12A_51">#N/A</definedName>
    <definedName name="_12A_52">#N/A</definedName>
    <definedName name="_12A_53">#N/A</definedName>
    <definedName name="_12A_54">#N/A</definedName>
    <definedName name="_12A_55">#N/A</definedName>
    <definedName name="_12A_56">#N/A</definedName>
    <definedName name="_12A_57">#N/A</definedName>
    <definedName name="_12A_58">#N/A</definedName>
    <definedName name="_12A_59">#N/A</definedName>
    <definedName name="_12A_6">#N/A</definedName>
    <definedName name="_12A_60">#N/A</definedName>
    <definedName name="_12A_61">#N/A</definedName>
    <definedName name="_12A_62">#N/A</definedName>
    <definedName name="_12A_63">#N/A</definedName>
    <definedName name="_12A_64">#N/A</definedName>
    <definedName name="_12A_65">#N/A</definedName>
    <definedName name="_12A_66">#N/A</definedName>
    <definedName name="_12A_67">#N/A</definedName>
    <definedName name="_12A_68">#N/A</definedName>
    <definedName name="_12A_69">#N/A</definedName>
    <definedName name="_12A_7">#N/A</definedName>
    <definedName name="_12A_70">#N/A</definedName>
    <definedName name="_12A_71">#N/A</definedName>
    <definedName name="_12A_72">#N/A</definedName>
    <definedName name="_12A_73">#N/A</definedName>
    <definedName name="_12A_74">#N/A</definedName>
    <definedName name="_12A_75">#N/A</definedName>
    <definedName name="_12A_76">#N/A</definedName>
    <definedName name="_12A_77">#N/A</definedName>
    <definedName name="_12A_78">#N/A</definedName>
    <definedName name="_12A_79">#N/A</definedName>
    <definedName name="_12A_8">#N/A</definedName>
    <definedName name="_12A_80">#N/A</definedName>
    <definedName name="_12A_81">#N/A</definedName>
    <definedName name="_12A_9">#N/A</definedName>
    <definedName name="_12B_1">#N/A</definedName>
    <definedName name="_12B_10">#N/A</definedName>
    <definedName name="_12B_11">#N/A</definedName>
    <definedName name="_12B_12">#N/A</definedName>
    <definedName name="_12B_13">#N/A</definedName>
    <definedName name="_12B_14">#N/A</definedName>
    <definedName name="_12B_15">#N/A</definedName>
    <definedName name="_12B_16">#N/A</definedName>
    <definedName name="_12B_17">#N/A</definedName>
    <definedName name="_12B_18">#N/A</definedName>
    <definedName name="_12B_19">#N/A</definedName>
    <definedName name="_12B_2">#N/A</definedName>
    <definedName name="_12B_20">#N/A</definedName>
    <definedName name="_12B_21">#N/A</definedName>
    <definedName name="_12B_22">#N/A</definedName>
    <definedName name="_12B_23">#N/A</definedName>
    <definedName name="_12B_24">#N/A</definedName>
    <definedName name="_12B_25">#N/A</definedName>
    <definedName name="_12B_26">#N/A</definedName>
    <definedName name="_12B_27">#N/A</definedName>
    <definedName name="_12B_28">#N/A</definedName>
    <definedName name="_12B_29">#N/A</definedName>
    <definedName name="_12B_3">#N/A</definedName>
    <definedName name="_12B_30">#N/A</definedName>
    <definedName name="_12B_31">#N/A</definedName>
    <definedName name="_12B_32">#N/A</definedName>
    <definedName name="_12B_33">#N/A</definedName>
    <definedName name="_12B_34">#N/A</definedName>
    <definedName name="_12B_35">#N/A</definedName>
    <definedName name="_12B_36">#N/A</definedName>
    <definedName name="_12B_37">#N/A</definedName>
    <definedName name="_12B_38">#N/A</definedName>
    <definedName name="_12B_39">#N/A</definedName>
    <definedName name="_12B_4">#N/A</definedName>
    <definedName name="_12B_40">#N/A</definedName>
    <definedName name="_12B_41">#N/A</definedName>
    <definedName name="_12B_42">#N/A</definedName>
    <definedName name="_12B_43">#N/A</definedName>
    <definedName name="_12B_44">#N/A</definedName>
    <definedName name="_12B_45">#N/A</definedName>
    <definedName name="_12B_46">#N/A</definedName>
    <definedName name="_12B_47">#N/A</definedName>
    <definedName name="_12B_48">#N/A</definedName>
    <definedName name="_12B_49">#N/A</definedName>
    <definedName name="_12B_5">#N/A</definedName>
    <definedName name="_12B_50">#N/A</definedName>
    <definedName name="_12B_51">#N/A</definedName>
    <definedName name="_12B_52">#N/A</definedName>
    <definedName name="_12B_53">#N/A</definedName>
    <definedName name="_12B_54">#N/A</definedName>
    <definedName name="_12B_55">#N/A</definedName>
    <definedName name="_12B_56">#N/A</definedName>
    <definedName name="_12B_57">#N/A</definedName>
    <definedName name="_12B_58">#N/A</definedName>
    <definedName name="_12B_59">#N/A</definedName>
    <definedName name="_12B_6">#N/A</definedName>
    <definedName name="_12B_60">#N/A</definedName>
    <definedName name="_12B_61">#N/A</definedName>
    <definedName name="_12B_62">#N/A</definedName>
    <definedName name="_12B_63">#N/A</definedName>
    <definedName name="_12B_64">#N/A</definedName>
    <definedName name="_12B_65">#N/A</definedName>
    <definedName name="_12B_66">#N/A</definedName>
    <definedName name="_12B_67">#N/A</definedName>
    <definedName name="_12B_68">#N/A</definedName>
    <definedName name="_12B_69">#N/A</definedName>
    <definedName name="_12B_7">#N/A</definedName>
    <definedName name="_12B_70">#N/A</definedName>
    <definedName name="_12B_71">#N/A</definedName>
    <definedName name="_12B_72">#N/A</definedName>
    <definedName name="_12B_73">#N/A</definedName>
    <definedName name="_12B_74">#N/A</definedName>
    <definedName name="_12B_75">#N/A</definedName>
    <definedName name="_12B_76">#N/A</definedName>
    <definedName name="_12B_77">#N/A</definedName>
    <definedName name="_12B_78">#N/A</definedName>
    <definedName name="_12B_79">#N/A</definedName>
    <definedName name="_12B_8">#N/A</definedName>
    <definedName name="_12B_80">#N/A</definedName>
    <definedName name="_12B_81">#N/A</definedName>
    <definedName name="_12B_9">#N/A</definedName>
    <definedName name="_12C_1">#N/A</definedName>
    <definedName name="_12C_10">#N/A</definedName>
    <definedName name="_12C_11">#N/A</definedName>
    <definedName name="_12C_12">#N/A</definedName>
    <definedName name="_12C_13">#N/A</definedName>
    <definedName name="_12C_14">#N/A</definedName>
    <definedName name="_12C_15">#N/A</definedName>
    <definedName name="_12C_16">#N/A</definedName>
    <definedName name="_12C_17">#N/A</definedName>
    <definedName name="_12C_18">#N/A</definedName>
    <definedName name="_12C_19">#N/A</definedName>
    <definedName name="_12C_2">#N/A</definedName>
    <definedName name="_12C_20">#N/A</definedName>
    <definedName name="_12C_21">#N/A</definedName>
    <definedName name="_12C_22">#N/A</definedName>
    <definedName name="_12C_23">#N/A</definedName>
    <definedName name="_12C_24">#N/A</definedName>
    <definedName name="_12C_25">#N/A</definedName>
    <definedName name="_12C_26">#N/A</definedName>
    <definedName name="_12C_27">#N/A</definedName>
    <definedName name="_12C_28">#N/A</definedName>
    <definedName name="_12C_29">#N/A</definedName>
    <definedName name="_12C_3">#N/A</definedName>
    <definedName name="_12C_30">#N/A</definedName>
    <definedName name="_12C_31">#N/A</definedName>
    <definedName name="_12C_32">#N/A</definedName>
    <definedName name="_12C_33">#N/A</definedName>
    <definedName name="_12C_34">#N/A</definedName>
    <definedName name="_12C_35">#N/A</definedName>
    <definedName name="_12C_36">#N/A</definedName>
    <definedName name="_12C_37">#N/A</definedName>
    <definedName name="_12C_38">#N/A</definedName>
    <definedName name="_12C_39">#N/A</definedName>
    <definedName name="_12C_4">#N/A</definedName>
    <definedName name="_12C_40">#N/A</definedName>
    <definedName name="_12C_41">#N/A</definedName>
    <definedName name="_12C_42">#N/A</definedName>
    <definedName name="_12C_43">#N/A</definedName>
    <definedName name="_12C_44">#N/A</definedName>
    <definedName name="_12C_45">#N/A</definedName>
    <definedName name="_12C_46">#N/A</definedName>
    <definedName name="_12C_47">#N/A</definedName>
    <definedName name="_12C_48">#N/A</definedName>
    <definedName name="_12C_49">#N/A</definedName>
    <definedName name="_12C_5">#N/A</definedName>
    <definedName name="_12C_50">#N/A</definedName>
    <definedName name="_12C_51">#N/A</definedName>
    <definedName name="_12C_52">#N/A</definedName>
    <definedName name="_12C_53">#N/A</definedName>
    <definedName name="_12C_54">#N/A</definedName>
    <definedName name="_12C_55">#N/A</definedName>
    <definedName name="_12C_56">#N/A</definedName>
    <definedName name="_12C_57">#N/A</definedName>
    <definedName name="_12C_58">#N/A</definedName>
    <definedName name="_12C_59">#N/A</definedName>
    <definedName name="_12C_6">#N/A</definedName>
    <definedName name="_12C_60">#N/A</definedName>
    <definedName name="_12C_61">#N/A</definedName>
    <definedName name="_12C_62">#N/A</definedName>
    <definedName name="_12C_63">#N/A</definedName>
    <definedName name="_12C_64">#N/A</definedName>
    <definedName name="_12C_65">#N/A</definedName>
    <definedName name="_12C_66">#N/A</definedName>
    <definedName name="_12C_67">#N/A</definedName>
    <definedName name="_12C_68">#N/A</definedName>
    <definedName name="_12C_69">#N/A</definedName>
    <definedName name="_12C_7">#N/A</definedName>
    <definedName name="_12C_70">#N/A</definedName>
    <definedName name="_12C_71">#N/A</definedName>
    <definedName name="_12C_72">#N/A</definedName>
    <definedName name="_12C_73">#N/A</definedName>
    <definedName name="_12C_74">#N/A</definedName>
    <definedName name="_12C_75">#N/A</definedName>
    <definedName name="_12C_76">#N/A</definedName>
    <definedName name="_12C_77">#N/A</definedName>
    <definedName name="_12C_78">#N/A</definedName>
    <definedName name="_12C_79">#N/A</definedName>
    <definedName name="_12C_8">#N/A</definedName>
    <definedName name="_12C_80">#N/A</definedName>
    <definedName name="_12C_81">#N/A</definedName>
    <definedName name="_12C_9">#N/A</definedName>
    <definedName name="_13A_1">#REF!</definedName>
    <definedName name="_13A_10">#REF!</definedName>
    <definedName name="_13A_11">#REF!</definedName>
    <definedName name="_13A_12">#REF!</definedName>
    <definedName name="_13A_13">#REF!</definedName>
    <definedName name="_13A_14">#REF!</definedName>
    <definedName name="_13A_15">#REF!</definedName>
    <definedName name="_13A_16">#REF!</definedName>
    <definedName name="_13A_17">#REF!</definedName>
    <definedName name="_13A_18">#REF!</definedName>
    <definedName name="_13A_19">#REF!</definedName>
    <definedName name="_13A_2">#REF!</definedName>
    <definedName name="_13A_20">#REF!</definedName>
    <definedName name="_13A_21">#REF!</definedName>
    <definedName name="_13A_22">#REF!</definedName>
    <definedName name="_13A_23">#REF!</definedName>
    <definedName name="_13A_24">#REF!</definedName>
    <definedName name="_13A_25">#REF!</definedName>
    <definedName name="_13A_26">#REF!</definedName>
    <definedName name="_13A_27">#REF!</definedName>
    <definedName name="_13A_28">#REF!</definedName>
    <definedName name="_13A_29">#REF!</definedName>
    <definedName name="_13A_3">#REF!</definedName>
    <definedName name="_13A_30">#REF!</definedName>
    <definedName name="_13A_31">#REF!</definedName>
    <definedName name="_13A_32">#REF!</definedName>
    <definedName name="_13A_33">#REF!</definedName>
    <definedName name="_13A_34">#REF!</definedName>
    <definedName name="_13A_35">#REF!</definedName>
    <definedName name="_13A_36">#REF!</definedName>
    <definedName name="_13A_37">#REF!</definedName>
    <definedName name="_13A_38">#REF!</definedName>
    <definedName name="_13A_39">#REF!</definedName>
    <definedName name="_13A_4">#REF!</definedName>
    <definedName name="_13A_40">#REF!</definedName>
    <definedName name="_13A_41">#REF!</definedName>
    <definedName name="_13A_42">#REF!</definedName>
    <definedName name="_13A_43">#REF!</definedName>
    <definedName name="_13A_44">#REF!</definedName>
    <definedName name="_13A_45">#REF!</definedName>
    <definedName name="_13A_46">#REF!</definedName>
    <definedName name="_13A_47">#REF!</definedName>
    <definedName name="_13A_48">#REF!</definedName>
    <definedName name="_13A_49">#REF!</definedName>
    <definedName name="_13A_5">#REF!</definedName>
    <definedName name="_13A_50">#REF!</definedName>
    <definedName name="_13A_51">#REF!</definedName>
    <definedName name="_13A_52">#REF!</definedName>
    <definedName name="_13A_53">#REF!</definedName>
    <definedName name="_13A_54">#REF!</definedName>
    <definedName name="_13A_55">#REF!</definedName>
    <definedName name="_13A_56">#REF!</definedName>
    <definedName name="_13A_57">#REF!</definedName>
    <definedName name="_13A_58">#REF!</definedName>
    <definedName name="_13A_59">#REF!</definedName>
    <definedName name="_13A_6">#REF!</definedName>
    <definedName name="_13A_60">#REF!</definedName>
    <definedName name="_13A_7">#REF!</definedName>
    <definedName name="_13A_8">#REF!</definedName>
    <definedName name="_13A_9">#REF!</definedName>
    <definedName name="_13B_1">#REF!</definedName>
    <definedName name="_13B_10">#REF!</definedName>
    <definedName name="_13B_11">#REF!</definedName>
    <definedName name="_13B_12">#REF!</definedName>
    <definedName name="_13B_13">#REF!</definedName>
    <definedName name="_13B_14">#REF!</definedName>
    <definedName name="_13B_15">#REF!</definedName>
    <definedName name="_13B_16">#REF!</definedName>
    <definedName name="_13B_17">#REF!</definedName>
    <definedName name="_13B_18">#REF!</definedName>
    <definedName name="_13B_19">#REF!</definedName>
    <definedName name="_13B_2">#REF!</definedName>
    <definedName name="_13B_20">#REF!</definedName>
    <definedName name="_13B_21">#REF!</definedName>
    <definedName name="_13B_22">#REF!</definedName>
    <definedName name="_13B_23">#REF!</definedName>
    <definedName name="_13B_24">#REF!</definedName>
    <definedName name="_13B_25">#REF!</definedName>
    <definedName name="_13B_26">#REF!</definedName>
    <definedName name="_13B_27">#REF!</definedName>
    <definedName name="_13B_28">#REF!</definedName>
    <definedName name="_13B_29">#REF!</definedName>
    <definedName name="_13B_3">#REF!</definedName>
    <definedName name="_13B_30">#REF!</definedName>
    <definedName name="_13B_31">#REF!</definedName>
    <definedName name="_13B_32">#REF!</definedName>
    <definedName name="_13B_33">#REF!</definedName>
    <definedName name="_13B_34">#REF!</definedName>
    <definedName name="_13B_35">#REF!</definedName>
    <definedName name="_13B_36">#REF!</definedName>
    <definedName name="_13B_37">#REF!</definedName>
    <definedName name="_13B_38">#REF!</definedName>
    <definedName name="_13B_39">#REF!</definedName>
    <definedName name="_13B_4">#REF!</definedName>
    <definedName name="_13B_40">#REF!</definedName>
    <definedName name="_13B_41">#REF!</definedName>
    <definedName name="_13B_42">#REF!</definedName>
    <definedName name="_13B_43">#REF!</definedName>
    <definedName name="_13B_44">#REF!</definedName>
    <definedName name="_13B_45">#REF!</definedName>
    <definedName name="_13B_46">#REF!</definedName>
    <definedName name="_13B_47">#REF!</definedName>
    <definedName name="_13B_48">#REF!</definedName>
    <definedName name="_13B_49">#REF!</definedName>
    <definedName name="_13B_5">#REF!</definedName>
    <definedName name="_13B_50">#REF!</definedName>
    <definedName name="_13B_51">#REF!</definedName>
    <definedName name="_13B_52">#REF!</definedName>
    <definedName name="_13B_53">#REF!</definedName>
    <definedName name="_13B_54">#REF!</definedName>
    <definedName name="_13B_55">#REF!</definedName>
    <definedName name="_13B_56">#REF!</definedName>
    <definedName name="_13B_57">#REF!</definedName>
    <definedName name="_13B_58">#REF!</definedName>
    <definedName name="_13B_59">#REF!</definedName>
    <definedName name="_13B_6">#REF!</definedName>
    <definedName name="_13B_60">#REF!</definedName>
    <definedName name="_13B_7">#REF!</definedName>
    <definedName name="_13B_8">#REF!</definedName>
    <definedName name="_13B_9">#REF!</definedName>
    <definedName name="_13C_1">#REF!</definedName>
    <definedName name="_13C_10">#REF!</definedName>
    <definedName name="_13C_11">#REF!</definedName>
    <definedName name="_13C_12">#REF!</definedName>
    <definedName name="_13C_13">#REF!</definedName>
    <definedName name="_13C_14">#REF!</definedName>
    <definedName name="_13C_15">#REF!</definedName>
    <definedName name="_13C_16">#REF!</definedName>
    <definedName name="_13C_17">#REF!</definedName>
    <definedName name="_13C_18">#REF!</definedName>
    <definedName name="_13C_19">#REF!</definedName>
    <definedName name="_13C_2">#REF!</definedName>
    <definedName name="_13C_20">#REF!</definedName>
    <definedName name="_13C_21">#REF!</definedName>
    <definedName name="_13C_22">#REF!</definedName>
    <definedName name="_13C_23">#REF!</definedName>
    <definedName name="_13C_24">#REF!</definedName>
    <definedName name="_13C_25">#REF!</definedName>
    <definedName name="_13C_26">#REF!</definedName>
    <definedName name="_13C_27">#REF!</definedName>
    <definedName name="_13C_28">#REF!</definedName>
    <definedName name="_13C_29">#REF!</definedName>
    <definedName name="_13C_3">#REF!</definedName>
    <definedName name="_13C_30">#REF!</definedName>
    <definedName name="_13C_31">#REF!</definedName>
    <definedName name="_13C_32">#REF!</definedName>
    <definedName name="_13C_33">#REF!</definedName>
    <definedName name="_13C_34">#REF!</definedName>
    <definedName name="_13C_35">#REF!</definedName>
    <definedName name="_13C_36">#REF!</definedName>
    <definedName name="_13C_37">#REF!</definedName>
    <definedName name="_13C_38">#REF!</definedName>
    <definedName name="_13C_39">#REF!</definedName>
    <definedName name="_13C_4">#REF!</definedName>
    <definedName name="_13C_40">#REF!</definedName>
    <definedName name="_13C_41">#REF!</definedName>
    <definedName name="_13C_42">#REF!</definedName>
    <definedName name="_13C_43">#REF!</definedName>
    <definedName name="_13C_44">#REF!</definedName>
    <definedName name="_13C_45">#REF!</definedName>
    <definedName name="_13C_46">#REF!</definedName>
    <definedName name="_13C_47">#REF!</definedName>
    <definedName name="_13C_48">#REF!</definedName>
    <definedName name="_13C_49">#REF!</definedName>
    <definedName name="_13C_5">#REF!</definedName>
    <definedName name="_13C_50">#REF!</definedName>
    <definedName name="_13C_51">#REF!</definedName>
    <definedName name="_13C_52">#REF!</definedName>
    <definedName name="_13C_53">#REF!</definedName>
    <definedName name="_13C_54">#REF!</definedName>
    <definedName name="_13C_55">#REF!</definedName>
    <definedName name="_13C_56">#REF!</definedName>
    <definedName name="_13C_57">#REF!</definedName>
    <definedName name="_13C_58">#REF!</definedName>
    <definedName name="_13C_59">#REF!</definedName>
    <definedName name="_13C_6">#REF!</definedName>
    <definedName name="_13C_60">#REF!</definedName>
    <definedName name="_13C_7">#REF!</definedName>
    <definedName name="_13C_8">#REF!</definedName>
    <definedName name="_13C_9">#REF!</definedName>
    <definedName name="_14A_1">#N/A</definedName>
    <definedName name="_14A_10">#N/A</definedName>
    <definedName name="_14A_11">#N/A</definedName>
    <definedName name="_14A_12">#N/A</definedName>
    <definedName name="_14A_13">#N/A</definedName>
    <definedName name="_14A_14">#N/A</definedName>
    <definedName name="_14A_15">#N/A</definedName>
    <definedName name="_14A_16">#N/A</definedName>
    <definedName name="_14A_17">#N/A</definedName>
    <definedName name="_14A_18">#N/A</definedName>
    <definedName name="_14A_19">#N/A</definedName>
    <definedName name="_14A_2">#N/A</definedName>
    <definedName name="_14A_20">#N/A</definedName>
    <definedName name="_14A_21">#N/A</definedName>
    <definedName name="_14A_22">#N/A</definedName>
    <definedName name="_14A_23">#N/A</definedName>
    <definedName name="_14A_24">#N/A</definedName>
    <definedName name="_14A_25">#N/A</definedName>
    <definedName name="_14A_26">#N/A</definedName>
    <definedName name="_14A_27">#N/A</definedName>
    <definedName name="_14A_28">#N/A</definedName>
    <definedName name="_14A_29">#N/A</definedName>
    <definedName name="_14A_3">#N/A</definedName>
    <definedName name="_14A_30">#N/A</definedName>
    <definedName name="_14A_4">#N/A</definedName>
    <definedName name="_14A_5">#N/A</definedName>
    <definedName name="_14A_6">#N/A</definedName>
    <definedName name="_14A_7">#N/A</definedName>
    <definedName name="_14A_8">#N/A</definedName>
    <definedName name="_14A_9">#N/A</definedName>
    <definedName name="_14B_1">#N/A</definedName>
    <definedName name="_14B_10">#N/A</definedName>
    <definedName name="_14B_11">#N/A</definedName>
    <definedName name="_14B_12">#N/A</definedName>
    <definedName name="_14B_13">#N/A</definedName>
    <definedName name="_14B_14">#N/A</definedName>
    <definedName name="_14B_15">#N/A</definedName>
    <definedName name="_14B_16">#N/A</definedName>
    <definedName name="_14B_17">#N/A</definedName>
    <definedName name="_14B_18">#N/A</definedName>
    <definedName name="_14B_19">#N/A</definedName>
    <definedName name="_14B_2">#N/A</definedName>
    <definedName name="_14B_20">#N/A</definedName>
    <definedName name="_14B_21">#N/A</definedName>
    <definedName name="_14B_22">#N/A</definedName>
    <definedName name="_14B_23">#N/A</definedName>
    <definedName name="_14B_24">#N/A</definedName>
    <definedName name="_14B_25">#N/A</definedName>
    <definedName name="_14B_26">#N/A</definedName>
    <definedName name="_14B_27">#N/A</definedName>
    <definedName name="_14B_28">#N/A</definedName>
    <definedName name="_14B_29">#N/A</definedName>
    <definedName name="_14B_3">#N/A</definedName>
    <definedName name="_14B_30">#N/A</definedName>
    <definedName name="_14B_4">#N/A</definedName>
    <definedName name="_14B_5">#N/A</definedName>
    <definedName name="_14B_6">#N/A</definedName>
    <definedName name="_14B_7">#N/A</definedName>
    <definedName name="_14B_8">#N/A</definedName>
    <definedName name="_14B_9">#N/A</definedName>
    <definedName name="_14C_1">#N/A</definedName>
    <definedName name="_14C_10">#N/A</definedName>
    <definedName name="_14C_11">#N/A</definedName>
    <definedName name="_14C_12">#N/A</definedName>
    <definedName name="_14C_13">#N/A</definedName>
    <definedName name="_14C_14">#N/A</definedName>
    <definedName name="_14C_15">#N/A</definedName>
    <definedName name="_14C_16">#N/A</definedName>
    <definedName name="_14C_17">#N/A</definedName>
    <definedName name="_14C_18">#N/A</definedName>
    <definedName name="_14C_19">#N/A</definedName>
    <definedName name="_14C_2">#N/A</definedName>
    <definedName name="_14C_20">#N/A</definedName>
    <definedName name="_14C_21">#N/A</definedName>
    <definedName name="_14C_22">#N/A</definedName>
    <definedName name="_14C_23">#N/A</definedName>
    <definedName name="_14C_24">#N/A</definedName>
    <definedName name="_14C_25">#N/A</definedName>
    <definedName name="_14C_26">#N/A</definedName>
    <definedName name="_14C_27">#N/A</definedName>
    <definedName name="_14C_28">#N/A</definedName>
    <definedName name="_14C_29">#N/A</definedName>
    <definedName name="_14C_3">#N/A</definedName>
    <definedName name="_14C_30">#N/A</definedName>
    <definedName name="_14C_4">#N/A</definedName>
    <definedName name="_14C_5">#N/A</definedName>
    <definedName name="_14C_6">#N/A</definedName>
    <definedName name="_14C_7">#N/A</definedName>
    <definedName name="_14C_8">#N/A</definedName>
    <definedName name="_14C_9">#N/A</definedName>
    <definedName name="_15A">[117]금액내역서!$D$3:$D$10</definedName>
    <definedName name="_15A_1">#N/A</definedName>
    <definedName name="_15A_10">#N/A</definedName>
    <definedName name="_15A_11">#N/A</definedName>
    <definedName name="_15A_12">#N/A</definedName>
    <definedName name="_15A_13">#N/A</definedName>
    <definedName name="_15A_14">#N/A</definedName>
    <definedName name="_15A_15">#N/A</definedName>
    <definedName name="_15A_16">#N/A</definedName>
    <definedName name="_15A_17">#N/A</definedName>
    <definedName name="_15A_18">#N/A</definedName>
    <definedName name="_15A_19">#N/A</definedName>
    <definedName name="_15A_2">#N/A</definedName>
    <definedName name="_15A_20">#N/A</definedName>
    <definedName name="_15A_21">#N/A</definedName>
    <definedName name="_15A_22">#N/A</definedName>
    <definedName name="_15A_23">#N/A</definedName>
    <definedName name="_15A_24">#N/A</definedName>
    <definedName name="_15A_25">#N/A</definedName>
    <definedName name="_15A_26">#N/A</definedName>
    <definedName name="_15A_27">#N/A</definedName>
    <definedName name="_15A_28">#N/A</definedName>
    <definedName name="_15A_29">#N/A</definedName>
    <definedName name="_15A_3">#N/A</definedName>
    <definedName name="_15A_30">#N/A</definedName>
    <definedName name="_15A_31">#N/A</definedName>
    <definedName name="_15A_32">#N/A</definedName>
    <definedName name="_15A_33">#N/A</definedName>
    <definedName name="_15A_34">#N/A</definedName>
    <definedName name="_15A_35">#N/A</definedName>
    <definedName name="_15A_36">#N/A</definedName>
    <definedName name="_15A_37">#N/A</definedName>
    <definedName name="_15A_38">#N/A</definedName>
    <definedName name="_15A_39">#N/A</definedName>
    <definedName name="_15A_4">#N/A</definedName>
    <definedName name="_15A_40">#N/A</definedName>
    <definedName name="_15A_41">#N/A</definedName>
    <definedName name="_15A_42">#N/A</definedName>
    <definedName name="_15A_43">#N/A</definedName>
    <definedName name="_15A_44">#N/A</definedName>
    <definedName name="_15A_45">#N/A</definedName>
    <definedName name="_15A_46">#N/A</definedName>
    <definedName name="_15A_47">#N/A</definedName>
    <definedName name="_15A_48">#N/A</definedName>
    <definedName name="_15A_49">#N/A</definedName>
    <definedName name="_15A_5">#N/A</definedName>
    <definedName name="_15A_50">#N/A</definedName>
    <definedName name="_15A_51">#N/A</definedName>
    <definedName name="_15A_52">#N/A</definedName>
    <definedName name="_15A_53">#N/A</definedName>
    <definedName name="_15A_54">#N/A</definedName>
    <definedName name="_15A_55">#N/A</definedName>
    <definedName name="_15A_56">#N/A</definedName>
    <definedName name="_15A_57">#N/A</definedName>
    <definedName name="_15A_58">#N/A</definedName>
    <definedName name="_15A_59">#N/A</definedName>
    <definedName name="_15A_6">#N/A</definedName>
    <definedName name="_15A_60">#N/A</definedName>
    <definedName name="_15A_61">#N/A</definedName>
    <definedName name="_15A_62">#N/A</definedName>
    <definedName name="_15A_63">#N/A</definedName>
    <definedName name="_15A_64">#N/A</definedName>
    <definedName name="_15A_65">#N/A</definedName>
    <definedName name="_15A_66">#N/A</definedName>
    <definedName name="_15A_67">#N/A</definedName>
    <definedName name="_15A_68">#N/A</definedName>
    <definedName name="_15A_69">#N/A</definedName>
    <definedName name="_15A_7">#N/A</definedName>
    <definedName name="_15A_70">#N/A</definedName>
    <definedName name="_15A_71">#N/A</definedName>
    <definedName name="_15A_72">#N/A</definedName>
    <definedName name="_15A_73">#N/A</definedName>
    <definedName name="_15A_74">#N/A</definedName>
    <definedName name="_15A_75">#N/A</definedName>
    <definedName name="_15A_76">#N/A</definedName>
    <definedName name="_15A_77">#N/A</definedName>
    <definedName name="_15A_78">#N/A</definedName>
    <definedName name="_15A_79">#N/A</definedName>
    <definedName name="_15A_8">#N/A</definedName>
    <definedName name="_15A_80">#N/A</definedName>
    <definedName name="_15A_81">#N/A</definedName>
    <definedName name="_15A_82">#N/A</definedName>
    <definedName name="_15A_83">#N/A</definedName>
    <definedName name="_15A_84">#N/A</definedName>
    <definedName name="_15A_85">#N/A</definedName>
    <definedName name="_15A_86">#N/A</definedName>
    <definedName name="_15A_87">#N/A</definedName>
    <definedName name="_15A_88">#N/A</definedName>
    <definedName name="_15A_89">#N/A</definedName>
    <definedName name="_15A_9">#N/A</definedName>
    <definedName name="_15A_90">#N/A</definedName>
    <definedName name="_15B_1">#N/A</definedName>
    <definedName name="_15B_10">#N/A</definedName>
    <definedName name="_15B_11">#N/A</definedName>
    <definedName name="_15B_12">#N/A</definedName>
    <definedName name="_15B_13">#N/A</definedName>
    <definedName name="_15B_14">#N/A</definedName>
    <definedName name="_15B_15">#N/A</definedName>
    <definedName name="_15B_16">#N/A</definedName>
    <definedName name="_15B_17">#N/A</definedName>
    <definedName name="_15B_18">#N/A</definedName>
    <definedName name="_15B_19">#N/A</definedName>
    <definedName name="_15B_2">#N/A</definedName>
    <definedName name="_15B_20">#N/A</definedName>
    <definedName name="_15B_21">#N/A</definedName>
    <definedName name="_15B_22">#N/A</definedName>
    <definedName name="_15B_23">#N/A</definedName>
    <definedName name="_15B_24">#N/A</definedName>
    <definedName name="_15B_25">#N/A</definedName>
    <definedName name="_15B_26">#N/A</definedName>
    <definedName name="_15B_27">#N/A</definedName>
    <definedName name="_15B_28">#N/A</definedName>
    <definedName name="_15B_29">#N/A</definedName>
    <definedName name="_15B_3">#N/A</definedName>
    <definedName name="_15B_30">#N/A</definedName>
    <definedName name="_15B_31">#N/A</definedName>
    <definedName name="_15B_32">#N/A</definedName>
    <definedName name="_15B_33">#N/A</definedName>
    <definedName name="_15B_34">#N/A</definedName>
    <definedName name="_15B_35">#N/A</definedName>
    <definedName name="_15B_36">#N/A</definedName>
    <definedName name="_15B_37">#N/A</definedName>
    <definedName name="_15B_38">#N/A</definedName>
    <definedName name="_15B_39">#N/A</definedName>
    <definedName name="_15B_4">#N/A</definedName>
    <definedName name="_15B_40">#N/A</definedName>
    <definedName name="_15B_41">#N/A</definedName>
    <definedName name="_15B_42">#N/A</definedName>
    <definedName name="_15B_43">#N/A</definedName>
    <definedName name="_15B_44">#N/A</definedName>
    <definedName name="_15B_45">#N/A</definedName>
    <definedName name="_15B_46">#N/A</definedName>
    <definedName name="_15B_47">#N/A</definedName>
    <definedName name="_15B_48">#N/A</definedName>
    <definedName name="_15B_49">#N/A</definedName>
    <definedName name="_15B_5">#N/A</definedName>
    <definedName name="_15B_50">#N/A</definedName>
    <definedName name="_15B_51">#N/A</definedName>
    <definedName name="_15B_52">#N/A</definedName>
    <definedName name="_15B_53">#N/A</definedName>
    <definedName name="_15B_54">#N/A</definedName>
    <definedName name="_15B_55">#N/A</definedName>
    <definedName name="_15B_56">#N/A</definedName>
    <definedName name="_15B_57">#N/A</definedName>
    <definedName name="_15B_58">#N/A</definedName>
    <definedName name="_15B_59">#N/A</definedName>
    <definedName name="_15B_6">#N/A</definedName>
    <definedName name="_15B_60">#N/A</definedName>
    <definedName name="_15B_61">#N/A</definedName>
    <definedName name="_15B_62">#N/A</definedName>
    <definedName name="_15B_63">#N/A</definedName>
    <definedName name="_15B_64">#N/A</definedName>
    <definedName name="_15B_65">#N/A</definedName>
    <definedName name="_15B_66">#N/A</definedName>
    <definedName name="_15B_67">#N/A</definedName>
    <definedName name="_15B_68">#N/A</definedName>
    <definedName name="_15B_69">#N/A</definedName>
    <definedName name="_15B_7">#N/A</definedName>
    <definedName name="_15B_70">#N/A</definedName>
    <definedName name="_15B_71">#N/A</definedName>
    <definedName name="_15B_72">#N/A</definedName>
    <definedName name="_15B_73">#N/A</definedName>
    <definedName name="_15B_74">#N/A</definedName>
    <definedName name="_15B_75">#N/A</definedName>
    <definedName name="_15B_76">#N/A</definedName>
    <definedName name="_15B_77">#N/A</definedName>
    <definedName name="_15B_78">#N/A</definedName>
    <definedName name="_15B_79">#N/A</definedName>
    <definedName name="_15B_8">#N/A</definedName>
    <definedName name="_15B_80">#N/A</definedName>
    <definedName name="_15B_81">#N/A</definedName>
    <definedName name="_15B_82">#N/A</definedName>
    <definedName name="_15B_83">#N/A</definedName>
    <definedName name="_15B_84">#N/A</definedName>
    <definedName name="_15B_85">#N/A</definedName>
    <definedName name="_15B_86">#N/A</definedName>
    <definedName name="_15B_87">#N/A</definedName>
    <definedName name="_15B_88">#N/A</definedName>
    <definedName name="_15B_89">#N/A</definedName>
    <definedName name="_15B_9">#N/A</definedName>
    <definedName name="_15B_90">#N/A</definedName>
    <definedName name="_15C_1">#N/A</definedName>
    <definedName name="_15C_10">#N/A</definedName>
    <definedName name="_15C_11">#N/A</definedName>
    <definedName name="_15C_12">#N/A</definedName>
    <definedName name="_15C_13">#N/A</definedName>
    <definedName name="_15C_14">#N/A</definedName>
    <definedName name="_15C_15">#N/A</definedName>
    <definedName name="_15C_16">#N/A</definedName>
    <definedName name="_15C_17">#N/A</definedName>
    <definedName name="_15C_18">#N/A</definedName>
    <definedName name="_15C_19">#N/A</definedName>
    <definedName name="_15C_2">#N/A</definedName>
    <definedName name="_15C_20">#N/A</definedName>
    <definedName name="_15C_21">#N/A</definedName>
    <definedName name="_15C_22">#N/A</definedName>
    <definedName name="_15C_23">#N/A</definedName>
    <definedName name="_15C_24">#N/A</definedName>
    <definedName name="_15C_25">#N/A</definedName>
    <definedName name="_15C_26">#N/A</definedName>
    <definedName name="_15C_27">#N/A</definedName>
    <definedName name="_15C_28">#N/A</definedName>
    <definedName name="_15C_29">#N/A</definedName>
    <definedName name="_15C_3">#N/A</definedName>
    <definedName name="_15C_30">#N/A</definedName>
    <definedName name="_15C_31">#N/A</definedName>
    <definedName name="_15C_32">#N/A</definedName>
    <definedName name="_15C_33">#N/A</definedName>
    <definedName name="_15C_34">#N/A</definedName>
    <definedName name="_15C_35">#N/A</definedName>
    <definedName name="_15C_36">#N/A</definedName>
    <definedName name="_15C_37">#N/A</definedName>
    <definedName name="_15C_38">#N/A</definedName>
    <definedName name="_15C_39">#N/A</definedName>
    <definedName name="_15C_4">#N/A</definedName>
    <definedName name="_15C_40">#N/A</definedName>
    <definedName name="_15C_41">#N/A</definedName>
    <definedName name="_15C_42">#N/A</definedName>
    <definedName name="_15C_43">#N/A</definedName>
    <definedName name="_15C_44">#N/A</definedName>
    <definedName name="_15C_45">#N/A</definedName>
    <definedName name="_15C_46">#N/A</definedName>
    <definedName name="_15C_47">#N/A</definedName>
    <definedName name="_15C_48">#N/A</definedName>
    <definedName name="_15C_49">#N/A</definedName>
    <definedName name="_15C_5">#N/A</definedName>
    <definedName name="_15C_50">#N/A</definedName>
    <definedName name="_15C_51">#N/A</definedName>
    <definedName name="_15C_52">#N/A</definedName>
    <definedName name="_15C_53">#N/A</definedName>
    <definedName name="_15C_54">#N/A</definedName>
    <definedName name="_15C_55">#N/A</definedName>
    <definedName name="_15C_56">#N/A</definedName>
    <definedName name="_15C_57">#N/A</definedName>
    <definedName name="_15C_58">#N/A</definedName>
    <definedName name="_15C_59">#N/A</definedName>
    <definedName name="_15C_6">#N/A</definedName>
    <definedName name="_15C_60">#N/A</definedName>
    <definedName name="_15C_61">#N/A</definedName>
    <definedName name="_15C_62">#N/A</definedName>
    <definedName name="_15C_63">#N/A</definedName>
    <definedName name="_15C_64">#N/A</definedName>
    <definedName name="_15C_65">#N/A</definedName>
    <definedName name="_15C_66">#N/A</definedName>
    <definedName name="_15C_67">#N/A</definedName>
    <definedName name="_15C_68">#N/A</definedName>
    <definedName name="_15C_69">#N/A</definedName>
    <definedName name="_15C_7">#N/A</definedName>
    <definedName name="_15C_70">#N/A</definedName>
    <definedName name="_15C_71">#N/A</definedName>
    <definedName name="_15C_72">#N/A</definedName>
    <definedName name="_15C_73">#N/A</definedName>
    <definedName name="_15C_74">#N/A</definedName>
    <definedName name="_15C_75">#N/A</definedName>
    <definedName name="_15C_76">#N/A</definedName>
    <definedName name="_15C_77">#N/A</definedName>
    <definedName name="_15C_78">#N/A</definedName>
    <definedName name="_15C_79">#N/A</definedName>
    <definedName name="_15C_8">#N/A</definedName>
    <definedName name="_15C_80">#N/A</definedName>
    <definedName name="_15C_81">#N/A</definedName>
    <definedName name="_15C_82">#N/A</definedName>
    <definedName name="_15C_83">#N/A</definedName>
    <definedName name="_15C_84">#N/A</definedName>
    <definedName name="_15C_85">#N/A</definedName>
    <definedName name="_15C_86">#N/A</definedName>
    <definedName name="_15C_87">#N/A</definedName>
    <definedName name="_15C_88">#N/A</definedName>
    <definedName name="_15C_89">#N/A</definedName>
    <definedName name="_15C_9">#N/A</definedName>
    <definedName name="_15C_90">#N/A</definedName>
    <definedName name="_16A">[187]일위대가목차!#REF!</definedName>
    <definedName name="_16A_1">#REF!</definedName>
    <definedName name="_16A_10">#REF!</definedName>
    <definedName name="_16A_11">#REF!</definedName>
    <definedName name="_16A_12">#REF!</definedName>
    <definedName name="_16A_13">#REF!</definedName>
    <definedName name="_16A_14">#REF!</definedName>
    <definedName name="_16A_15">#REF!</definedName>
    <definedName name="_16A_2">#REF!</definedName>
    <definedName name="_16A_3">#REF!</definedName>
    <definedName name="_16A_4">#REF!</definedName>
    <definedName name="_16A_5">#REF!</definedName>
    <definedName name="_16A_6">#REF!</definedName>
    <definedName name="_16A_7">#REF!</definedName>
    <definedName name="_16A_8">#REF!</definedName>
    <definedName name="_16A_9">#REF!</definedName>
    <definedName name="_16B_1">#REF!</definedName>
    <definedName name="_16B_10">#REF!</definedName>
    <definedName name="_16B_11">#REF!</definedName>
    <definedName name="_16B_12">#REF!</definedName>
    <definedName name="_16B_13">#REF!</definedName>
    <definedName name="_16B_14">#REF!</definedName>
    <definedName name="_16B_15">#REF!</definedName>
    <definedName name="_16B_2">#REF!</definedName>
    <definedName name="_16B_3">#REF!</definedName>
    <definedName name="_16B_4">#REF!</definedName>
    <definedName name="_16B_5">#REF!</definedName>
    <definedName name="_16B_6">#REF!</definedName>
    <definedName name="_16B_7">#REF!</definedName>
    <definedName name="_16B_8">#REF!</definedName>
    <definedName name="_16B_9">#REF!</definedName>
    <definedName name="_16C_1">#REF!</definedName>
    <definedName name="_16C_10">#REF!</definedName>
    <definedName name="_16C_11">#REF!</definedName>
    <definedName name="_16C_12">#REF!</definedName>
    <definedName name="_16C_13">#REF!</definedName>
    <definedName name="_16C_14">#REF!</definedName>
    <definedName name="_16C_15">#REF!</definedName>
    <definedName name="_16C_2">#REF!</definedName>
    <definedName name="_16C_3">#REF!</definedName>
    <definedName name="_16C_4">#REF!</definedName>
    <definedName name="_16C_5">#REF!</definedName>
    <definedName name="_16C_6">#REF!</definedName>
    <definedName name="_16C_7">#REF!</definedName>
    <definedName name="_16C_8">#REF!</definedName>
    <definedName name="_16C_9">#REF!</definedName>
    <definedName name="_17A_1">#N/A</definedName>
    <definedName name="_17A_10">#N/A</definedName>
    <definedName name="_17A_11">#N/A</definedName>
    <definedName name="_17A_12">#N/A</definedName>
    <definedName name="_17A_13">#N/A</definedName>
    <definedName name="_17A_14">#N/A</definedName>
    <definedName name="_17A_15">#N/A</definedName>
    <definedName name="_17A_2">#N/A</definedName>
    <definedName name="_17A_3">#N/A</definedName>
    <definedName name="_17A_4">#N/A</definedName>
    <definedName name="_17A_5">#N/A</definedName>
    <definedName name="_17A_6">#N/A</definedName>
    <definedName name="_17A_7">#N/A</definedName>
    <definedName name="_17A_8">#N/A</definedName>
    <definedName name="_17A_9">#N/A</definedName>
    <definedName name="_17B_1">#N/A</definedName>
    <definedName name="_17B_10">#N/A</definedName>
    <definedName name="_17B_11">#N/A</definedName>
    <definedName name="_17B_12">#N/A</definedName>
    <definedName name="_17B_13">#N/A</definedName>
    <definedName name="_17B_14">#N/A</definedName>
    <definedName name="_17B_15">#N/A</definedName>
    <definedName name="_17B_2">#N/A</definedName>
    <definedName name="_17B_3">#N/A</definedName>
    <definedName name="_17B_4">#N/A</definedName>
    <definedName name="_17B_5">#N/A</definedName>
    <definedName name="_17B_6">#N/A</definedName>
    <definedName name="_17B_7">#N/A</definedName>
    <definedName name="_17B_8">#N/A</definedName>
    <definedName name="_17B_9">#N/A</definedName>
    <definedName name="_17C_1">#N/A</definedName>
    <definedName name="_17C_10">#N/A</definedName>
    <definedName name="_17C_11">#N/A</definedName>
    <definedName name="_17C_12">#N/A</definedName>
    <definedName name="_17C_13">#N/A</definedName>
    <definedName name="_17C_14">#N/A</definedName>
    <definedName name="_17C_15">#N/A</definedName>
    <definedName name="_17C_2">#N/A</definedName>
    <definedName name="_17C_3">#N/A</definedName>
    <definedName name="_17C_4">#N/A</definedName>
    <definedName name="_17C_5">#N/A</definedName>
    <definedName name="_17C_6">#N/A</definedName>
    <definedName name="_17C_7">#N/A</definedName>
    <definedName name="_17C_8">#N/A</definedName>
    <definedName name="_17C_9">#N/A</definedName>
    <definedName name="_18A_1">#N/A</definedName>
    <definedName name="_18A_10">#N/A</definedName>
    <definedName name="_18A_11">#N/A</definedName>
    <definedName name="_18A_12">#N/A</definedName>
    <definedName name="_18A_13">#N/A</definedName>
    <definedName name="_18A_14">#N/A</definedName>
    <definedName name="_18A_15">#N/A</definedName>
    <definedName name="_18A_2">#N/A</definedName>
    <definedName name="_18A_3">#N/A</definedName>
    <definedName name="_18A_4">#N/A</definedName>
    <definedName name="_18A_5">#N/A</definedName>
    <definedName name="_18A_6">#N/A</definedName>
    <definedName name="_18A_7">#N/A</definedName>
    <definedName name="_18A_8">#N/A</definedName>
    <definedName name="_18A_9">#N/A</definedName>
    <definedName name="_18B_1">#N/A</definedName>
    <definedName name="_18B_10">#N/A</definedName>
    <definedName name="_18B_11">#N/A</definedName>
    <definedName name="_18B_12">#N/A</definedName>
    <definedName name="_18B_13">#N/A</definedName>
    <definedName name="_18B_14">#N/A</definedName>
    <definedName name="_18B_15">#N/A</definedName>
    <definedName name="_18B_2">#N/A</definedName>
    <definedName name="_18B_3">#N/A</definedName>
    <definedName name="_18B_4">#N/A</definedName>
    <definedName name="_18B_5">#N/A</definedName>
    <definedName name="_18B_6">#N/A</definedName>
    <definedName name="_18B_7">#N/A</definedName>
    <definedName name="_18B_8">#N/A</definedName>
    <definedName name="_18B_9">#N/A</definedName>
    <definedName name="_18C_1">#N/A</definedName>
    <definedName name="_18C_10">#N/A</definedName>
    <definedName name="_18C_11">#N/A</definedName>
    <definedName name="_18C_12">#N/A</definedName>
    <definedName name="_18C_13">#N/A</definedName>
    <definedName name="_18C_14">#N/A</definedName>
    <definedName name="_18C_15">#N/A</definedName>
    <definedName name="_18C_2">#N/A</definedName>
    <definedName name="_18C_3">#N/A</definedName>
    <definedName name="_18C_4">#N/A</definedName>
    <definedName name="_18C_5">#N/A</definedName>
    <definedName name="_18C_6">#N/A</definedName>
    <definedName name="_18C_7">#N/A</definedName>
    <definedName name="_18C_8">#N/A</definedName>
    <definedName name="_18C_9">#N/A</definedName>
    <definedName name="_19P3_" hidden="1">{#N/A,#N/A,FALSE,"배수1"}</definedName>
    <definedName name="_1A_10">#REF!</definedName>
    <definedName name="_1A_11">#REF!</definedName>
    <definedName name="_1A_12">#REF!</definedName>
    <definedName name="_1A_13">#REF!</definedName>
    <definedName name="_1A_14">#REF!</definedName>
    <definedName name="_1A_15">#REF!</definedName>
    <definedName name="_1A_23">#REF!</definedName>
    <definedName name="_1A_24">#REF!</definedName>
    <definedName name="_1A_25">#REF!</definedName>
    <definedName name="_1A_26">#REF!</definedName>
    <definedName name="_1A_27">#REF!</definedName>
    <definedName name="_1A_28">#REF!</definedName>
    <definedName name="_1A_29">#REF!</definedName>
    <definedName name="_1A_30">#REF!</definedName>
    <definedName name="_1A_8">#REF!</definedName>
    <definedName name="_1A_9">#REF!</definedName>
    <definedName name="_1B_10">#REF!</definedName>
    <definedName name="_1B_11">#REF!</definedName>
    <definedName name="_1B_12">#REF!</definedName>
    <definedName name="_1B_13">#REF!</definedName>
    <definedName name="_1B_14">#REF!</definedName>
    <definedName name="_1B_15">#REF!</definedName>
    <definedName name="_1B_23">#REF!</definedName>
    <definedName name="_1B_24">#REF!</definedName>
    <definedName name="_1B_25">#REF!</definedName>
    <definedName name="_1B_26">#REF!</definedName>
    <definedName name="_1B_27">#REF!</definedName>
    <definedName name="_1B_28">#REF!</definedName>
    <definedName name="_1B_29">#REF!</definedName>
    <definedName name="_1B_30">#REF!</definedName>
    <definedName name="_1B_8">#REF!</definedName>
    <definedName name="_1B_9">#REF!</definedName>
    <definedName name="_1C_10">#REF!</definedName>
    <definedName name="_1C_11">#REF!</definedName>
    <definedName name="_1C_12">#REF!</definedName>
    <definedName name="_1C_13">#REF!</definedName>
    <definedName name="_1C_14">#REF!</definedName>
    <definedName name="_1C_15">#REF!</definedName>
    <definedName name="_1C_23">#REF!</definedName>
    <definedName name="_1C_24">#REF!</definedName>
    <definedName name="_1C_25">#REF!</definedName>
    <definedName name="_1C_26">#REF!</definedName>
    <definedName name="_1C_27">#REF!</definedName>
    <definedName name="_1C_28">#REF!</definedName>
    <definedName name="_1C_29">#REF!</definedName>
    <definedName name="_1C_30">#REF!</definedName>
    <definedName name="_1C_8">#REF!</definedName>
    <definedName name="_1C_9">#REF!</definedName>
    <definedName name="_1F" hidden="1">[91]노임단가!#REF!</definedName>
    <definedName name="_1공장">#REF!</definedName>
    <definedName name="_20P4_" hidden="1">{#N/A,#N/A,FALSE,"혼합골재"}</definedName>
    <definedName name="_21P5_" hidden="1">{#N/A,#N/A,FALSE,"배수1"}</definedName>
    <definedName name="_22P6_" hidden="1">{#N/A,#N/A,FALSE,"2~8번"}</definedName>
    <definedName name="_2A_1">#REF!</definedName>
    <definedName name="_2A_10">#REF!</definedName>
    <definedName name="_2A_11">#REF!</definedName>
    <definedName name="_2A_12">#REF!</definedName>
    <definedName name="_2A_13">#REF!</definedName>
    <definedName name="_2A_14">#REF!</definedName>
    <definedName name="_2A_15">#REF!</definedName>
    <definedName name="_2A_16">#REF!</definedName>
    <definedName name="_2A_17">#REF!</definedName>
    <definedName name="_2A_18">#REF!</definedName>
    <definedName name="_2A_19">#REF!</definedName>
    <definedName name="_2A_2">#REF!</definedName>
    <definedName name="_2A_20">#REF!</definedName>
    <definedName name="_2A_21">#REF!</definedName>
    <definedName name="_2A_22">#REF!</definedName>
    <definedName name="_2A_23">#REF!</definedName>
    <definedName name="_2A_24">#REF!</definedName>
    <definedName name="_2A_25">#REF!</definedName>
    <definedName name="_2A_26">#REF!</definedName>
    <definedName name="_2A_27">#REF!</definedName>
    <definedName name="_2A_28">#REF!</definedName>
    <definedName name="_2A_29">#REF!</definedName>
    <definedName name="_2A_3">#REF!</definedName>
    <definedName name="_2A_30">#REF!</definedName>
    <definedName name="_2A_4">#REF!</definedName>
    <definedName name="_2A_5">#REF!</definedName>
    <definedName name="_2A_6">#REF!</definedName>
    <definedName name="_2A_7">#REF!</definedName>
    <definedName name="_2A_8">#REF!</definedName>
    <definedName name="_2A_9">#REF!</definedName>
    <definedName name="_2B_1">#REF!</definedName>
    <definedName name="_2B_10">#REF!</definedName>
    <definedName name="_2B_11">#REF!</definedName>
    <definedName name="_2B_12">#REF!</definedName>
    <definedName name="_2B_13">#REF!</definedName>
    <definedName name="_2B_14">#REF!</definedName>
    <definedName name="_2B_15">#REF!</definedName>
    <definedName name="_2B_16">#REF!</definedName>
    <definedName name="_2B_17">#REF!</definedName>
    <definedName name="_2B_18">#REF!</definedName>
    <definedName name="_2B_19">#REF!</definedName>
    <definedName name="_2B_2">#REF!</definedName>
    <definedName name="_2B_20">#REF!</definedName>
    <definedName name="_2B_21">#REF!</definedName>
    <definedName name="_2B_22">#REF!</definedName>
    <definedName name="_2B_23">#REF!</definedName>
    <definedName name="_2B_24">#REF!</definedName>
    <definedName name="_2B_25">#REF!</definedName>
    <definedName name="_2B_26">#REF!</definedName>
    <definedName name="_2B_27">#REF!</definedName>
    <definedName name="_2B_28">#REF!</definedName>
    <definedName name="_2B_29">#REF!</definedName>
    <definedName name="_2B_3">#REF!</definedName>
    <definedName name="_2B_30">#REF!</definedName>
    <definedName name="_2B_4">#REF!</definedName>
    <definedName name="_2B_5">#REF!</definedName>
    <definedName name="_2B_6">#REF!</definedName>
    <definedName name="_2B_7">#REF!</definedName>
    <definedName name="_2B_8">#REF!</definedName>
    <definedName name="_2B_9">#REF!</definedName>
    <definedName name="_2C_1">#REF!</definedName>
    <definedName name="_2C_10">#REF!</definedName>
    <definedName name="_2C_11">#REF!</definedName>
    <definedName name="_2C_12">#REF!</definedName>
    <definedName name="_2C_13">#REF!</definedName>
    <definedName name="_2C_14">#REF!</definedName>
    <definedName name="_2C_15">#REF!</definedName>
    <definedName name="_2C_16">#REF!</definedName>
    <definedName name="_2C_17">#REF!</definedName>
    <definedName name="_2C_18">#REF!</definedName>
    <definedName name="_2C_19">#REF!</definedName>
    <definedName name="_2C_2">#REF!</definedName>
    <definedName name="_2C_20">#REF!</definedName>
    <definedName name="_2C_21">#REF!</definedName>
    <definedName name="_2C_22">#REF!</definedName>
    <definedName name="_2C_23">#REF!</definedName>
    <definedName name="_2C_24">#REF!</definedName>
    <definedName name="_2C_25">#REF!</definedName>
    <definedName name="_2C_26">#REF!</definedName>
    <definedName name="_2C_27">#REF!</definedName>
    <definedName name="_2C_28">#REF!</definedName>
    <definedName name="_2C_29">#REF!</definedName>
    <definedName name="_2C_3">#REF!</definedName>
    <definedName name="_2C_30">#REF!</definedName>
    <definedName name="_2C_4">#REF!</definedName>
    <definedName name="_2C_5">#REF!</definedName>
    <definedName name="_2C_6">#REF!</definedName>
    <definedName name="_2C_7">#REF!</definedName>
    <definedName name="_2C_8">#REF!</definedName>
    <definedName name="_2C_9">#REF!</definedName>
    <definedName name="_2공장">#REF!</definedName>
    <definedName name="_3A_1">#REF!</definedName>
    <definedName name="_3A_10">#REF!</definedName>
    <definedName name="_3A_11">#REF!</definedName>
    <definedName name="_3A_12">#REF!</definedName>
    <definedName name="_3A_13">#REF!</definedName>
    <definedName name="_3A_14">#REF!</definedName>
    <definedName name="_3A_15">#REF!</definedName>
    <definedName name="_3A_16">#REF!</definedName>
    <definedName name="_3A_17">#REF!</definedName>
    <definedName name="_3A_18">#REF!</definedName>
    <definedName name="_3A_19">#REF!</definedName>
    <definedName name="_3A_2">#REF!</definedName>
    <definedName name="_3A_20">#REF!</definedName>
    <definedName name="_3A_21">#REF!</definedName>
    <definedName name="_3A_22">#REF!</definedName>
    <definedName name="_3A_23">#REF!</definedName>
    <definedName name="_3A_24">#REF!</definedName>
    <definedName name="_3A_25">#REF!</definedName>
    <definedName name="_3A_26">#REF!</definedName>
    <definedName name="_3A_27">#REF!</definedName>
    <definedName name="_3A_28">#REF!</definedName>
    <definedName name="_3A_29">#REF!</definedName>
    <definedName name="_3A_3">#REF!</definedName>
    <definedName name="_3A_30">#REF!</definedName>
    <definedName name="_3A_4">#REF!</definedName>
    <definedName name="_3A_5">#REF!</definedName>
    <definedName name="_3A_6">#REF!</definedName>
    <definedName name="_3A_7">#REF!</definedName>
    <definedName name="_3A_8">#REF!</definedName>
    <definedName name="_3A_9">#REF!</definedName>
    <definedName name="_3B_1">#REF!</definedName>
    <definedName name="_3B_10">#REF!</definedName>
    <definedName name="_3B_11">#REF!</definedName>
    <definedName name="_3B_12">#REF!</definedName>
    <definedName name="_3B_13">#REF!</definedName>
    <definedName name="_3B_14">#REF!</definedName>
    <definedName name="_3B_15">#REF!</definedName>
    <definedName name="_3B_16">#REF!</definedName>
    <definedName name="_3B_17">#REF!</definedName>
    <definedName name="_3B_18">#REF!</definedName>
    <definedName name="_3B_19">#REF!</definedName>
    <definedName name="_3B_2">#REF!</definedName>
    <definedName name="_3B_20">#REF!</definedName>
    <definedName name="_3B_21">#REF!</definedName>
    <definedName name="_3B_22">#REF!</definedName>
    <definedName name="_3B_23">#REF!</definedName>
    <definedName name="_3B_24">#REF!</definedName>
    <definedName name="_3B_25">#REF!</definedName>
    <definedName name="_3B_26">#REF!</definedName>
    <definedName name="_3B_27">#REF!</definedName>
    <definedName name="_3B_28">#REF!</definedName>
    <definedName name="_3B_29">#REF!</definedName>
    <definedName name="_3B_3">#REF!</definedName>
    <definedName name="_3B_30">#REF!</definedName>
    <definedName name="_3B_4">#REF!</definedName>
    <definedName name="_3B_5">#REF!</definedName>
    <definedName name="_3B_6">#REF!</definedName>
    <definedName name="_3B_7">#REF!</definedName>
    <definedName name="_3B_8">#REF!</definedName>
    <definedName name="_3B_9">#REF!</definedName>
    <definedName name="_3C_1">#REF!</definedName>
    <definedName name="_3C_10">#REF!</definedName>
    <definedName name="_3C_11">#REF!</definedName>
    <definedName name="_3C_12">#REF!</definedName>
    <definedName name="_3C_13">#REF!</definedName>
    <definedName name="_3C_14">#REF!</definedName>
    <definedName name="_3C_15">#REF!</definedName>
    <definedName name="_3C_16">#REF!</definedName>
    <definedName name="_3C_17">#REF!</definedName>
    <definedName name="_3C_18">#REF!</definedName>
    <definedName name="_3C_19">#REF!</definedName>
    <definedName name="_3C_2">#REF!</definedName>
    <definedName name="_3C_20">#REF!</definedName>
    <definedName name="_3C_21">#REF!</definedName>
    <definedName name="_3C_22">#REF!</definedName>
    <definedName name="_3C_23">#REF!</definedName>
    <definedName name="_3C_24">#REF!</definedName>
    <definedName name="_3C_25">#REF!</definedName>
    <definedName name="_3C_26">#REF!</definedName>
    <definedName name="_3C_27">#REF!</definedName>
    <definedName name="_3C_28">#REF!</definedName>
    <definedName name="_3C_29">#REF!</definedName>
    <definedName name="_3C_3">#REF!</definedName>
    <definedName name="_3C_30">#REF!</definedName>
    <definedName name="_3C_4">#REF!</definedName>
    <definedName name="_3C_5">#REF!</definedName>
    <definedName name="_3C_6">#REF!</definedName>
    <definedName name="_3C_7">#REF!</definedName>
    <definedName name="_3C_8">#REF!</definedName>
    <definedName name="_3C_9">#REF!</definedName>
    <definedName name="_3S" hidden="1">[92]입력시트!#REF!</definedName>
    <definedName name="_3공장">#REF!</definedName>
    <definedName name="_4_0_F" hidden="1">[91]노임단가!#REF!</definedName>
    <definedName name="_4A_1">#REF!</definedName>
    <definedName name="_4A_10">#REF!</definedName>
    <definedName name="_4A_11">#REF!</definedName>
    <definedName name="_4A_12">#REF!</definedName>
    <definedName name="_4A_13">#REF!</definedName>
    <definedName name="_4A_14">#REF!</definedName>
    <definedName name="_4A_15">#REF!</definedName>
    <definedName name="_4A_16">#REF!</definedName>
    <definedName name="_4A_17">#REF!</definedName>
    <definedName name="_4A_18">#REF!</definedName>
    <definedName name="_4A_19">#REF!</definedName>
    <definedName name="_4A_2">#REF!</definedName>
    <definedName name="_4A_20">#REF!</definedName>
    <definedName name="_4A_21">#REF!</definedName>
    <definedName name="_4A_22">#REF!</definedName>
    <definedName name="_4A_23">#REF!</definedName>
    <definedName name="_4A_24">#REF!</definedName>
    <definedName name="_4A_25">#REF!</definedName>
    <definedName name="_4A_26">#REF!</definedName>
    <definedName name="_4A_27">#REF!</definedName>
    <definedName name="_4A_28">#REF!</definedName>
    <definedName name="_4A_29">#REF!</definedName>
    <definedName name="_4A_3">#REF!</definedName>
    <definedName name="_4A_30">#REF!</definedName>
    <definedName name="_4A_4">#REF!</definedName>
    <definedName name="_4A_5">#REF!</definedName>
    <definedName name="_4A_6">#REF!</definedName>
    <definedName name="_4A_7">#REF!</definedName>
    <definedName name="_4A_8">#REF!</definedName>
    <definedName name="_4A_9">#REF!</definedName>
    <definedName name="_4B_1">#REF!</definedName>
    <definedName name="_4B_10">#REF!</definedName>
    <definedName name="_4B_11">#REF!</definedName>
    <definedName name="_4B_12">#REF!</definedName>
    <definedName name="_4B_13">#REF!</definedName>
    <definedName name="_4B_14">#REF!</definedName>
    <definedName name="_4B_15">#REF!</definedName>
    <definedName name="_4B_16">#REF!</definedName>
    <definedName name="_4B_17">#REF!</definedName>
    <definedName name="_4B_18">#REF!</definedName>
    <definedName name="_4B_19">#REF!</definedName>
    <definedName name="_4B_2">#REF!</definedName>
    <definedName name="_4B_20">#REF!</definedName>
    <definedName name="_4B_21">#REF!</definedName>
    <definedName name="_4B_22">#REF!</definedName>
    <definedName name="_4B_23">#REF!</definedName>
    <definedName name="_4B_24">#REF!</definedName>
    <definedName name="_4B_25">#REF!</definedName>
    <definedName name="_4B_26">#REF!</definedName>
    <definedName name="_4B_27">#REF!</definedName>
    <definedName name="_4B_28">#REF!</definedName>
    <definedName name="_4B_29">#REF!</definedName>
    <definedName name="_4B_3">#REF!</definedName>
    <definedName name="_4B_30">#REF!</definedName>
    <definedName name="_4B_4">#REF!</definedName>
    <definedName name="_4B_5">#REF!</definedName>
    <definedName name="_4B_6">#REF!</definedName>
    <definedName name="_4B_7">#REF!</definedName>
    <definedName name="_4B_8">#REF!</definedName>
    <definedName name="_4B_9">#REF!</definedName>
    <definedName name="_4C_1">#REF!</definedName>
    <definedName name="_4C_10">#REF!</definedName>
    <definedName name="_4C_11">#REF!</definedName>
    <definedName name="_4C_12">#REF!</definedName>
    <definedName name="_4C_13">#REF!</definedName>
    <definedName name="_4C_14">#REF!</definedName>
    <definedName name="_4C_15">#REF!</definedName>
    <definedName name="_4C_16">#REF!</definedName>
    <definedName name="_4C_17">#REF!</definedName>
    <definedName name="_4C_18">#REF!</definedName>
    <definedName name="_4C_19">#REF!</definedName>
    <definedName name="_4C_2">#REF!</definedName>
    <definedName name="_4C_20">#REF!</definedName>
    <definedName name="_4C_21">#REF!</definedName>
    <definedName name="_4C_22">#REF!</definedName>
    <definedName name="_4C_23">#REF!</definedName>
    <definedName name="_4C_24">#REF!</definedName>
    <definedName name="_4C_25">#REF!</definedName>
    <definedName name="_4C_26">#REF!</definedName>
    <definedName name="_4C_27">#REF!</definedName>
    <definedName name="_4C_28">#REF!</definedName>
    <definedName name="_4C_29">#REF!</definedName>
    <definedName name="_4C_3">#REF!</definedName>
    <definedName name="_4C_30">#REF!</definedName>
    <definedName name="_4C_4">#REF!</definedName>
    <definedName name="_4C_5">#REF!</definedName>
    <definedName name="_4C_6">#REF!</definedName>
    <definedName name="_4C_7">#REF!</definedName>
    <definedName name="_4C_8">#REF!</definedName>
    <definedName name="_4C_9">#REF!</definedName>
    <definedName name="_50억이상">#REF!</definedName>
    <definedName name="_5A_1">#REF!</definedName>
    <definedName name="_5A_10">#REF!</definedName>
    <definedName name="_5A_11">#REF!</definedName>
    <definedName name="_5A_12">#REF!</definedName>
    <definedName name="_5A_13">#REF!</definedName>
    <definedName name="_5A_14">#REF!</definedName>
    <definedName name="_5A_15">#REF!</definedName>
    <definedName name="_5A_16">#REF!</definedName>
    <definedName name="_5A_17">#REF!</definedName>
    <definedName name="_5A_18">#REF!</definedName>
    <definedName name="_5A_19">#REF!</definedName>
    <definedName name="_5A_2">#REF!</definedName>
    <definedName name="_5A_20">#REF!</definedName>
    <definedName name="_5A_21">#REF!</definedName>
    <definedName name="_5A_22">#REF!</definedName>
    <definedName name="_5A_23">#REF!</definedName>
    <definedName name="_5A_24">#REF!</definedName>
    <definedName name="_5A_25">#REF!</definedName>
    <definedName name="_5A_26">#REF!</definedName>
    <definedName name="_5A_27">#REF!</definedName>
    <definedName name="_5A_28">#REF!</definedName>
    <definedName name="_5A_29">#REF!</definedName>
    <definedName name="_5A_3">#REF!</definedName>
    <definedName name="_5A_30">#REF!</definedName>
    <definedName name="_5A_4">#REF!</definedName>
    <definedName name="_5A_5">#REF!</definedName>
    <definedName name="_5A_6">#REF!</definedName>
    <definedName name="_5A_7">#REF!</definedName>
    <definedName name="_5A_8">#REF!</definedName>
    <definedName name="_5A_9">#REF!</definedName>
    <definedName name="_5B_1">#REF!</definedName>
    <definedName name="_5B_10">#REF!</definedName>
    <definedName name="_5B_11">#REF!</definedName>
    <definedName name="_5B_12">#REF!</definedName>
    <definedName name="_5B_13">#REF!</definedName>
    <definedName name="_5B_14">#REF!</definedName>
    <definedName name="_5B_15">#REF!</definedName>
    <definedName name="_5B_16">#REF!</definedName>
    <definedName name="_5B_17">#REF!</definedName>
    <definedName name="_5B_18">#REF!</definedName>
    <definedName name="_5B_19">#REF!</definedName>
    <definedName name="_5B_2">#REF!</definedName>
    <definedName name="_5B_20">#REF!</definedName>
    <definedName name="_5B_21">#REF!</definedName>
    <definedName name="_5B_22">#REF!</definedName>
    <definedName name="_5B_23">#REF!</definedName>
    <definedName name="_5B_24">#REF!</definedName>
    <definedName name="_5B_25">#REF!</definedName>
    <definedName name="_5B_26">#REF!</definedName>
    <definedName name="_5B_27">#REF!</definedName>
    <definedName name="_5B_28">#REF!</definedName>
    <definedName name="_5B_29">#REF!</definedName>
    <definedName name="_5B_3">#REF!</definedName>
    <definedName name="_5B_30">#REF!</definedName>
    <definedName name="_5B_4">#REF!</definedName>
    <definedName name="_5B_5">#REF!</definedName>
    <definedName name="_5B_6">#REF!</definedName>
    <definedName name="_5B_7">#REF!</definedName>
    <definedName name="_5B_8">#REF!</definedName>
    <definedName name="_5B_9">#REF!</definedName>
    <definedName name="_5C_1">#REF!</definedName>
    <definedName name="_5C_10">#REF!</definedName>
    <definedName name="_5C_11">#REF!</definedName>
    <definedName name="_5C_12">#REF!</definedName>
    <definedName name="_5C_13">#REF!</definedName>
    <definedName name="_5C_14">#REF!</definedName>
    <definedName name="_5C_15">#REF!</definedName>
    <definedName name="_5C_16">#REF!</definedName>
    <definedName name="_5C_17">#REF!</definedName>
    <definedName name="_5C_18">#REF!</definedName>
    <definedName name="_5C_19">#REF!</definedName>
    <definedName name="_5C_2">#REF!</definedName>
    <definedName name="_5C_20">#REF!</definedName>
    <definedName name="_5C_21">#REF!</definedName>
    <definedName name="_5C_22">#REF!</definedName>
    <definedName name="_5C_23">#REF!</definedName>
    <definedName name="_5C_24">#REF!</definedName>
    <definedName name="_5C_25">#REF!</definedName>
    <definedName name="_5C_26">#REF!</definedName>
    <definedName name="_5C_27">#REF!</definedName>
    <definedName name="_5C_28">#REF!</definedName>
    <definedName name="_5C_29">#REF!</definedName>
    <definedName name="_5C_3">#REF!</definedName>
    <definedName name="_5C_30">#REF!</definedName>
    <definedName name="_5C_4">#REF!</definedName>
    <definedName name="_5C_5">#REF!</definedName>
    <definedName name="_5C_6">#REF!</definedName>
    <definedName name="_5C_7">#REF!</definedName>
    <definedName name="_5C_8">#REF!</definedName>
    <definedName name="_5C_9">#REF!</definedName>
    <definedName name="_5억원미만">#REF!</definedName>
    <definedName name="_5억이상_50억원미만">#REF!</definedName>
    <definedName name="_6A_1">#REF!</definedName>
    <definedName name="_6A_10">#REF!</definedName>
    <definedName name="_6A_11">#REF!</definedName>
    <definedName name="_6A_12">#REF!</definedName>
    <definedName name="_6A_13">#REF!</definedName>
    <definedName name="_6A_14">#REF!</definedName>
    <definedName name="_6A_15">#REF!</definedName>
    <definedName name="_6A_16">#REF!</definedName>
    <definedName name="_6A_17">#REF!</definedName>
    <definedName name="_6A_18">#REF!</definedName>
    <definedName name="_6A_19">#REF!</definedName>
    <definedName name="_6A_2">#REF!</definedName>
    <definedName name="_6A_20">#REF!</definedName>
    <definedName name="_6A_21">#REF!</definedName>
    <definedName name="_6A_22">#REF!</definedName>
    <definedName name="_6A_23">#REF!</definedName>
    <definedName name="_6A_24">#REF!</definedName>
    <definedName name="_6A_25">#REF!</definedName>
    <definedName name="_6A_26">#REF!</definedName>
    <definedName name="_6A_27">#REF!</definedName>
    <definedName name="_6A_28">#REF!</definedName>
    <definedName name="_6A_29">#REF!</definedName>
    <definedName name="_6A_3">#REF!</definedName>
    <definedName name="_6A_30">#REF!</definedName>
    <definedName name="_6A_4">#REF!</definedName>
    <definedName name="_6A_5">#REF!</definedName>
    <definedName name="_6A_6">#REF!</definedName>
    <definedName name="_6A_7">#REF!</definedName>
    <definedName name="_6A_8">#REF!</definedName>
    <definedName name="_6A_9">#REF!</definedName>
    <definedName name="_6B_1">#REF!</definedName>
    <definedName name="_6B_10">#REF!</definedName>
    <definedName name="_6B_11">#REF!</definedName>
    <definedName name="_6B_12">#REF!</definedName>
    <definedName name="_6B_13">#REF!</definedName>
    <definedName name="_6B_14">#REF!</definedName>
    <definedName name="_6B_15">#REF!</definedName>
    <definedName name="_6B_16">#REF!</definedName>
    <definedName name="_6B_17">#REF!</definedName>
    <definedName name="_6B_18">#REF!</definedName>
    <definedName name="_6B_19">#REF!</definedName>
    <definedName name="_6B_2">#REF!</definedName>
    <definedName name="_6B_20">#REF!</definedName>
    <definedName name="_6B_21">#REF!</definedName>
    <definedName name="_6B_22">#REF!</definedName>
    <definedName name="_6B_23">#REF!</definedName>
    <definedName name="_6B_24">#REF!</definedName>
    <definedName name="_6B_25">#REF!</definedName>
    <definedName name="_6B_26">#REF!</definedName>
    <definedName name="_6B_27">#REF!</definedName>
    <definedName name="_6B_28">#REF!</definedName>
    <definedName name="_6B_29">#REF!</definedName>
    <definedName name="_6B_3">#REF!</definedName>
    <definedName name="_6B_30">#REF!</definedName>
    <definedName name="_6B_4">#REF!</definedName>
    <definedName name="_6B_5">#REF!</definedName>
    <definedName name="_6B_6">#REF!</definedName>
    <definedName name="_6B_7">#REF!</definedName>
    <definedName name="_6B_8">#REF!</definedName>
    <definedName name="_6B_9">#REF!</definedName>
    <definedName name="_6C_1">#REF!</definedName>
    <definedName name="_6C_10">#REF!</definedName>
    <definedName name="_6C_11">#REF!</definedName>
    <definedName name="_6C_12">#REF!</definedName>
    <definedName name="_6C_13">#REF!</definedName>
    <definedName name="_6C_14">#REF!</definedName>
    <definedName name="_6C_15">#REF!</definedName>
    <definedName name="_6C_16">#REF!</definedName>
    <definedName name="_6C_17">#REF!</definedName>
    <definedName name="_6C_18">#REF!</definedName>
    <definedName name="_6C_19">#REF!</definedName>
    <definedName name="_6C_2">#REF!</definedName>
    <definedName name="_6C_20">#REF!</definedName>
    <definedName name="_6C_21">#REF!</definedName>
    <definedName name="_6C_22">#REF!</definedName>
    <definedName name="_6C_23">#REF!</definedName>
    <definedName name="_6C_24">#REF!</definedName>
    <definedName name="_6C_25">#REF!</definedName>
    <definedName name="_6C_26">#REF!</definedName>
    <definedName name="_6C_27">#REF!</definedName>
    <definedName name="_6C_28">#REF!</definedName>
    <definedName name="_6C_29">#REF!</definedName>
    <definedName name="_6C_3">#REF!</definedName>
    <definedName name="_6C_30">#REF!</definedName>
    <definedName name="_6C_4">#REF!</definedName>
    <definedName name="_6C_5">#REF!</definedName>
    <definedName name="_6C_6">#REF!</definedName>
    <definedName name="_6C_7">#REF!</definedName>
    <definedName name="_6C_8">#REF!</definedName>
    <definedName name="_6C_9">#REF!</definedName>
    <definedName name="_7_0_S" hidden="1">'[80]6PILE  (돌출)'!#REF!</definedName>
    <definedName name="_7A_1">#REF!</definedName>
    <definedName name="_7A_10">#REF!</definedName>
    <definedName name="_7A_11">#REF!</definedName>
    <definedName name="_7A_12">#REF!</definedName>
    <definedName name="_7A_13">#REF!</definedName>
    <definedName name="_7A_14">#REF!</definedName>
    <definedName name="_7A_15">#REF!</definedName>
    <definedName name="_7A_16">#REF!</definedName>
    <definedName name="_7A_17">#REF!</definedName>
    <definedName name="_7A_18">#REF!</definedName>
    <definedName name="_7A_19">#REF!</definedName>
    <definedName name="_7A_2">#REF!</definedName>
    <definedName name="_7A_20">#REF!</definedName>
    <definedName name="_7A_21">#REF!</definedName>
    <definedName name="_7A_22">#REF!</definedName>
    <definedName name="_7A_23">#REF!</definedName>
    <definedName name="_7A_24">#REF!</definedName>
    <definedName name="_7A_25">#REF!</definedName>
    <definedName name="_7A_26">#REF!</definedName>
    <definedName name="_7A_27">#REF!</definedName>
    <definedName name="_7A_28">#REF!</definedName>
    <definedName name="_7A_29">#REF!</definedName>
    <definedName name="_7A_3">#REF!</definedName>
    <definedName name="_7A_30">#REF!</definedName>
    <definedName name="_7A_4">#REF!</definedName>
    <definedName name="_7A_5">#REF!</definedName>
    <definedName name="_7A_6">#REF!</definedName>
    <definedName name="_7A_7">#REF!</definedName>
    <definedName name="_7A_8">#REF!</definedName>
    <definedName name="_7A_9">#REF!</definedName>
    <definedName name="_7B_1">#REF!</definedName>
    <definedName name="_7B_10">#REF!</definedName>
    <definedName name="_7B_11">#REF!</definedName>
    <definedName name="_7B_12">#REF!</definedName>
    <definedName name="_7B_13">#REF!</definedName>
    <definedName name="_7B_14">#REF!</definedName>
    <definedName name="_7B_15">#REF!</definedName>
    <definedName name="_7B_16">#REF!</definedName>
    <definedName name="_7B_17">#REF!</definedName>
    <definedName name="_7B_18">#REF!</definedName>
    <definedName name="_7B_19">#REF!</definedName>
    <definedName name="_7B_2">#REF!</definedName>
    <definedName name="_7B_20">#REF!</definedName>
    <definedName name="_7B_21">#REF!</definedName>
    <definedName name="_7B_22">#REF!</definedName>
    <definedName name="_7B_23">#REF!</definedName>
    <definedName name="_7B_24">#REF!</definedName>
    <definedName name="_7B_25">#REF!</definedName>
    <definedName name="_7B_26">#REF!</definedName>
    <definedName name="_7B_27">#REF!</definedName>
    <definedName name="_7B_28">#REF!</definedName>
    <definedName name="_7B_29">#REF!</definedName>
    <definedName name="_7B_3">#REF!</definedName>
    <definedName name="_7B_30">#REF!</definedName>
    <definedName name="_7B_4">#REF!</definedName>
    <definedName name="_7B_5">#REF!</definedName>
    <definedName name="_7B_6">#REF!</definedName>
    <definedName name="_7B_7">#REF!</definedName>
    <definedName name="_7B_8">#REF!</definedName>
    <definedName name="_7B_9">#REF!</definedName>
    <definedName name="_7C_1">#REF!</definedName>
    <definedName name="_7C_10">#REF!</definedName>
    <definedName name="_7C_11">#REF!</definedName>
    <definedName name="_7C_12">#REF!</definedName>
    <definedName name="_7C_13">#REF!</definedName>
    <definedName name="_7C_14">#REF!</definedName>
    <definedName name="_7C_15">#REF!</definedName>
    <definedName name="_7C_16">#REF!</definedName>
    <definedName name="_7C_17">#REF!</definedName>
    <definedName name="_7C_18">#REF!</definedName>
    <definedName name="_7C_19">#REF!</definedName>
    <definedName name="_7C_2">#REF!</definedName>
    <definedName name="_7C_20">#REF!</definedName>
    <definedName name="_7C_21">#REF!</definedName>
    <definedName name="_7C_22">#REF!</definedName>
    <definedName name="_7C_23">#REF!</definedName>
    <definedName name="_7C_24">#REF!</definedName>
    <definedName name="_7C_25">#REF!</definedName>
    <definedName name="_7C_26">#REF!</definedName>
    <definedName name="_7C_27">#REF!</definedName>
    <definedName name="_7C_28">#REF!</definedName>
    <definedName name="_7C_29">#REF!</definedName>
    <definedName name="_7C_3">#REF!</definedName>
    <definedName name="_7C_30">#REF!</definedName>
    <definedName name="_7C_4">#REF!</definedName>
    <definedName name="_7C_5">#REF!</definedName>
    <definedName name="_7C_6">#REF!</definedName>
    <definedName name="_7C_7">#REF!</definedName>
    <definedName name="_7C_8">#REF!</definedName>
    <definedName name="_7C_9">#REF!</definedName>
    <definedName name="_8_0_S" hidden="1">[92]입력시트!#REF!</definedName>
    <definedName name="_8A_1">#REF!</definedName>
    <definedName name="_8A_10">#REF!</definedName>
    <definedName name="_8A_11">#REF!</definedName>
    <definedName name="_8A_12">#REF!</definedName>
    <definedName name="_8A_13">#REF!</definedName>
    <definedName name="_8A_14">#REF!</definedName>
    <definedName name="_8A_15">#REF!</definedName>
    <definedName name="_8A_16">#REF!</definedName>
    <definedName name="_8A_17">#REF!</definedName>
    <definedName name="_8A_18">#REF!</definedName>
    <definedName name="_8A_19">#REF!</definedName>
    <definedName name="_8A_2">#REF!</definedName>
    <definedName name="_8A_20">#REF!</definedName>
    <definedName name="_8A_21">#REF!</definedName>
    <definedName name="_8A_22">#REF!</definedName>
    <definedName name="_8A_23">#REF!</definedName>
    <definedName name="_8A_24">#REF!</definedName>
    <definedName name="_8A_25">#REF!</definedName>
    <definedName name="_8A_26">#REF!</definedName>
    <definedName name="_8A_27">#REF!</definedName>
    <definedName name="_8A_28">#REF!</definedName>
    <definedName name="_8A_29">#REF!</definedName>
    <definedName name="_8A_3">#REF!</definedName>
    <definedName name="_8A_30">#REF!</definedName>
    <definedName name="_8A_4">#REF!</definedName>
    <definedName name="_8A_5">#REF!</definedName>
    <definedName name="_8A_6">#REF!</definedName>
    <definedName name="_8A_7">#REF!</definedName>
    <definedName name="_8A_8">#REF!</definedName>
    <definedName name="_8A_9">#REF!</definedName>
    <definedName name="_8B_1">#REF!</definedName>
    <definedName name="_8B_10">#REF!</definedName>
    <definedName name="_8B_11">#REF!</definedName>
    <definedName name="_8B_12">#REF!</definedName>
    <definedName name="_8B_13">#REF!</definedName>
    <definedName name="_8B_14">#REF!</definedName>
    <definedName name="_8B_15">#REF!</definedName>
    <definedName name="_8B_16">#REF!</definedName>
    <definedName name="_8B_17">#REF!</definedName>
    <definedName name="_8B_18">#REF!</definedName>
    <definedName name="_8B_19">#REF!</definedName>
    <definedName name="_8B_2">#REF!</definedName>
    <definedName name="_8B_20">#REF!</definedName>
    <definedName name="_8B_21">#REF!</definedName>
    <definedName name="_8B_22">#REF!</definedName>
    <definedName name="_8B_23">#REF!</definedName>
    <definedName name="_8B_24">#REF!</definedName>
    <definedName name="_8B_25">#REF!</definedName>
    <definedName name="_8B_26">#REF!</definedName>
    <definedName name="_8B_27">#REF!</definedName>
    <definedName name="_8B_28">#REF!</definedName>
    <definedName name="_8B_29">#REF!</definedName>
    <definedName name="_8B_3">#REF!</definedName>
    <definedName name="_8B_30">#REF!</definedName>
    <definedName name="_8B_4">#REF!</definedName>
    <definedName name="_8B_5">#REF!</definedName>
    <definedName name="_8B_6">#REF!</definedName>
    <definedName name="_8B_7">#REF!</definedName>
    <definedName name="_8B_8">#REF!</definedName>
    <definedName name="_8B_9">#REF!</definedName>
    <definedName name="_8C_1">#REF!</definedName>
    <definedName name="_8C_10">#REF!</definedName>
    <definedName name="_8C_11">#REF!</definedName>
    <definedName name="_8C_12">#REF!</definedName>
    <definedName name="_8C_13">#REF!</definedName>
    <definedName name="_8C_14">#REF!</definedName>
    <definedName name="_8C_15">#REF!</definedName>
    <definedName name="_8C_16">#REF!</definedName>
    <definedName name="_8C_17">#REF!</definedName>
    <definedName name="_8C_18">#REF!</definedName>
    <definedName name="_8C_19">#REF!</definedName>
    <definedName name="_8C_2">#REF!</definedName>
    <definedName name="_8C_20">#REF!</definedName>
    <definedName name="_8C_21">#REF!</definedName>
    <definedName name="_8C_22">#REF!</definedName>
    <definedName name="_8C_23">#REF!</definedName>
    <definedName name="_8C_24">#REF!</definedName>
    <definedName name="_8C_25">#REF!</definedName>
    <definedName name="_8C_26">#REF!</definedName>
    <definedName name="_8C_27">#REF!</definedName>
    <definedName name="_8C_28">#REF!</definedName>
    <definedName name="_8C_29">#REF!</definedName>
    <definedName name="_8C_3">#REF!</definedName>
    <definedName name="_8C_30">#REF!</definedName>
    <definedName name="_8C_4">#REF!</definedName>
    <definedName name="_8C_5">#REF!</definedName>
    <definedName name="_8C_6">#REF!</definedName>
    <definedName name="_8C_7">#REF!</definedName>
    <definedName name="_8C_8">#REF!</definedName>
    <definedName name="_8C_9">#REF!</definedName>
    <definedName name="_9_2___Parse" hidden="1">[91]노임단가!#REF!</definedName>
    <definedName name="_9A_1">#REF!</definedName>
    <definedName name="_9A_10">#REF!</definedName>
    <definedName name="_9A_11">#REF!</definedName>
    <definedName name="_9A_12">#REF!</definedName>
    <definedName name="_9A_13">#REF!</definedName>
    <definedName name="_9A_14">#REF!</definedName>
    <definedName name="_9A_15">#REF!</definedName>
    <definedName name="_9A_16">#REF!</definedName>
    <definedName name="_9A_17">#REF!</definedName>
    <definedName name="_9A_18">#REF!</definedName>
    <definedName name="_9A_19">#REF!</definedName>
    <definedName name="_9A_2">#REF!</definedName>
    <definedName name="_9A_20">#REF!</definedName>
    <definedName name="_9A_21">#REF!</definedName>
    <definedName name="_9A_22">#REF!</definedName>
    <definedName name="_9A_23">#REF!</definedName>
    <definedName name="_9A_24">#REF!</definedName>
    <definedName name="_9A_25">#REF!</definedName>
    <definedName name="_9A_26">#REF!</definedName>
    <definedName name="_9A_27">#REF!</definedName>
    <definedName name="_9A_28">#REF!</definedName>
    <definedName name="_9A_29">#REF!</definedName>
    <definedName name="_9A_3">#REF!</definedName>
    <definedName name="_9A_30">#REF!</definedName>
    <definedName name="_9A_4">#REF!</definedName>
    <definedName name="_9A_5">#REF!</definedName>
    <definedName name="_9A_6">#REF!</definedName>
    <definedName name="_9A_7">#REF!</definedName>
    <definedName name="_9A_8">#REF!</definedName>
    <definedName name="_9A_9">#REF!</definedName>
    <definedName name="_9B_1">#REF!</definedName>
    <definedName name="_9B_10">#REF!</definedName>
    <definedName name="_9B_11">#REF!</definedName>
    <definedName name="_9B_12">#REF!</definedName>
    <definedName name="_9B_13">#REF!</definedName>
    <definedName name="_9B_14">#REF!</definedName>
    <definedName name="_9B_15">#REF!</definedName>
    <definedName name="_9B_16">#REF!</definedName>
    <definedName name="_9B_17">#REF!</definedName>
    <definedName name="_9B_18">#REF!</definedName>
    <definedName name="_9B_19">#REF!</definedName>
    <definedName name="_9B_2">#REF!</definedName>
    <definedName name="_9B_20">#REF!</definedName>
    <definedName name="_9B_21">#REF!</definedName>
    <definedName name="_9B_22">#REF!</definedName>
    <definedName name="_9B_23">#REF!</definedName>
    <definedName name="_9B_24">#REF!</definedName>
    <definedName name="_9B_25">#REF!</definedName>
    <definedName name="_9B_26">#REF!</definedName>
    <definedName name="_9B_27">#REF!</definedName>
    <definedName name="_9B_28">#REF!</definedName>
    <definedName name="_9B_29">#REF!</definedName>
    <definedName name="_9B_3">#REF!</definedName>
    <definedName name="_9B_30">#REF!</definedName>
    <definedName name="_9B_4">#REF!</definedName>
    <definedName name="_9B_5">#REF!</definedName>
    <definedName name="_9B_6">#REF!</definedName>
    <definedName name="_9B_7">#REF!</definedName>
    <definedName name="_9B_8">#REF!</definedName>
    <definedName name="_9B_9">#REF!</definedName>
    <definedName name="_9C_1">#REF!</definedName>
    <definedName name="_9C_10">#REF!</definedName>
    <definedName name="_9C_11">#REF!</definedName>
    <definedName name="_9C_12">#REF!</definedName>
    <definedName name="_9C_13">#REF!</definedName>
    <definedName name="_9C_14">#REF!</definedName>
    <definedName name="_9C_15">#REF!</definedName>
    <definedName name="_9C_16">#REF!</definedName>
    <definedName name="_9C_17">#REF!</definedName>
    <definedName name="_9C_18">#REF!</definedName>
    <definedName name="_9C_19">#REF!</definedName>
    <definedName name="_9C_2">#REF!</definedName>
    <definedName name="_9C_20">#REF!</definedName>
    <definedName name="_9C_21">#REF!</definedName>
    <definedName name="_9C_22">#REF!</definedName>
    <definedName name="_9C_23">#REF!</definedName>
    <definedName name="_9C_24">#REF!</definedName>
    <definedName name="_9C_25">#REF!</definedName>
    <definedName name="_9C_26">#REF!</definedName>
    <definedName name="_9C_27">#REF!</definedName>
    <definedName name="_9C_28">#REF!</definedName>
    <definedName name="_9C_29">#REF!</definedName>
    <definedName name="_9C_3">#REF!</definedName>
    <definedName name="_9C_30">#REF!</definedName>
    <definedName name="_9C_4">#REF!</definedName>
    <definedName name="_9C_5">#REF!</definedName>
    <definedName name="_9C_6">#REF!</definedName>
    <definedName name="_9C_7">#REF!</definedName>
    <definedName name="_9C_8">#REF!</definedName>
    <definedName name="_9C_9">#REF!</definedName>
    <definedName name="_A">#REF!</definedName>
    <definedName name="_dist__bin" hidden="1">[94]조명시설!#REF!</definedName>
    <definedName name="_Dist_Bin" localSheetId="7" hidden="1">[63]조명시설!#REF!</definedName>
    <definedName name="_Dist_Bin" localSheetId="5" hidden="1">[63]조명시설!#REF!</definedName>
    <definedName name="_Dist_Bin" localSheetId="6" hidden="1">[63]조명시설!#REF!</definedName>
    <definedName name="_Dist_Bin" hidden="1">[63]조명시설!#REF!</definedName>
    <definedName name="_Dist_Bin_" hidden="1">[95]조명시설!#REF!</definedName>
    <definedName name="_Dist_Values" localSheetId="7" hidden="1">[63]조명시설!#REF!</definedName>
    <definedName name="_Dist_Values" localSheetId="5" hidden="1">[63]조명시설!#REF!</definedName>
    <definedName name="_Dist_Values" localSheetId="6" hidden="1">[63]조명시설!#REF!</definedName>
    <definedName name="_Dist_Values" hidden="1">[63]조명시설!#REF!</definedName>
    <definedName name="_4F" hidden="1">[91]노임단가!#REF!</definedName>
    <definedName name="_Fill" localSheetId="7" hidden="1">[63]조명시설!#REF!</definedName>
    <definedName name="_Fill" localSheetId="5" hidden="1">[63]조명시설!#REF!</definedName>
    <definedName name="_Fill" localSheetId="6" hidden="1">[63]조명시설!#REF!</definedName>
    <definedName name="_Fill" hidden="1">[63]조명시설!#REF!</definedName>
    <definedName name="_xlnm._FilterDatabase" hidden="1">#REF!</definedName>
    <definedName name="_h1">[191]뚝토공!#REF!</definedName>
    <definedName name="_Key1" hidden="1">#REF!</definedName>
    <definedName name="_Key2" hidden="1">#REF!</definedName>
    <definedName name="_kfkf" hidden="1">#REF!</definedName>
    <definedName name="_MatInverse_In" hidden="1">#REF!</definedName>
    <definedName name="_MatMult_A" hidden="1">#REF!</definedName>
    <definedName name="_MatMult_AxB" hidden="1">#REF!</definedName>
    <definedName name="_MatMult_B" hidden="1">#REF!</definedName>
    <definedName name="_Order1" hidden="1">255</definedName>
    <definedName name="_Order2" hidden="1">255</definedName>
    <definedName name="_Parse_Out" hidden="1">[119]갑지!#REF!</definedName>
    <definedName name="_Q1">'[193]1. 설계조건 2.단면가정 3. 하중계산'!$I$89</definedName>
    <definedName name="_Q5">'[193]1. 설계조건 2.단면가정 3. 하중계산'!$I$97</definedName>
    <definedName name="_QL">'[193]1. 설계조건 2.단면가정 3. 하중계산'!$G$99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5S" hidden="1">'[80]6PILE  (돌출)'!#REF!</definedName>
    <definedName name="_Sort" hidden="1">#REF!</definedName>
    <definedName name="_SORT1" hidden="1">#REF!</definedName>
    <definedName name="_t2" localSheetId="7">[25]S.중기사용료!#REF!</definedName>
    <definedName name="_t2" localSheetId="5">[25]S.중기사용료!#REF!</definedName>
    <definedName name="_t2" localSheetId="6">[25]S.중기사용료!#REF!</definedName>
    <definedName name="_Table1_In1" hidden="1">[90]최적단면!$C$88:$C$88</definedName>
    <definedName name="_Table1_Out" hidden="1">[90]최적단면!$C$88:$D$108</definedName>
    <definedName name="_woogi" hidden="1">#REF!</definedName>
    <definedName name="_woogi2" hidden="1">#REF!</definedName>
    <definedName name="_woogi24" hidden="1">#REF!</definedName>
    <definedName name="_woogi3" hidden="1">#REF!</definedName>
    <definedName name="_재ㅐ햐" hidden="1">#REF!</definedName>
    <definedName name="¤±8529">'[194]일위대가(가설)'!#REF!</definedName>
    <definedName name="\0" localSheetId="7">[79]변경집계표!#REF!</definedName>
    <definedName name="\0" localSheetId="5">[79]변경집계표!#REF!</definedName>
    <definedName name="\0" localSheetId="6">[79]변경집계표!#REF!</definedName>
    <definedName name="\0">#REF!</definedName>
    <definedName name="\a" localSheetId="7">#REF!</definedName>
    <definedName name="\a" localSheetId="5">#REF!</definedName>
    <definedName name="\a" localSheetId="6">#REF!</definedName>
    <definedName name="\A">#REF!</definedName>
    <definedName name="\b" localSheetId="7">#REF!</definedName>
    <definedName name="\b" localSheetId="5">#REF!</definedName>
    <definedName name="\b" localSheetId="6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LARGE" localSheetId="7">#REF!</definedName>
    <definedName name="\LARGE" localSheetId="5">#REF!</definedName>
    <definedName name="\LARGE" localSheetId="6">#REF!</definedName>
    <definedName name="\m">#REF!</definedName>
    <definedName name="\MIDDLE" localSheetId="7">#REF!</definedName>
    <definedName name="\MIDDLE" localSheetId="5">#REF!</definedName>
    <definedName name="\MIDDLE" localSheetId="6">#REF!</definedName>
    <definedName name="\n">#N/A</definedName>
    <definedName name="\o">#N/A</definedName>
    <definedName name="\P">#REF!</definedName>
    <definedName name="\P1">#REF!</definedName>
    <definedName name="\q">#REF!</definedName>
    <definedName name="\r">#N/A</definedName>
    <definedName name="\s">#N/A</definedName>
    <definedName name="\SMALL" localSheetId="7">#REF!</definedName>
    <definedName name="\SMALL" localSheetId="5">#REF!</definedName>
    <definedName name="\SMALL" localSheetId="6">#REF!</definedName>
    <definedName name="\t">[185]토적표!#REF!</definedName>
    <definedName name="\v" localSheetId="7">#REF!</definedName>
    <definedName name="\v" localSheetId="5">#REF!</definedName>
    <definedName name="\v" localSheetId="6">#REF!</definedName>
    <definedName name="\v">#N/A</definedName>
    <definedName name="\w" localSheetId="7">#REF!</definedName>
    <definedName name="\w" localSheetId="5">#REF!</definedName>
    <definedName name="\w" localSheetId="6">#REF!</definedName>
    <definedName name="\w">[123]부안일위!#REF!</definedName>
    <definedName name="\x" localSheetId="7">#REF!</definedName>
    <definedName name="\x" localSheetId="5">#REF!</definedName>
    <definedName name="\x" localSheetId="6">#REF!</definedName>
    <definedName name="\X">#REF!</definedName>
    <definedName name="\y" localSheetId="7">#REF!</definedName>
    <definedName name="\y" localSheetId="5">#REF!</definedName>
    <definedName name="\y" localSheetId="6">#REF!</definedName>
    <definedName name="\z">#REF!</definedName>
    <definedName name="_6_0">[195]예가표!#REF!</definedName>
    <definedName name="_7_0_F" hidden="1">[91]노임단가!#REF!</definedName>
    <definedName name="_8_0_S" localSheetId="7">'[80]6PILE  (돌출)'!#REF!</definedName>
    <definedName name="_9_0_S" localSheetId="5">'[80]6PILE  (돌출)'!#REF!</definedName>
    <definedName name="_10_0_S" localSheetId="6">'[80]6PILE  (돌출)'!#REF!</definedName>
    <definedName name="_11_0_S" hidden="1">'[80]6PILE  (돌출)'!#REF!</definedName>
    <definedName name="_12_0_S" hidden="1">[92]입력시트!#REF!</definedName>
    <definedName name="_13_0\LA" localSheetId="7">[79]변경집계표!#REF!</definedName>
    <definedName name="_14_0\LA" localSheetId="5">[79]변경집계표!#REF!</definedName>
    <definedName name="_15_0\LA" localSheetId="6">[79]변경집계표!#REF!</definedName>
    <definedName name="_16_0\MID" localSheetId="7">[79]변경집계표!#REF!</definedName>
    <definedName name="_17_0\MID" localSheetId="5">[79]변경집계표!#REF!</definedName>
    <definedName name="_18_0\MID" localSheetId="6">[79]변경집계표!#REF!</definedName>
    <definedName name="_19_0\SM" localSheetId="7">[79]변경집계표!#REF!</definedName>
    <definedName name="_20_0\SM" localSheetId="5">[79]변경집계표!#REF!</definedName>
    <definedName name="_21_0\SM" localSheetId="6">[79]변경집계표!#REF!</definedName>
    <definedName name="_22_0_0_S" hidden="1">[196]화전내!#REF!</definedName>
    <definedName name="_23_0ME" localSheetId="7">[79]변경집계표!#REF!</definedName>
    <definedName name="_24_0ME" localSheetId="5">[79]변경집계표!#REF!</definedName>
    <definedName name="_25_0ME" localSheetId="6">[79]변경집계표!#REF!</definedName>
    <definedName name="_26_0ME" localSheetId="7">[79]변경집계표!#REF!</definedName>
    <definedName name="_27_0ME" localSheetId="5">[79]변경집계표!#REF!</definedName>
    <definedName name="_28_0ME" localSheetId="6">[79]변경집계표!#REF!</definedName>
    <definedName name="_29_2___Parse" hidden="1">[91]노임단가!#REF!</definedName>
    <definedName name="_30_2_0_Parse" hidden="1">[91]노임단가!#REF!</definedName>
    <definedName name="_31_3_0Crite" localSheetId="7">#REF!</definedName>
    <definedName name="_32_3_0Crite" localSheetId="5">#REF!</definedName>
    <definedName name="_33_3_0Crite" localSheetId="6">#REF!</definedName>
    <definedName name="_34_3_0Crite">#REF!</definedName>
    <definedName name="_35_3_0Criteria" localSheetId="7">#REF!</definedName>
    <definedName name="_36_3_0Criteria" localSheetId="5">#REF!</definedName>
    <definedName name="_37_3_0Criteria" localSheetId="6">#REF!</definedName>
    <definedName name="_38_3_0Criteria">#REF!</definedName>
    <definedName name="_39_3__Crite">#REF!</definedName>
    <definedName name="_40_3__Criteria">#REF!</definedName>
    <definedName name="A">#REF!</definedName>
    <definedName name="A_">#REF!</definedName>
    <definedName name="a_1">#REF!</definedName>
    <definedName name="a_2">#REF!</definedName>
    <definedName name="a_3">#REF!</definedName>
    <definedName name="A_4">[198]BOX!#REF!</definedName>
    <definedName name="A_5">[198]BOX!#REF!</definedName>
    <definedName name="A_b">#REF!</definedName>
    <definedName name="_41Á_1È_Ç">'[200]일위대가(계측기설치)'!#REF!</definedName>
    <definedName name="_42Á_2È_Ç">'[200]일위대가(계측기설치)'!#REF!</definedName>
    <definedName name="_43Á_3È_Ç">'[200]일위대가(계측기설치)'!#REF!</definedName>
    <definedName name="_44Á_4È_Ç">'[200]일위대가(계측기설치)'!#REF!</definedName>
    <definedName name="_45Á_5È_Ç">'[200]일위대가(계측기설치)'!#REF!</definedName>
    <definedName name="_46Á_6È_Ç">'[200]일위대가(계측기설치)'!#REF!</definedName>
    <definedName name="A10B1L" localSheetId="7">[16]INPUT!#REF!</definedName>
    <definedName name="A10B1L" localSheetId="5">[16]INPUT!#REF!</definedName>
    <definedName name="A10B1L" localSheetId="6">[16]INPUT!#REF!</definedName>
    <definedName name="A10B1R" localSheetId="7">[16]INPUT!#REF!</definedName>
    <definedName name="A10B1R" localSheetId="5">[16]INPUT!#REF!</definedName>
    <definedName name="A10B1R" localSheetId="6">[16]INPUT!#REF!</definedName>
    <definedName name="A10B2L" localSheetId="7">[16]INPUT!#REF!</definedName>
    <definedName name="A10B2L" localSheetId="5">[16]INPUT!#REF!</definedName>
    <definedName name="A10B2L" localSheetId="6">[16]INPUT!#REF!</definedName>
    <definedName name="A10B2R" localSheetId="7">[16]INPUT!#REF!</definedName>
    <definedName name="A10B2R" localSheetId="5">[16]INPUT!#REF!</definedName>
    <definedName name="A10B2R" localSheetId="6">[16]INPUT!#REF!</definedName>
    <definedName name="A10B3L" localSheetId="7">[16]INPUT!#REF!</definedName>
    <definedName name="A10B3L" localSheetId="5">[16]INPUT!#REF!</definedName>
    <definedName name="A10B3L" localSheetId="6">[16]INPUT!#REF!</definedName>
    <definedName name="A10B3R" localSheetId="7">[16]INPUT!#REF!</definedName>
    <definedName name="A10B3R" localSheetId="5">[16]INPUT!#REF!</definedName>
    <definedName name="A10B3R" localSheetId="6">[16]INPUT!#REF!</definedName>
    <definedName name="A10B4L" localSheetId="7">[16]INPUT!#REF!</definedName>
    <definedName name="A10B4L" localSheetId="5">[16]INPUT!#REF!</definedName>
    <definedName name="A10B4L" localSheetId="6">[16]INPUT!#REF!</definedName>
    <definedName name="A10B4R" localSheetId="7">[16]INPUT!#REF!</definedName>
    <definedName name="A10B4R" localSheetId="5">[16]INPUT!#REF!</definedName>
    <definedName name="A10B4R" localSheetId="6">[16]INPUT!#REF!</definedName>
    <definedName name="A10BFL" localSheetId="7">[16]INPUT!#REF!</definedName>
    <definedName name="A10BFL" localSheetId="5">[16]INPUT!#REF!</definedName>
    <definedName name="A10BFL" localSheetId="6">[16]INPUT!#REF!</definedName>
    <definedName name="A10BFR" localSheetId="7">[16]INPUT!#REF!</definedName>
    <definedName name="A10BFR" localSheetId="5">[16]INPUT!#REF!</definedName>
    <definedName name="A10BFR" localSheetId="6">[16]INPUT!#REF!</definedName>
    <definedName name="A10BQL" localSheetId="7">[16]INPUT!#REF!</definedName>
    <definedName name="A10BQL" localSheetId="5">[16]INPUT!#REF!</definedName>
    <definedName name="A10BQL" localSheetId="6">[16]INPUT!#REF!</definedName>
    <definedName name="A10BQR" localSheetId="7">[16]INPUT!#REF!</definedName>
    <definedName name="A10BQR" localSheetId="5">[16]INPUT!#REF!</definedName>
    <definedName name="A10BQR" localSheetId="6">[16]INPUT!#REF!</definedName>
    <definedName name="A10L1L" localSheetId="7">[16]INPUT!#REF!</definedName>
    <definedName name="A10L1L" localSheetId="5">[16]INPUT!#REF!</definedName>
    <definedName name="A10L1L" localSheetId="6">[16]INPUT!#REF!</definedName>
    <definedName name="A10L1R" localSheetId="7">[16]INPUT!#REF!</definedName>
    <definedName name="A10L1R" localSheetId="5">[16]INPUT!#REF!</definedName>
    <definedName name="A10L1R" localSheetId="6">[16]INPUT!#REF!</definedName>
    <definedName name="A10L2L" localSheetId="7">[16]INPUT!#REF!</definedName>
    <definedName name="A10L2L" localSheetId="5">[16]INPUT!#REF!</definedName>
    <definedName name="A10L2L" localSheetId="6">[16]INPUT!#REF!</definedName>
    <definedName name="A10L2R" localSheetId="7">[16]INPUT!#REF!</definedName>
    <definedName name="A10L2R" localSheetId="5">[16]INPUT!#REF!</definedName>
    <definedName name="A10L2R" localSheetId="6">[16]INPUT!#REF!</definedName>
    <definedName name="A10L3L" localSheetId="7">[16]INPUT!#REF!</definedName>
    <definedName name="A10L3L" localSheetId="5">[16]INPUT!#REF!</definedName>
    <definedName name="A10L3L" localSheetId="6">[16]INPUT!#REF!</definedName>
    <definedName name="A10L3R" localSheetId="7">[16]INPUT!#REF!</definedName>
    <definedName name="A10L3R" localSheetId="5">[16]INPUT!#REF!</definedName>
    <definedName name="A10L3R" localSheetId="6">[16]INPUT!#REF!</definedName>
    <definedName name="A10L4L" localSheetId="7">[16]INPUT!#REF!</definedName>
    <definedName name="A10L4L" localSheetId="5">[16]INPUT!#REF!</definedName>
    <definedName name="A10L4L" localSheetId="6">[16]INPUT!#REF!</definedName>
    <definedName name="A10L4R" localSheetId="7">[16]INPUT!#REF!</definedName>
    <definedName name="A10L4R" localSheetId="5">[16]INPUT!#REF!</definedName>
    <definedName name="A10L4R" localSheetId="6">[16]INPUT!#REF!</definedName>
    <definedName name="A10LFL" localSheetId="7">[16]INPUT!#REF!</definedName>
    <definedName name="A10LFL" localSheetId="5">[16]INPUT!#REF!</definedName>
    <definedName name="A10LFL" localSheetId="6">[16]INPUT!#REF!</definedName>
    <definedName name="A10LFR" localSheetId="7">[16]INPUT!#REF!</definedName>
    <definedName name="A10LFR" localSheetId="5">[16]INPUT!#REF!</definedName>
    <definedName name="A10LFR" localSheetId="6">[16]INPUT!#REF!</definedName>
    <definedName name="A10LQL" localSheetId="7">[16]INPUT!#REF!</definedName>
    <definedName name="A10LQL" localSheetId="5">[16]INPUT!#REF!</definedName>
    <definedName name="A10LQL" localSheetId="6">[16]INPUT!#REF!</definedName>
    <definedName name="A10LQR" localSheetId="7">[16]INPUT!#REF!</definedName>
    <definedName name="A10LQR" localSheetId="5">[16]INPUT!#REF!</definedName>
    <definedName name="A10LQR" localSheetId="6">[16]INPUT!#REF!</definedName>
    <definedName name="_47A15_">#REF!</definedName>
    <definedName name="A15.">#REF!</definedName>
    <definedName name="A2114666">[201]산거각호표!#REF!</definedName>
    <definedName name="A2A1">#REF!</definedName>
    <definedName name="A2A2">#REF!</definedName>
    <definedName name="A2A3">#REF!</definedName>
    <definedName name="A3B1L" localSheetId="7">[16]INPUT!#REF!</definedName>
    <definedName name="A3B1L" localSheetId="5">[16]INPUT!#REF!</definedName>
    <definedName name="A3B1L" localSheetId="6">[16]INPUT!#REF!</definedName>
    <definedName name="A3B1R" localSheetId="7">[16]INPUT!#REF!</definedName>
    <definedName name="A3B1R" localSheetId="5">[16]INPUT!#REF!</definedName>
    <definedName name="A3B1R" localSheetId="6">[16]INPUT!#REF!</definedName>
    <definedName name="A3B2L" localSheetId="7">[16]INPUT!#REF!</definedName>
    <definedName name="A3B2L" localSheetId="5">[16]INPUT!#REF!</definedName>
    <definedName name="A3B2L" localSheetId="6">[16]INPUT!#REF!</definedName>
    <definedName name="A3B2R" localSheetId="7">[16]INPUT!#REF!</definedName>
    <definedName name="A3B2R" localSheetId="5">[16]INPUT!#REF!</definedName>
    <definedName name="A3B2R" localSheetId="6">[16]INPUT!#REF!</definedName>
    <definedName name="A3B3L" localSheetId="7">[16]INPUT!#REF!</definedName>
    <definedName name="A3B3L" localSheetId="5">[16]INPUT!#REF!</definedName>
    <definedName name="A3B3L" localSheetId="6">[16]INPUT!#REF!</definedName>
    <definedName name="A3B3R" localSheetId="7">[16]INPUT!#REF!</definedName>
    <definedName name="A3B3R" localSheetId="5">[16]INPUT!#REF!</definedName>
    <definedName name="A3B3R" localSheetId="6">[16]INPUT!#REF!</definedName>
    <definedName name="A3B4L" localSheetId="7">[16]INPUT!#REF!</definedName>
    <definedName name="A3B4L" localSheetId="5">[16]INPUT!#REF!</definedName>
    <definedName name="A3B4L" localSheetId="6">[16]INPUT!#REF!</definedName>
    <definedName name="A3B4R" localSheetId="7">[16]INPUT!#REF!</definedName>
    <definedName name="A3B4R" localSheetId="5">[16]INPUT!#REF!</definedName>
    <definedName name="A3B4R" localSheetId="6">[16]INPUT!#REF!</definedName>
    <definedName name="A3BFL" localSheetId="7">[16]INPUT!#REF!</definedName>
    <definedName name="A3BFL" localSheetId="5">[16]INPUT!#REF!</definedName>
    <definedName name="A3BFL" localSheetId="6">[16]INPUT!#REF!</definedName>
    <definedName name="A3BFR" localSheetId="7">[16]INPUT!#REF!</definedName>
    <definedName name="A3BFR" localSheetId="5">[16]INPUT!#REF!</definedName>
    <definedName name="A3BFR" localSheetId="6">[16]INPUT!#REF!</definedName>
    <definedName name="A3BQL" localSheetId="7">[16]INPUT!#REF!</definedName>
    <definedName name="A3BQL" localSheetId="5">[16]INPUT!#REF!</definedName>
    <definedName name="A3BQL" localSheetId="6">[16]INPUT!#REF!</definedName>
    <definedName name="A3BQR" localSheetId="7">[16]INPUT!#REF!</definedName>
    <definedName name="A3BQR" localSheetId="5">[16]INPUT!#REF!</definedName>
    <definedName name="A3BQR" localSheetId="6">[16]INPUT!#REF!</definedName>
    <definedName name="A3L1L" localSheetId="7">[16]INPUT!#REF!</definedName>
    <definedName name="A3L1L" localSheetId="5">[16]INPUT!#REF!</definedName>
    <definedName name="A3L1L" localSheetId="6">[16]INPUT!#REF!</definedName>
    <definedName name="A3L1R" localSheetId="7">[16]INPUT!#REF!</definedName>
    <definedName name="A3L1R" localSheetId="5">[16]INPUT!#REF!</definedName>
    <definedName name="A3L1R" localSheetId="6">[16]INPUT!#REF!</definedName>
    <definedName name="A3L2L" localSheetId="7">[16]INPUT!#REF!</definedName>
    <definedName name="A3L2L" localSheetId="5">[16]INPUT!#REF!</definedName>
    <definedName name="A3L2L" localSheetId="6">[16]INPUT!#REF!</definedName>
    <definedName name="A3L2R" localSheetId="7">[16]INPUT!#REF!</definedName>
    <definedName name="A3L2R" localSheetId="5">[16]INPUT!#REF!</definedName>
    <definedName name="A3L2R" localSheetId="6">[16]INPUT!#REF!</definedName>
    <definedName name="A3L3L" localSheetId="7">[16]INPUT!#REF!</definedName>
    <definedName name="A3L3L" localSheetId="5">[16]INPUT!#REF!</definedName>
    <definedName name="A3L3L" localSheetId="6">[16]INPUT!#REF!</definedName>
    <definedName name="A3L3R" localSheetId="7">[16]INPUT!#REF!</definedName>
    <definedName name="A3L3R" localSheetId="5">[16]INPUT!#REF!</definedName>
    <definedName name="A3L3R" localSheetId="6">[16]INPUT!#REF!</definedName>
    <definedName name="A3L4L" localSheetId="7">[16]INPUT!#REF!</definedName>
    <definedName name="A3L4L" localSheetId="5">[16]INPUT!#REF!</definedName>
    <definedName name="A3L4L" localSheetId="6">[16]INPUT!#REF!</definedName>
    <definedName name="A3L4R" localSheetId="7">[16]INPUT!#REF!</definedName>
    <definedName name="A3L4R" localSheetId="5">[16]INPUT!#REF!</definedName>
    <definedName name="A3L4R" localSheetId="6">[16]INPUT!#REF!</definedName>
    <definedName name="A3LFL" localSheetId="7">[16]INPUT!#REF!</definedName>
    <definedName name="A3LFL" localSheetId="5">[16]INPUT!#REF!</definedName>
    <definedName name="A3LFL" localSheetId="6">[16]INPUT!#REF!</definedName>
    <definedName name="A3LFR" localSheetId="7">[16]INPUT!#REF!</definedName>
    <definedName name="A3LFR" localSheetId="5">[16]INPUT!#REF!</definedName>
    <definedName name="A3LFR" localSheetId="6">[16]INPUT!#REF!</definedName>
    <definedName name="A3LQL" localSheetId="7">[16]INPUT!#REF!</definedName>
    <definedName name="A3LQL" localSheetId="5">[16]INPUT!#REF!</definedName>
    <definedName name="A3LQL" localSheetId="6">[16]INPUT!#REF!</definedName>
    <definedName name="A3LQR" localSheetId="7">[16]INPUT!#REF!</definedName>
    <definedName name="A3LQR" localSheetId="5">[16]INPUT!#REF!</definedName>
    <definedName name="A3LQR" localSheetId="6">[16]INPUT!#REF!</definedName>
    <definedName name="A4B1L" localSheetId="7">[16]INPUT!#REF!</definedName>
    <definedName name="A4B1L" localSheetId="5">[16]INPUT!#REF!</definedName>
    <definedName name="A4B1L" localSheetId="6">[16]INPUT!#REF!</definedName>
    <definedName name="A4B1R" localSheetId="7">[16]INPUT!#REF!</definedName>
    <definedName name="A4B1R" localSheetId="5">[16]INPUT!#REF!</definedName>
    <definedName name="A4B1R" localSheetId="6">[16]INPUT!#REF!</definedName>
    <definedName name="A4B2L" localSheetId="7">[16]INPUT!#REF!</definedName>
    <definedName name="A4B2L" localSheetId="5">[16]INPUT!#REF!</definedName>
    <definedName name="A4B2L" localSheetId="6">[16]INPUT!#REF!</definedName>
    <definedName name="A4B2R" localSheetId="7">[16]INPUT!#REF!</definedName>
    <definedName name="A4B2R" localSheetId="5">[16]INPUT!#REF!</definedName>
    <definedName name="A4B2R" localSheetId="6">[16]INPUT!#REF!</definedName>
    <definedName name="A4B3L" localSheetId="7">[16]INPUT!#REF!</definedName>
    <definedName name="A4B3L" localSheetId="5">[16]INPUT!#REF!</definedName>
    <definedName name="A4B3L" localSheetId="6">[16]INPUT!#REF!</definedName>
    <definedName name="A4B3R" localSheetId="7">[16]INPUT!#REF!</definedName>
    <definedName name="A4B3R" localSheetId="5">[16]INPUT!#REF!</definedName>
    <definedName name="A4B3R" localSheetId="6">[16]INPUT!#REF!</definedName>
    <definedName name="A4B4L" localSheetId="7">[16]INPUT!#REF!</definedName>
    <definedName name="A4B4L" localSheetId="5">[16]INPUT!#REF!</definedName>
    <definedName name="A4B4L" localSheetId="6">[16]INPUT!#REF!</definedName>
    <definedName name="A4B4R" localSheetId="7">[16]INPUT!#REF!</definedName>
    <definedName name="A4B4R" localSheetId="5">[16]INPUT!#REF!</definedName>
    <definedName name="A4B4R" localSheetId="6">[16]INPUT!#REF!</definedName>
    <definedName name="A4BFL" localSheetId="7">[16]INPUT!#REF!</definedName>
    <definedName name="A4BFL" localSheetId="5">[16]INPUT!#REF!</definedName>
    <definedName name="A4BFL" localSheetId="6">[16]INPUT!#REF!</definedName>
    <definedName name="A4BFR" localSheetId="7">[16]INPUT!#REF!</definedName>
    <definedName name="A4BFR" localSheetId="5">[16]INPUT!#REF!</definedName>
    <definedName name="A4BFR" localSheetId="6">[16]INPUT!#REF!</definedName>
    <definedName name="A4BQL" localSheetId="7">[16]INPUT!#REF!</definedName>
    <definedName name="A4BQL" localSheetId="5">[16]INPUT!#REF!</definedName>
    <definedName name="A4BQL" localSheetId="6">[16]INPUT!#REF!</definedName>
    <definedName name="A4BQR" localSheetId="7">[16]INPUT!#REF!</definedName>
    <definedName name="A4BQR" localSheetId="5">[16]INPUT!#REF!</definedName>
    <definedName name="A4BQR" localSheetId="6">[16]INPUT!#REF!</definedName>
    <definedName name="A4L1L" localSheetId="7">[16]INPUT!#REF!</definedName>
    <definedName name="A4L1L" localSheetId="5">[16]INPUT!#REF!</definedName>
    <definedName name="A4L1L" localSheetId="6">[16]INPUT!#REF!</definedName>
    <definedName name="A4L1R" localSheetId="7">[16]INPUT!#REF!</definedName>
    <definedName name="A4L1R" localSheetId="5">[16]INPUT!#REF!</definedName>
    <definedName name="A4L1R" localSheetId="6">[16]INPUT!#REF!</definedName>
    <definedName name="A4L2L" localSheetId="7">[16]INPUT!#REF!</definedName>
    <definedName name="A4L2L" localSheetId="5">[16]INPUT!#REF!</definedName>
    <definedName name="A4L2L" localSheetId="6">[16]INPUT!#REF!</definedName>
    <definedName name="A4L2R" localSheetId="7">[16]INPUT!#REF!</definedName>
    <definedName name="A4L2R" localSheetId="5">[16]INPUT!#REF!</definedName>
    <definedName name="A4L2R" localSheetId="6">[16]INPUT!#REF!</definedName>
    <definedName name="A4L3L" localSheetId="7">[16]INPUT!#REF!</definedName>
    <definedName name="A4L3L" localSheetId="5">[16]INPUT!#REF!</definedName>
    <definedName name="A4L3L" localSheetId="6">[16]INPUT!#REF!</definedName>
    <definedName name="A4L3R" localSheetId="7">[16]INPUT!#REF!</definedName>
    <definedName name="A4L3R" localSheetId="5">[16]INPUT!#REF!</definedName>
    <definedName name="A4L3R" localSheetId="6">[16]INPUT!#REF!</definedName>
    <definedName name="A4L4L" localSheetId="7">[16]INPUT!#REF!</definedName>
    <definedName name="A4L4L" localSheetId="5">[16]INPUT!#REF!</definedName>
    <definedName name="A4L4L" localSheetId="6">[16]INPUT!#REF!</definedName>
    <definedName name="A4L4R" localSheetId="7">[16]INPUT!#REF!</definedName>
    <definedName name="A4L4R" localSheetId="5">[16]INPUT!#REF!</definedName>
    <definedName name="A4L4R" localSheetId="6">[16]INPUT!#REF!</definedName>
    <definedName name="A4LFL" localSheetId="7">[16]INPUT!#REF!</definedName>
    <definedName name="A4LFL" localSheetId="5">[16]INPUT!#REF!</definedName>
    <definedName name="A4LFL" localSheetId="6">[16]INPUT!#REF!</definedName>
    <definedName name="A4LFR" localSheetId="7">[16]INPUT!#REF!</definedName>
    <definedName name="A4LFR" localSheetId="5">[16]INPUT!#REF!</definedName>
    <definedName name="A4LFR" localSheetId="6">[16]INPUT!#REF!</definedName>
    <definedName name="A4LQL" localSheetId="7">[16]INPUT!#REF!</definedName>
    <definedName name="A4LQL" localSheetId="5">[16]INPUT!#REF!</definedName>
    <definedName name="A4LQL" localSheetId="6">[16]INPUT!#REF!</definedName>
    <definedName name="A4LQR" localSheetId="7">[16]INPUT!#REF!</definedName>
    <definedName name="A4LQR" localSheetId="5">[16]INPUT!#REF!</definedName>
    <definedName name="A4LQR" localSheetId="6">[16]INPUT!#REF!</definedName>
    <definedName name="A5B1L" localSheetId="7">[16]INPUT!#REF!</definedName>
    <definedName name="A5B1L" localSheetId="5">[16]INPUT!#REF!</definedName>
    <definedName name="A5B1L" localSheetId="6">[16]INPUT!#REF!</definedName>
    <definedName name="A5B1R" localSheetId="7">[16]INPUT!#REF!</definedName>
    <definedName name="A5B1R" localSheetId="5">[16]INPUT!#REF!</definedName>
    <definedName name="A5B1R" localSheetId="6">[16]INPUT!#REF!</definedName>
    <definedName name="A5B2L" localSheetId="7">[16]INPUT!#REF!</definedName>
    <definedName name="A5B2L" localSheetId="5">[16]INPUT!#REF!</definedName>
    <definedName name="A5B2L" localSheetId="6">[16]INPUT!#REF!</definedName>
    <definedName name="A5B2R" localSheetId="7">[16]INPUT!#REF!</definedName>
    <definedName name="A5B2R" localSheetId="5">[16]INPUT!#REF!</definedName>
    <definedName name="A5B2R" localSheetId="6">[16]INPUT!#REF!</definedName>
    <definedName name="A5B3L" localSheetId="7">[16]INPUT!#REF!</definedName>
    <definedName name="A5B3L" localSheetId="5">[16]INPUT!#REF!</definedName>
    <definedName name="A5B3L" localSheetId="6">[16]INPUT!#REF!</definedName>
    <definedName name="A5B3R" localSheetId="7">[16]INPUT!#REF!</definedName>
    <definedName name="A5B3R" localSheetId="5">[16]INPUT!#REF!</definedName>
    <definedName name="A5B3R" localSheetId="6">[16]INPUT!#REF!</definedName>
    <definedName name="A5B4L" localSheetId="7">[16]INPUT!#REF!</definedName>
    <definedName name="A5B4L" localSheetId="5">[16]INPUT!#REF!</definedName>
    <definedName name="A5B4L" localSheetId="6">[16]INPUT!#REF!</definedName>
    <definedName name="A5B4R" localSheetId="7">[16]INPUT!#REF!</definedName>
    <definedName name="A5B4R" localSheetId="5">[16]INPUT!#REF!</definedName>
    <definedName name="A5B4R" localSheetId="6">[16]INPUT!#REF!</definedName>
    <definedName name="A5BFL" localSheetId="7">[16]INPUT!#REF!</definedName>
    <definedName name="A5BFL" localSheetId="5">[16]INPUT!#REF!</definedName>
    <definedName name="A5BFL" localSheetId="6">[16]INPUT!#REF!</definedName>
    <definedName name="A5BFR" localSheetId="7">[16]INPUT!#REF!</definedName>
    <definedName name="A5BFR" localSheetId="5">[16]INPUT!#REF!</definedName>
    <definedName name="A5BFR" localSheetId="6">[16]INPUT!#REF!</definedName>
    <definedName name="A5BQL" localSheetId="7">[16]INPUT!#REF!</definedName>
    <definedName name="A5BQL" localSheetId="5">[16]INPUT!#REF!</definedName>
    <definedName name="A5BQL" localSheetId="6">[16]INPUT!#REF!</definedName>
    <definedName name="A5BQR" localSheetId="7">[16]INPUT!#REF!</definedName>
    <definedName name="A5BQR" localSheetId="5">[16]INPUT!#REF!</definedName>
    <definedName name="A5BQR" localSheetId="6">[16]INPUT!#REF!</definedName>
    <definedName name="A5L1L" localSheetId="7">[16]INPUT!#REF!</definedName>
    <definedName name="A5L1L" localSheetId="5">[16]INPUT!#REF!</definedName>
    <definedName name="A5L1L" localSheetId="6">[16]INPUT!#REF!</definedName>
    <definedName name="A5L1R" localSheetId="7">[16]INPUT!#REF!</definedName>
    <definedName name="A5L1R" localSheetId="5">[16]INPUT!#REF!</definedName>
    <definedName name="A5L1R" localSheetId="6">[16]INPUT!#REF!</definedName>
    <definedName name="A5L2L" localSheetId="7">[16]INPUT!#REF!</definedName>
    <definedName name="A5L2L" localSheetId="5">[16]INPUT!#REF!</definedName>
    <definedName name="A5L2L" localSheetId="6">[16]INPUT!#REF!</definedName>
    <definedName name="A5L2R" localSheetId="7">[16]INPUT!#REF!</definedName>
    <definedName name="A5L2R" localSheetId="5">[16]INPUT!#REF!</definedName>
    <definedName name="A5L2R" localSheetId="6">[16]INPUT!#REF!</definedName>
    <definedName name="A5L3L" localSheetId="7">[16]INPUT!#REF!</definedName>
    <definedName name="A5L3L" localSheetId="5">[16]INPUT!#REF!</definedName>
    <definedName name="A5L3L" localSheetId="6">[16]INPUT!#REF!</definedName>
    <definedName name="A5L3R" localSheetId="7">[16]INPUT!#REF!</definedName>
    <definedName name="A5L3R" localSheetId="5">[16]INPUT!#REF!</definedName>
    <definedName name="A5L3R" localSheetId="6">[16]INPUT!#REF!</definedName>
    <definedName name="A5L4L" localSheetId="7">[16]INPUT!#REF!</definedName>
    <definedName name="A5L4L" localSheetId="5">[16]INPUT!#REF!</definedName>
    <definedName name="A5L4L" localSheetId="6">[16]INPUT!#REF!</definedName>
    <definedName name="A5L4R" localSheetId="7">[16]INPUT!#REF!</definedName>
    <definedName name="A5L4R" localSheetId="5">[16]INPUT!#REF!</definedName>
    <definedName name="A5L4R" localSheetId="6">[16]INPUT!#REF!</definedName>
    <definedName name="A5LFL" localSheetId="7">[16]INPUT!#REF!</definedName>
    <definedName name="A5LFL" localSheetId="5">[16]INPUT!#REF!</definedName>
    <definedName name="A5LFL" localSheetId="6">[16]INPUT!#REF!</definedName>
    <definedName name="A5LFR" localSheetId="7">[16]INPUT!#REF!</definedName>
    <definedName name="A5LFR" localSheetId="5">[16]INPUT!#REF!</definedName>
    <definedName name="A5LFR" localSheetId="6">[16]INPUT!#REF!</definedName>
    <definedName name="A5LQL" localSheetId="7">[16]INPUT!#REF!</definedName>
    <definedName name="A5LQL" localSheetId="5">[16]INPUT!#REF!</definedName>
    <definedName name="A5LQL" localSheetId="6">[16]INPUT!#REF!</definedName>
    <definedName name="A5LQR" localSheetId="7">[16]INPUT!#REF!</definedName>
    <definedName name="A5LQR" localSheetId="5">[16]INPUT!#REF!</definedName>
    <definedName name="A5LQR" localSheetId="6">[16]INPUT!#REF!</definedName>
    <definedName name="A6B1L" localSheetId="7">[16]INPUT!#REF!</definedName>
    <definedName name="A6B1L" localSheetId="5">[16]INPUT!#REF!</definedName>
    <definedName name="A6B1L" localSheetId="6">[16]INPUT!#REF!</definedName>
    <definedName name="A6B1R" localSheetId="7">[16]INPUT!#REF!</definedName>
    <definedName name="A6B1R" localSheetId="5">[16]INPUT!#REF!</definedName>
    <definedName name="A6B1R" localSheetId="6">[16]INPUT!#REF!</definedName>
    <definedName name="A6B2L" localSheetId="7">[16]INPUT!#REF!</definedName>
    <definedName name="A6B2L" localSheetId="5">[16]INPUT!#REF!</definedName>
    <definedName name="A6B2L" localSheetId="6">[16]INPUT!#REF!</definedName>
    <definedName name="A6B2R" localSheetId="7">[16]INPUT!#REF!</definedName>
    <definedName name="A6B2R" localSheetId="5">[16]INPUT!#REF!</definedName>
    <definedName name="A6B2R" localSheetId="6">[16]INPUT!#REF!</definedName>
    <definedName name="A6B3L" localSheetId="7">[16]INPUT!#REF!</definedName>
    <definedName name="A6B3L" localSheetId="5">[16]INPUT!#REF!</definedName>
    <definedName name="A6B3L" localSheetId="6">[16]INPUT!#REF!</definedName>
    <definedName name="A6B3R" localSheetId="7">[16]INPUT!#REF!</definedName>
    <definedName name="A6B3R" localSheetId="5">[16]INPUT!#REF!</definedName>
    <definedName name="A6B3R" localSheetId="6">[16]INPUT!#REF!</definedName>
    <definedName name="A6B4L" localSheetId="7">[16]INPUT!#REF!</definedName>
    <definedName name="A6B4L" localSheetId="5">[16]INPUT!#REF!</definedName>
    <definedName name="A6B4L" localSheetId="6">[16]INPUT!#REF!</definedName>
    <definedName name="A6B4R" localSheetId="7">[16]INPUT!#REF!</definedName>
    <definedName name="A6B4R" localSheetId="5">[16]INPUT!#REF!</definedName>
    <definedName name="A6B4R" localSheetId="6">[16]INPUT!#REF!</definedName>
    <definedName name="A6BFL" localSheetId="7">[16]INPUT!#REF!</definedName>
    <definedName name="A6BFL" localSheetId="5">[16]INPUT!#REF!</definedName>
    <definedName name="A6BFL" localSheetId="6">[16]INPUT!#REF!</definedName>
    <definedName name="A6BFR" localSheetId="7">[16]INPUT!#REF!</definedName>
    <definedName name="A6BFR" localSheetId="5">[16]INPUT!#REF!</definedName>
    <definedName name="A6BFR" localSheetId="6">[16]INPUT!#REF!</definedName>
    <definedName name="A6BQL" localSheetId="7">[16]INPUT!#REF!</definedName>
    <definedName name="A6BQL" localSheetId="5">[16]INPUT!#REF!</definedName>
    <definedName name="A6BQL" localSheetId="6">[16]INPUT!#REF!</definedName>
    <definedName name="A6BQR" localSheetId="7">[16]INPUT!#REF!</definedName>
    <definedName name="A6BQR" localSheetId="5">[16]INPUT!#REF!</definedName>
    <definedName name="A6BQR" localSheetId="6">[16]INPUT!#REF!</definedName>
    <definedName name="A6L1L" localSheetId="7">[16]INPUT!#REF!</definedName>
    <definedName name="A6L1L" localSheetId="5">[16]INPUT!#REF!</definedName>
    <definedName name="A6L1L" localSheetId="6">[16]INPUT!#REF!</definedName>
    <definedName name="A6L1R" localSheetId="7">[16]INPUT!#REF!</definedName>
    <definedName name="A6L1R" localSheetId="5">[16]INPUT!#REF!</definedName>
    <definedName name="A6L1R" localSheetId="6">[16]INPUT!#REF!</definedName>
    <definedName name="A6L2L" localSheetId="7">[16]INPUT!#REF!</definedName>
    <definedName name="A6L2L" localSheetId="5">[16]INPUT!#REF!</definedName>
    <definedName name="A6L2L" localSheetId="6">[16]INPUT!#REF!</definedName>
    <definedName name="A6L2R" localSheetId="7">[16]INPUT!#REF!</definedName>
    <definedName name="A6L2R" localSheetId="5">[16]INPUT!#REF!</definedName>
    <definedName name="A6L2R" localSheetId="6">[16]INPUT!#REF!</definedName>
    <definedName name="A6L3L" localSheetId="7">[16]INPUT!#REF!</definedName>
    <definedName name="A6L3L" localSheetId="5">[16]INPUT!#REF!</definedName>
    <definedName name="A6L3L" localSheetId="6">[16]INPUT!#REF!</definedName>
    <definedName name="A6L3R" localSheetId="7">[16]INPUT!#REF!</definedName>
    <definedName name="A6L3R" localSheetId="5">[16]INPUT!#REF!</definedName>
    <definedName name="A6L3R" localSheetId="6">[16]INPUT!#REF!</definedName>
    <definedName name="A6L4L" localSheetId="7">[16]INPUT!#REF!</definedName>
    <definedName name="A6L4L" localSheetId="5">[16]INPUT!#REF!</definedName>
    <definedName name="A6L4L" localSheetId="6">[16]INPUT!#REF!</definedName>
    <definedName name="A6L4R" localSheetId="7">[16]INPUT!#REF!</definedName>
    <definedName name="A6L4R" localSheetId="5">[16]INPUT!#REF!</definedName>
    <definedName name="A6L4R" localSheetId="6">[16]INPUT!#REF!</definedName>
    <definedName name="A6LFL" localSheetId="7">[16]INPUT!#REF!</definedName>
    <definedName name="A6LFL" localSheetId="5">[16]INPUT!#REF!</definedName>
    <definedName name="A6LFL" localSheetId="6">[16]INPUT!#REF!</definedName>
    <definedName name="A6LFR" localSheetId="7">[16]INPUT!#REF!</definedName>
    <definedName name="A6LFR" localSheetId="5">[16]INPUT!#REF!</definedName>
    <definedName name="A6LFR" localSheetId="6">[16]INPUT!#REF!</definedName>
    <definedName name="A6LQL" localSheetId="7">[16]INPUT!#REF!</definedName>
    <definedName name="A6LQL" localSheetId="5">[16]INPUT!#REF!</definedName>
    <definedName name="A6LQL" localSheetId="6">[16]INPUT!#REF!</definedName>
    <definedName name="A6LQR" localSheetId="7">[16]INPUT!#REF!</definedName>
    <definedName name="A6LQR" localSheetId="5">[16]INPUT!#REF!</definedName>
    <definedName name="A6LQR" localSheetId="6">[16]INPUT!#REF!</definedName>
    <definedName name="A7B1L" localSheetId="7">[16]INPUT!#REF!</definedName>
    <definedName name="A7B1L" localSheetId="5">[16]INPUT!#REF!</definedName>
    <definedName name="A7B1L" localSheetId="6">[16]INPUT!#REF!</definedName>
    <definedName name="A7B1R" localSheetId="7">[16]INPUT!#REF!</definedName>
    <definedName name="A7B1R" localSheetId="5">[16]INPUT!#REF!</definedName>
    <definedName name="A7B1R" localSheetId="6">[16]INPUT!#REF!</definedName>
    <definedName name="A7B2L" localSheetId="7">[16]INPUT!#REF!</definedName>
    <definedName name="A7B2L" localSheetId="5">[16]INPUT!#REF!</definedName>
    <definedName name="A7B2L" localSheetId="6">[16]INPUT!#REF!</definedName>
    <definedName name="A7B2R" localSheetId="7">[16]INPUT!#REF!</definedName>
    <definedName name="A7B2R" localSheetId="5">[16]INPUT!#REF!</definedName>
    <definedName name="A7B2R" localSheetId="6">[16]INPUT!#REF!</definedName>
    <definedName name="A7B3L" localSheetId="7">[16]INPUT!#REF!</definedName>
    <definedName name="A7B3L" localSheetId="5">[16]INPUT!#REF!</definedName>
    <definedName name="A7B3L" localSheetId="6">[16]INPUT!#REF!</definedName>
    <definedName name="A7B3R" localSheetId="7">[16]INPUT!#REF!</definedName>
    <definedName name="A7B3R" localSheetId="5">[16]INPUT!#REF!</definedName>
    <definedName name="A7B3R" localSheetId="6">[16]INPUT!#REF!</definedName>
    <definedName name="A7B4L" localSheetId="7">[16]INPUT!#REF!</definedName>
    <definedName name="A7B4L" localSheetId="5">[16]INPUT!#REF!</definedName>
    <definedName name="A7B4L" localSheetId="6">[16]INPUT!#REF!</definedName>
    <definedName name="A7B4R" localSheetId="7">[16]INPUT!#REF!</definedName>
    <definedName name="A7B4R" localSheetId="5">[16]INPUT!#REF!</definedName>
    <definedName name="A7B4R" localSheetId="6">[16]INPUT!#REF!</definedName>
    <definedName name="A7BFL" localSheetId="7">[16]INPUT!#REF!</definedName>
    <definedName name="A7BFL" localSheetId="5">[16]INPUT!#REF!</definedName>
    <definedName name="A7BFL" localSheetId="6">[16]INPUT!#REF!</definedName>
    <definedName name="A7BFR" localSheetId="7">[16]INPUT!#REF!</definedName>
    <definedName name="A7BFR" localSheetId="5">[16]INPUT!#REF!</definedName>
    <definedName name="A7BFR" localSheetId="6">[16]INPUT!#REF!</definedName>
    <definedName name="A7BQL" localSheetId="7">[16]INPUT!#REF!</definedName>
    <definedName name="A7BQL" localSheetId="5">[16]INPUT!#REF!</definedName>
    <definedName name="A7BQL" localSheetId="6">[16]INPUT!#REF!</definedName>
    <definedName name="A7BQR" localSheetId="7">[16]INPUT!#REF!</definedName>
    <definedName name="A7BQR" localSheetId="5">[16]INPUT!#REF!</definedName>
    <definedName name="A7BQR" localSheetId="6">[16]INPUT!#REF!</definedName>
    <definedName name="A7L1L" localSheetId="7">[16]INPUT!#REF!</definedName>
    <definedName name="A7L1L" localSheetId="5">[16]INPUT!#REF!</definedName>
    <definedName name="A7L1L" localSheetId="6">[16]INPUT!#REF!</definedName>
    <definedName name="A7L1R" localSheetId="7">[16]INPUT!#REF!</definedName>
    <definedName name="A7L1R" localSheetId="5">[16]INPUT!#REF!</definedName>
    <definedName name="A7L1R" localSheetId="6">[16]INPUT!#REF!</definedName>
    <definedName name="A7L2L" localSheetId="7">[16]INPUT!#REF!</definedName>
    <definedName name="A7L2L" localSheetId="5">[16]INPUT!#REF!</definedName>
    <definedName name="A7L2L" localSheetId="6">[16]INPUT!#REF!</definedName>
    <definedName name="A7L2R" localSheetId="7">[16]INPUT!#REF!</definedName>
    <definedName name="A7L2R" localSheetId="5">[16]INPUT!#REF!</definedName>
    <definedName name="A7L2R" localSheetId="6">[16]INPUT!#REF!</definedName>
    <definedName name="A7L3L" localSheetId="7">[16]INPUT!#REF!</definedName>
    <definedName name="A7L3L" localSheetId="5">[16]INPUT!#REF!</definedName>
    <definedName name="A7L3L" localSheetId="6">[16]INPUT!#REF!</definedName>
    <definedName name="A7L3R" localSheetId="7">[16]INPUT!#REF!</definedName>
    <definedName name="A7L3R" localSheetId="5">[16]INPUT!#REF!</definedName>
    <definedName name="A7L3R" localSheetId="6">[16]INPUT!#REF!</definedName>
    <definedName name="A7L4L" localSheetId="7">[16]INPUT!#REF!</definedName>
    <definedName name="A7L4L" localSheetId="5">[16]INPUT!#REF!</definedName>
    <definedName name="A7L4L" localSheetId="6">[16]INPUT!#REF!</definedName>
    <definedName name="A7L4R" localSheetId="7">[16]INPUT!#REF!</definedName>
    <definedName name="A7L4R" localSheetId="5">[16]INPUT!#REF!</definedName>
    <definedName name="A7L4R" localSheetId="6">[16]INPUT!#REF!</definedName>
    <definedName name="A7LFL" localSheetId="7">[16]INPUT!#REF!</definedName>
    <definedName name="A7LFL" localSheetId="5">[16]INPUT!#REF!</definedName>
    <definedName name="A7LFL" localSheetId="6">[16]INPUT!#REF!</definedName>
    <definedName name="A7LFR" localSheetId="7">[16]INPUT!#REF!</definedName>
    <definedName name="A7LFR" localSheetId="5">[16]INPUT!#REF!</definedName>
    <definedName name="A7LFR" localSheetId="6">[16]INPUT!#REF!</definedName>
    <definedName name="A7LQL" localSheetId="7">[16]INPUT!#REF!</definedName>
    <definedName name="A7LQL" localSheetId="5">[16]INPUT!#REF!</definedName>
    <definedName name="A7LQL" localSheetId="6">[16]INPUT!#REF!</definedName>
    <definedName name="A7LQR" localSheetId="7">[16]INPUT!#REF!</definedName>
    <definedName name="A7LQR" localSheetId="5">[16]INPUT!#REF!</definedName>
    <definedName name="A7LQR" localSheetId="6">[16]INPUT!#REF!</definedName>
    <definedName name="A8B1L" localSheetId="7">[16]INPUT!#REF!</definedName>
    <definedName name="A8B1L" localSheetId="5">[16]INPUT!#REF!</definedName>
    <definedName name="A8B1L" localSheetId="6">[16]INPUT!#REF!</definedName>
    <definedName name="A8B1R" localSheetId="7">[16]INPUT!#REF!</definedName>
    <definedName name="A8B1R" localSheetId="5">[16]INPUT!#REF!</definedName>
    <definedName name="A8B1R" localSheetId="6">[16]INPUT!#REF!</definedName>
    <definedName name="A8B2L" localSheetId="7">[16]INPUT!#REF!</definedName>
    <definedName name="A8B2L" localSheetId="5">[16]INPUT!#REF!</definedName>
    <definedName name="A8B2L" localSheetId="6">[16]INPUT!#REF!</definedName>
    <definedName name="A8B2R" localSheetId="7">[16]INPUT!#REF!</definedName>
    <definedName name="A8B2R" localSheetId="5">[16]INPUT!#REF!</definedName>
    <definedName name="A8B2R" localSheetId="6">[16]INPUT!#REF!</definedName>
    <definedName name="A8B3L" localSheetId="7">[16]INPUT!#REF!</definedName>
    <definedName name="A8B3L" localSheetId="5">[16]INPUT!#REF!</definedName>
    <definedName name="A8B3L" localSheetId="6">[16]INPUT!#REF!</definedName>
    <definedName name="A8B3R" localSheetId="7">[16]INPUT!#REF!</definedName>
    <definedName name="A8B3R" localSheetId="5">[16]INPUT!#REF!</definedName>
    <definedName name="A8B3R" localSheetId="6">[16]INPUT!#REF!</definedName>
    <definedName name="A8B4L" localSheetId="7">[16]INPUT!#REF!</definedName>
    <definedName name="A8B4L" localSheetId="5">[16]INPUT!#REF!</definedName>
    <definedName name="A8B4L" localSheetId="6">[16]INPUT!#REF!</definedName>
    <definedName name="A8B4R" localSheetId="7">[16]INPUT!#REF!</definedName>
    <definedName name="A8B4R" localSheetId="5">[16]INPUT!#REF!</definedName>
    <definedName name="A8B4R" localSheetId="6">[16]INPUT!#REF!</definedName>
    <definedName name="A8BFL" localSheetId="7">[16]INPUT!#REF!</definedName>
    <definedName name="A8BFL" localSheetId="5">[16]INPUT!#REF!</definedName>
    <definedName name="A8BFL" localSheetId="6">[16]INPUT!#REF!</definedName>
    <definedName name="A8BFR" localSheetId="7">[16]INPUT!#REF!</definedName>
    <definedName name="A8BFR" localSheetId="5">[16]INPUT!#REF!</definedName>
    <definedName name="A8BFR" localSheetId="6">[16]INPUT!#REF!</definedName>
    <definedName name="A8BQL" localSheetId="7">[16]INPUT!#REF!</definedName>
    <definedName name="A8BQL" localSheetId="5">[16]INPUT!#REF!</definedName>
    <definedName name="A8BQL" localSheetId="6">[16]INPUT!#REF!</definedName>
    <definedName name="A8BQR" localSheetId="7">[16]INPUT!#REF!</definedName>
    <definedName name="A8BQR" localSheetId="5">[16]INPUT!#REF!</definedName>
    <definedName name="A8BQR" localSheetId="6">[16]INPUT!#REF!</definedName>
    <definedName name="A8L1L" localSheetId="7">[16]INPUT!#REF!</definedName>
    <definedName name="A8L1L" localSheetId="5">[16]INPUT!#REF!</definedName>
    <definedName name="A8L1L" localSheetId="6">[16]INPUT!#REF!</definedName>
    <definedName name="A8L1R" localSheetId="7">[16]INPUT!#REF!</definedName>
    <definedName name="A8L1R" localSheetId="5">[16]INPUT!#REF!</definedName>
    <definedName name="A8L1R" localSheetId="6">[16]INPUT!#REF!</definedName>
    <definedName name="A8L2L" localSheetId="7">[16]INPUT!#REF!</definedName>
    <definedName name="A8L2L" localSheetId="5">[16]INPUT!#REF!</definedName>
    <definedName name="A8L2L" localSheetId="6">[16]INPUT!#REF!</definedName>
    <definedName name="A8L2R" localSheetId="7">[16]INPUT!#REF!</definedName>
    <definedName name="A8L2R" localSheetId="5">[16]INPUT!#REF!</definedName>
    <definedName name="A8L2R" localSheetId="6">[16]INPUT!#REF!</definedName>
    <definedName name="A8L3L" localSheetId="7">[16]INPUT!#REF!</definedName>
    <definedName name="A8L3L" localSheetId="5">[16]INPUT!#REF!</definedName>
    <definedName name="A8L3L" localSheetId="6">[16]INPUT!#REF!</definedName>
    <definedName name="A8L3R" localSheetId="7">[16]INPUT!#REF!</definedName>
    <definedName name="A8L3R" localSheetId="5">[16]INPUT!#REF!</definedName>
    <definedName name="A8L3R" localSheetId="6">[16]INPUT!#REF!</definedName>
    <definedName name="A8L4L" localSheetId="7">[16]INPUT!#REF!</definedName>
    <definedName name="A8L4L" localSheetId="5">[16]INPUT!#REF!</definedName>
    <definedName name="A8L4L" localSheetId="6">[16]INPUT!#REF!</definedName>
    <definedName name="A8L4R" localSheetId="7">[16]INPUT!#REF!</definedName>
    <definedName name="A8L4R" localSheetId="5">[16]INPUT!#REF!</definedName>
    <definedName name="A8L4R" localSheetId="6">[16]INPUT!#REF!</definedName>
    <definedName name="A8LFL" localSheetId="7">[16]INPUT!#REF!</definedName>
    <definedName name="A8LFL" localSheetId="5">[16]INPUT!#REF!</definedName>
    <definedName name="A8LFL" localSheetId="6">[16]INPUT!#REF!</definedName>
    <definedName name="A8LFR" localSheetId="7">[16]INPUT!#REF!</definedName>
    <definedName name="A8LFR" localSheetId="5">[16]INPUT!#REF!</definedName>
    <definedName name="A8LFR" localSheetId="6">[16]INPUT!#REF!</definedName>
    <definedName name="A8LQL" localSheetId="7">[16]INPUT!#REF!</definedName>
    <definedName name="A8LQL" localSheetId="5">[16]INPUT!#REF!</definedName>
    <definedName name="A8LQL" localSheetId="6">[16]INPUT!#REF!</definedName>
    <definedName name="A8LQR" localSheetId="7">[16]INPUT!#REF!</definedName>
    <definedName name="A8LQR" localSheetId="5">[16]INPUT!#REF!</definedName>
    <definedName name="A8LQR" localSheetId="6">[16]INPUT!#REF!</definedName>
    <definedName name="A9B1L" localSheetId="7">[16]INPUT!#REF!</definedName>
    <definedName name="A9B1L" localSheetId="5">[16]INPUT!#REF!</definedName>
    <definedName name="A9B1L" localSheetId="6">[16]INPUT!#REF!</definedName>
    <definedName name="A9B1R" localSheetId="7">[16]INPUT!#REF!</definedName>
    <definedName name="A9B1R" localSheetId="5">[16]INPUT!#REF!</definedName>
    <definedName name="A9B1R" localSheetId="6">[16]INPUT!#REF!</definedName>
    <definedName name="A9B2L" localSheetId="7">[16]INPUT!#REF!</definedName>
    <definedName name="A9B2L" localSheetId="5">[16]INPUT!#REF!</definedName>
    <definedName name="A9B2L" localSheetId="6">[16]INPUT!#REF!</definedName>
    <definedName name="A9B2R" localSheetId="7">[16]INPUT!#REF!</definedName>
    <definedName name="A9B2R" localSheetId="5">[16]INPUT!#REF!</definedName>
    <definedName name="A9B2R" localSheetId="6">[16]INPUT!#REF!</definedName>
    <definedName name="A9B3L" localSheetId="7">[16]INPUT!#REF!</definedName>
    <definedName name="A9B3L" localSheetId="5">[16]INPUT!#REF!</definedName>
    <definedName name="A9B3L" localSheetId="6">[16]INPUT!#REF!</definedName>
    <definedName name="A9B3R" localSheetId="7">[16]INPUT!#REF!</definedName>
    <definedName name="A9B3R" localSheetId="5">[16]INPUT!#REF!</definedName>
    <definedName name="A9B3R" localSheetId="6">[16]INPUT!#REF!</definedName>
    <definedName name="A9B4L" localSheetId="7">[16]INPUT!#REF!</definedName>
    <definedName name="A9B4L" localSheetId="5">[16]INPUT!#REF!</definedName>
    <definedName name="A9B4L" localSheetId="6">[16]INPUT!#REF!</definedName>
    <definedName name="A9B4R" localSheetId="7">[16]INPUT!#REF!</definedName>
    <definedName name="A9B4R" localSheetId="5">[16]INPUT!#REF!</definedName>
    <definedName name="A9B4R" localSheetId="6">[16]INPUT!#REF!</definedName>
    <definedName name="A9BFL" localSheetId="7">[16]INPUT!#REF!</definedName>
    <definedName name="A9BFL" localSheetId="5">[16]INPUT!#REF!</definedName>
    <definedName name="A9BFL" localSheetId="6">[16]INPUT!#REF!</definedName>
    <definedName name="A9BFR" localSheetId="7">[16]INPUT!#REF!</definedName>
    <definedName name="A9BFR" localSheetId="5">[16]INPUT!#REF!</definedName>
    <definedName name="A9BFR" localSheetId="6">[16]INPUT!#REF!</definedName>
    <definedName name="A9BQL" localSheetId="7">[16]INPUT!#REF!</definedName>
    <definedName name="A9BQL" localSheetId="5">[16]INPUT!#REF!</definedName>
    <definedName name="A9BQL" localSheetId="6">[16]INPUT!#REF!</definedName>
    <definedName name="A9BQR" localSheetId="7">[16]INPUT!#REF!</definedName>
    <definedName name="A9BQR" localSheetId="5">[16]INPUT!#REF!</definedName>
    <definedName name="A9BQR" localSheetId="6">[16]INPUT!#REF!</definedName>
    <definedName name="A9L1L" localSheetId="7">[16]INPUT!#REF!</definedName>
    <definedName name="A9L1L" localSheetId="5">[16]INPUT!#REF!</definedName>
    <definedName name="A9L1L" localSheetId="6">[16]INPUT!#REF!</definedName>
    <definedName name="A9L1R" localSheetId="7">[16]INPUT!#REF!</definedName>
    <definedName name="A9L1R" localSheetId="5">[16]INPUT!#REF!</definedName>
    <definedName name="A9L1R" localSheetId="6">[16]INPUT!#REF!</definedName>
    <definedName name="A9L2L" localSheetId="7">[16]INPUT!#REF!</definedName>
    <definedName name="A9L2L" localSheetId="5">[16]INPUT!#REF!</definedName>
    <definedName name="A9L2L" localSheetId="6">[16]INPUT!#REF!</definedName>
    <definedName name="A9L2R" localSheetId="7">[16]INPUT!#REF!</definedName>
    <definedName name="A9L2R" localSheetId="5">[16]INPUT!#REF!</definedName>
    <definedName name="A9L2R" localSheetId="6">[16]INPUT!#REF!</definedName>
    <definedName name="A9L3L" localSheetId="7">[16]INPUT!#REF!</definedName>
    <definedName name="A9L3L" localSheetId="5">[16]INPUT!#REF!</definedName>
    <definedName name="A9L3L" localSheetId="6">[16]INPUT!#REF!</definedName>
    <definedName name="A9L3R" localSheetId="7">[16]INPUT!#REF!</definedName>
    <definedName name="A9L3R" localSheetId="5">[16]INPUT!#REF!</definedName>
    <definedName name="A9L3R" localSheetId="6">[16]INPUT!#REF!</definedName>
    <definedName name="A9L4L" localSheetId="7">[16]INPUT!#REF!</definedName>
    <definedName name="A9L4L" localSheetId="5">[16]INPUT!#REF!</definedName>
    <definedName name="A9L4L" localSheetId="6">[16]INPUT!#REF!</definedName>
    <definedName name="A9L4R" localSheetId="7">[16]INPUT!#REF!</definedName>
    <definedName name="A9L4R" localSheetId="5">[16]INPUT!#REF!</definedName>
    <definedName name="A9L4R" localSheetId="6">[16]INPUT!#REF!</definedName>
    <definedName name="A9LFL" localSheetId="7">[16]INPUT!#REF!</definedName>
    <definedName name="A9LFL" localSheetId="5">[16]INPUT!#REF!</definedName>
    <definedName name="A9LFL" localSheetId="6">[16]INPUT!#REF!</definedName>
    <definedName name="A9LFR" localSheetId="7">[16]INPUT!#REF!</definedName>
    <definedName name="A9LFR" localSheetId="5">[16]INPUT!#REF!</definedName>
    <definedName name="A9LFR" localSheetId="6">[16]INPUT!#REF!</definedName>
    <definedName name="A9LQL" localSheetId="7">[16]INPUT!#REF!</definedName>
    <definedName name="A9LQL" localSheetId="5">[16]INPUT!#REF!</definedName>
    <definedName name="A9LQL" localSheetId="6">[16]INPUT!#REF!</definedName>
    <definedName name="A9LQR" localSheetId="7">[16]INPUT!#REF!</definedName>
    <definedName name="A9LQR" localSheetId="5">[16]INPUT!#REF!</definedName>
    <definedName name="A9LQR" localSheetId="6">[16]INPUT!#REF!</definedName>
    <definedName name="aa">#REF!</definedName>
    <definedName name="AAA">[127]입찰안!$P$3:$U$3</definedName>
    <definedName name="AAAA" hidden="1">{#N/A,#N/A,FALSE,"구조1"}</definedName>
    <definedName name="AAAAA">[127]입찰안!#REF!</definedName>
    <definedName name="AAAAAAAAA">[127]입찰안!#REF!</definedName>
    <definedName name="aaaaaaaaaa" hidden="1">{#N/A,#N/A,FALSE,"운반시간"}</definedName>
    <definedName name="AAAAAAAAAAAAAAAAA" hidden="1">{#N/A,#N/A,FALSE,"배수2"}</definedName>
    <definedName name="AAc">#REF!</definedName>
    <definedName name="AB">[204]제수!#REF!</definedName>
    <definedName name="ABC">#REF!</definedName>
    <definedName name="Ac">#REF!</definedName>
    <definedName name="AccessDatabase" hidden="1">"D:\_genkou\excel97\sample\支店集計作業\本社合計2.mdb"</definedName>
    <definedName name="ACD10L" localSheetId="7">[17]INPUT!#REF!</definedName>
    <definedName name="ACD10L" localSheetId="5">[17]INPUT!#REF!</definedName>
    <definedName name="ACD10L" localSheetId="6">[17]INPUT!#REF!</definedName>
    <definedName name="ACD10R" localSheetId="7">[17]INPUT!#REF!</definedName>
    <definedName name="ACD10R" localSheetId="5">[17]INPUT!#REF!</definedName>
    <definedName name="ACD10R" localSheetId="6">[17]INPUT!#REF!</definedName>
    <definedName name="ACD3L" localSheetId="7">[17]INPUT!#REF!</definedName>
    <definedName name="ACD3L" localSheetId="5">[17]INPUT!#REF!</definedName>
    <definedName name="ACD3L" localSheetId="6">[17]INPUT!#REF!</definedName>
    <definedName name="ACD3R" localSheetId="7">[17]INPUT!#REF!</definedName>
    <definedName name="ACD3R" localSheetId="5">[17]INPUT!#REF!</definedName>
    <definedName name="ACD3R" localSheetId="6">[17]INPUT!#REF!</definedName>
    <definedName name="ACD4L" localSheetId="7">[17]INPUT!#REF!</definedName>
    <definedName name="ACD4L" localSheetId="5">[17]INPUT!#REF!</definedName>
    <definedName name="ACD4L" localSheetId="6">[17]INPUT!#REF!</definedName>
    <definedName name="ACD4R" localSheetId="7">[17]INPUT!#REF!</definedName>
    <definedName name="ACD4R" localSheetId="5">[17]INPUT!#REF!</definedName>
    <definedName name="ACD4R" localSheetId="6">[17]INPUT!#REF!</definedName>
    <definedName name="ACD5L" localSheetId="7">[17]INPUT!#REF!</definedName>
    <definedName name="ACD5L" localSheetId="5">[17]INPUT!#REF!</definedName>
    <definedName name="ACD5L" localSheetId="6">[17]INPUT!#REF!</definedName>
    <definedName name="ACD5R" localSheetId="7">[17]INPUT!#REF!</definedName>
    <definedName name="ACD5R" localSheetId="5">[17]INPUT!#REF!</definedName>
    <definedName name="ACD5R" localSheetId="6">[17]INPUT!#REF!</definedName>
    <definedName name="ACD6L" localSheetId="7">[17]INPUT!#REF!</definedName>
    <definedName name="ACD6L" localSheetId="5">[17]INPUT!#REF!</definedName>
    <definedName name="ACD6L" localSheetId="6">[17]INPUT!#REF!</definedName>
    <definedName name="ACD6R" localSheetId="7">[17]INPUT!#REF!</definedName>
    <definedName name="ACD6R" localSheetId="5">[17]INPUT!#REF!</definedName>
    <definedName name="ACD6R" localSheetId="6">[17]INPUT!#REF!</definedName>
    <definedName name="ACD7L" localSheetId="7">[17]INPUT!#REF!</definedName>
    <definedName name="ACD7L" localSheetId="5">[17]INPUT!#REF!</definedName>
    <definedName name="ACD7L" localSheetId="6">[17]INPUT!#REF!</definedName>
    <definedName name="ACD7R" localSheetId="7">[17]INPUT!#REF!</definedName>
    <definedName name="ACD7R" localSheetId="5">[17]INPUT!#REF!</definedName>
    <definedName name="ACD7R" localSheetId="6">[17]INPUT!#REF!</definedName>
    <definedName name="ACD8L" localSheetId="7">[17]INPUT!#REF!</definedName>
    <definedName name="ACD8L" localSheetId="5">[17]INPUT!#REF!</definedName>
    <definedName name="ACD8L" localSheetId="6">[17]INPUT!#REF!</definedName>
    <definedName name="ACD8R" localSheetId="7">[17]INPUT!#REF!</definedName>
    <definedName name="ACD8R" localSheetId="5">[17]INPUT!#REF!</definedName>
    <definedName name="ACD8R" localSheetId="6">[17]INPUT!#REF!</definedName>
    <definedName name="ACD9L" localSheetId="7">[17]INPUT!#REF!</definedName>
    <definedName name="ACD9L" localSheetId="5">[17]INPUT!#REF!</definedName>
    <definedName name="ACD9L" localSheetId="6">[17]INPUT!#REF!</definedName>
    <definedName name="ACD9R" localSheetId="7">[17]INPUT!#REF!</definedName>
    <definedName name="ACD9R" localSheetId="5">[17]INPUT!#REF!</definedName>
    <definedName name="ACD9R" localSheetId="6">[17]INPUT!#REF!</definedName>
    <definedName name="ACE10L" localSheetId="7">[17]INPUT!#REF!</definedName>
    <definedName name="ACE10L" localSheetId="5">[17]INPUT!#REF!</definedName>
    <definedName name="ACE10L" localSheetId="6">[17]INPUT!#REF!</definedName>
    <definedName name="ACE10R" localSheetId="7">[17]INPUT!#REF!</definedName>
    <definedName name="ACE10R" localSheetId="5">[17]INPUT!#REF!</definedName>
    <definedName name="ACE10R" localSheetId="6">[17]INPUT!#REF!</definedName>
    <definedName name="ACE3L" localSheetId="7">[17]INPUT!#REF!</definedName>
    <definedName name="ACE3L" localSheetId="5">[17]INPUT!#REF!</definedName>
    <definedName name="ACE3L" localSheetId="6">[17]INPUT!#REF!</definedName>
    <definedName name="ACE3R" localSheetId="7">[17]INPUT!#REF!</definedName>
    <definedName name="ACE3R" localSheetId="5">[17]INPUT!#REF!</definedName>
    <definedName name="ACE3R" localSheetId="6">[17]INPUT!#REF!</definedName>
    <definedName name="ACE4L" localSheetId="7">[17]INPUT!#REF!</definedName>
    <definedName name="ACE4L" localSheetId="5">[17]INPUT!#REF!</definedName>
    <definedName name="ACE4L" localSheetId="6">[17]INPUT!#REF!</definedName>
    <definedName name="ACE4R" localSheetId="7">[17]INPUT!#REF!</definedName>
    <definedName name="ACE4R" localSheetId="5">[17]INPUT!#REF!</definedName>
    <definedName name="ACE4R" localSheetId="6">[17]INPUT!#REF!</definedName>
    <definedName name="ACE5L" localSheetId="7">[17]INPUT!#REF!</definedName>
    <definedName name="ACE5L" localSheetId="5">[17]INPUT!#REF!</definedName>
    <definedName name="ACE5L" localSheetId="6">[17]INPUT!#REF!</definedName>
    <definedName name="ACE5R" localSheetId="7">[17]INPUT!#REF!</definedName>
    <definedName name="ACE5R" localSheetId="5">[17]INPUT!#REF!</definedName>
    <definedName name="ACE5R" localSheetId="6">[17]INPUT!#REF!</definedName>
    <definedName name="ACE6L" localSheetId="7">[17]INPUT!#REF!</definedName>
    <definedName name="ACE6L" localSheetId="5">[17]INPUT!#REF!</definedName>
    <definedName name="ACE6L" localSheetId="6">[17]INPUT!#REF!</definedName>
    <definedName name="ACE6R" localSheetId="7">[17]INPUT!#REF!</definedName>
    <definedName name="ACE6R" localSheetId="5">[17]INPUT!#REF!</definedName>
    <definedName name="ACE6R" localSheetId="6">[17]INPUT!#REF!</definedName>
    <definedName name="ACE7L" localSheetId="7">[17]INPUT!#REF!</definedName>
    <definedName name="ACE7L" localSheetId="5">[17]INPUT!#REF!</definedName>
    <definedName name="ACE7L" localSheetId="6">[17]INPUT!#REF!</definedName>
    <definedName name="ACE7R" localSheetId="7">[17]INPUT!#REF!</definedName>
    <definedName name="ACE7R" localSheetId="5">[17]INPUT!#REF!</definedName>
    <definedName name="ACE7R" localSheetId="6">[17]INPUT!#REF!</definedName>
    <definedName name="ACE8L" localSheetId="7">[17]INPUT!#REF!</definedName>
    <definedName name="ACE8L" localSheetId="5">[17]INPUT!#REF!</definedName>
    <definedName name="ACE8L" localSheetId="6">[17]INPUT!#REF!</definedName>
    <definedName name="ACE8R" localSheetId="7">[17]INPUT!#REF!</definedName>
    <definedName name="ACE8R" localSheetId="5">[17]INPUT!#REF!</definedName>
    <definedName name="ACE8R" localSheetId="6">[17]INPUT!#REF!</definedName>
    <definedName name="ACE9L" localSheetId="7">[17]INPUT!#REF!</definedName>
    <definedName name="ACE9L" localSheetId="5">[17]INPUT!#REF!</definedName>
    <definedName name="ACE9L" localSheetId="6">[17]INPUT!#REF!</definedName>
    <definedName name="ACE9R" localSheetId="7">[17]INPUT!#REF!</definedName>
    <definedName name="ACE9R" localSheetId="5">[17]INPUT!#REF!</definedName>
    <definedName name="ACE9R" localSheetId="6">[17]INPUT!#REF!</definedName>
    <definedName name="ACH10L" localSheetId="7">[17]INPUT!#REF!</definedName>
    <definedName name="ACH10L" localSheetId="5">[17]INPUT!#REF!</definedName>
    <definedName name="ACH10L" localSheetId="6">[17]INPUT!#REF!</definedName>
    <definedName name="ACH10R" localSheetId="7">[17]INPUT!#REF!</definedName>
    <definedName name="ACH10R" localSheetId="5">[17]INPUT!#REF!</definedName>
    <definedName name="ACH10R" localSheetId="6">[17]INPUT!#REF!</definedName>
    <definedName name="ACH3L" localSheetId="7">[17]INPUT!#REF!</definedName>
    <definedName name="ACH3L" localSheetId="5">[17]INPUT!#REF!</definedName>
    <definedName name="ACH3L" localSheetId="6">[17]INPUT!#REF!</definedName>
    <definedName name="ACH3R" localSheetId="7">[17]INPUT!#REF!</definedName>
    <definedName name="ACH3R" localSheetId="5">[17]INPUT!#REF!</definedName>
    <definedName name="ACH3R" localSheetId="6">[17]INPUT!#REF!</definedName>
    <definedName name="ACH4L" localSheetId="7">[17]INPUT!#REF!</definedName>
    <definedName name="ACH4L" localSheetId="5">[17]INPUT!#REF!</definedName>
    <definedName name="ACH4L" localSheetId="6">[17]INPUT!#REF!</definedName>
    <definedName name="ACH4R" localSheetId="7">[17]INPUT!#REF!</definedName>
    <definedName name="ACH4R" localSheetId="5">[17]INPUT!#REF!</definedName>
    <definedName name="ACH4R" localSheetId="6">[17]INPUT!#REF!</definedName>
    <definedName name="ACH5L" localSheetId="7">[17]INPUT!#REF!</definedName>
    <definedName name="ACH5L" localSheetId="5">[17]INPUT!#REF!</definedName>
    <definedName name="ACH5L" localSheetId="6">[17]INPUT!#REF!</definedName>
    <definedName name="ACH5R" localSheetId="7">[17]INPUT!#REF!</definedName>
    <definedName name="ACH5R" localSheetId="5">[17]INPUT!#REF!</definedName>
    <definedName name="ACH5R" localSheetId="6">[17]INPUT!#REF!</definedName>
    <definedName name="ACH6L" localSheetId="7">[17]INPUT!#REF!</definedName>
    <definedName name="ACH6L" localSheetId="5">[17]INPUT!#REF!</definedName>
    <definedName name="ACH6L" localSheetId="6">[17]INPUT!#REF!</definedName>
    <definedName name="ACH6R" localSheetId="7">[17]INPUT!#REF!</definedName>
    <definedName name="ACH6R" localSheetId="5">[17]INPUT!#REF!</definedName>
    <definedName name="ACH6R" localSheetId="6">[17]INPUT!#REF!</definedName>
    <definedName name="ACH7L" localSheetId="7">[17]INPUT!#REF!</definedName>
    <definedName name="ACH7L" localSheetId="5">[17]INPUT!#REF!</definedName>
    <definedName name="ACH7L" localSheetId="6">[17]INPUT!#REF!</definedName>
    <definedName name="ACH7R" localSheetId="7">[17]INPUT!#REF!</definedName>
    <definedName name="ACH7R" localSheetId="5">[17]INPUT!#REF!</definedName>
    <definedName name="ACH7R" localSheetId="6">[17]INPUT!#REF!</definedName>
    <definedName name="ACH8L" localSheetId="7">[17]INPUT!#REF!</definedName>
    <definedName name="ACH8L" localSheetId="5">[17]INPUT!#REF!</definedName>
    <definedName name="ACH8L" localSheetId="6">[17]INPUT!#REF!</definedName>
    <definedName name="ACH8R" localSheetId="7">[17]INPUT!#REF!</definedName>
    <definedName name="ACH8R" localSheetId="5">[17]INPUT!#REF!</definedName>
    <definedName name="ACH8R" localSheetId="6">[17]INPUT!#REF!</definedName>
    <definedName name="ACH9L" localSheetId="7">[17]INPUT!#REF!</definedName>
    <definedName name="ACH9L" localSheetId="5">[17]INPUT!#REF!</definedName>
    <definedName name="ACH9L" localSheetId="6">[17]INPUT!#REF!</definedName>
    <definedName name="ACH9R" localSheetId="7">[17]INPUT!#REF!</definedName>
    <definedName name="ACH9R" localSheetId="5">[17]INPUT!#REF!</definedName>
    <definedName name="ACH9R" localSheetId="6">[17]INPUT!#REF!</definedName>
    <definedName name="AEFWTWRWE" hidden="1">{#N/A,#N/A,FALSE,"배수1"}</definedName>
    <definedName name="Aend">#REF!</definedName>
    <definedName name="Aex">#REF!</definedName>
    <definedName name="Af">#REF!</definedName>
    <definedName name="AFAFA" hidden="1">{#N/A,#N/A,FALSE,"부대1"}</definedName>
    <definedName name="AFASFAS" hidden="1">{#N/A,#N/A,FALSE,"조골재"}</definedName>
    <definedName name="AfCon">#REF!</definedName>
    <definedName name="AFDSFDSFDSAF" hidden="1">{#N/A,#N/A,FALSE,"혼합골재"}</definedName>
    <definedName name="AFDSFSADFSA" hidden="1">{#N/A,#N/A,FALSE,"토공2"}</definedName>
    <definedName name="AFFFFFFFFFFFFFFF" hidden="1">{#N/A,#N/A,FALSE,"단가표지"}</definedName>
    <definedName name="AFSAFS" hidden="1">{#N/A,#N/A,FALSE,"표지목차"}</definedName>
    <definedName name="AFSAFSA" hidden="1">{#N/A,#N/A,FALSE,"이정표"}</definedName>
    <definedName name="AFSAFSAF" hidden="1">{#N/A,#N/A,FALSE,"운반시간"}</definedName>
    <definedName name="AFSDAFSA" hidden="1">{#N/A,#N/A,FALSE,"속도"}</definedName>
    <definedName name="AFSSAFSAFSAFSAFSAD" hidden="1">{#N/A,#N/A,FALSE,"배수1"}</definedName>
    <definedName name="ag">#REF!</definedName>
    <definedName name="Ah">#REF!</definedName>
    <definedName name="ALPA" localSheetId="7">#REF!</definedName>
    <definedName name="ALPA" localSheetId="5">#REF!</definedName>
    <definedName name="ALPA" localSheetId="6">#REF!</definedName>
    <definedName name="alpa1">#REF!</definedName>
    <definedName name="ALPHA" localSheetId="7">#REF!</definedName>
    <definedName name="ALPHA" localSheetId="5">#REF!</definedName>
    <definedName name="ALPHA" localSheetId="6">#REF!</definedName>
    <definedName name="AlphaD">#REF!</definedName>
    <definedName name="AlphaL">#REF!</definedName>
    <definedName name="anscount" hidden="1">1</definedName>
    <definedName name="as">#REF!</definedName>
    <definedName name="asd" localSheetId="7">[10]Sheet1!#REF!</definedName>
    <definedName name="asd" localSheetId="5">[10]Sheet1!#REF!</definedName>
    <definedName name="asd" localSheetId="6">[10]Sheet1!#REF!</definedName>
    <definedName name="ASD">#REF!</definedName>
    <definedName name="ASFSA" hidden="1">{#N/A,#N/A,FALSE,"포장1";#N/A,#N/A,FALSE,"포장1"}</definedName>
    <definedName name="ASFSADFSAFSA" hidden="1">{#N/A,#N/A,FALSE,"부대2"}</definedName>
    <definedName name="ASFSADFSDGAFDSAF" hidden="1">{#N/A,#N/A,FALSE,"2~8번"}</definedName>
    <definedName name="ASFSAFAS" hidden="1">{#N/A,#N/A,FALSE,"2~8번"}</definedName>
    <definedName name="ASFSAFASFSA" hidden="1">{#N/A,#N/A,FALSE,"혼합골재"}</definedName>
    <definedName name="ASFSAFSA" hidden="1">{#N/A,#N/A,FALSE,"혼합골재"}</definedName>
    <definedName name="ASFSDAFSAF" hidden="1">{#N/A,#N/A,FALSE,"표지목차"}</definedName>
    <definedName name="ASFSDFSDFSAD" hidden="1">{#N/A,#N/A,FALSE,"2~8번"}</definedName>
    <definedName name="ASQW">[206]내역서!#REF!</definedName>
    <definedName name="AT">[128]간선계산!#REF!</definedName>
    <definedName name="AV">#REF!</definedName>
    <definedName name="_48av1_">'[129]공사비예산서(토목분)'!#REF!</definedName>
    <definedName name="AW">[127]입찰안!#REF!</definedName>
    <definedName name="AXCQEWD">#REF!</definedName>
    <definedName name="A삼">#REF!</definedName>
    <definedName name="A이">#REF!</definedName>
    <definedName name="A일">#REF!</definedName>
    <definedName name="B">#REF!</definedName>
    <definedName name="B_">#REF!</definedName>
    <definedName name="B18㎝">#REF!</definedName>
    <definedName name="B1A">#REF!</definedName>
    <definedName name="B1B">#REF!</definedName>
    <definedName name="B1WL">#REF!</definedName>
    <definedName name="B1WR">#REF!</definedName>
    <definedName name="_49B2_">'[209]단면 (2)'!$K$55</definedName>
    <definedName name="B20㎝">#REF!</definedName>
    <definedName name="B25㎝">#REF!</definedName>
    <definedName name="B2A">#REF!</definedName>
    <definedName name="B2B">#REF!</definedName>
    <definedName name="B2WL">#REF!</definedName>
    <definedName name="B2WR">#REF!</definedName>
    <definedName name="B30㎝">#REF!</definedName>
    <definedName name="B3A">#REF!</definedName>
    <definedName name="B3B">#REF!</definedName>
    <definedName name="B4A">#REF!</definedName>
    <definedName name="B4B">#REF!</definedName>
    <definedName name="B4㎝이하">#REF!</definedName>
    <definedName name="B5A">#REF!</definedName>
    <definedName name="B5B" localSheetId="7">[5]교각1!#REF!</definedName>
    <definedName name="B5B" localSheetId="5">[5]교각1!#REF!</definedName>
    <definedName name="B5B" localSheetId="6">[5]교각1!#REF!</definedName>
    <definedName name="B5B">[5]교각1!#REF!</definedName>
    <definedName name="B5㎝">#REF!</definedName>
    <definedName name="B6A">#REF!</definedName>
    <definedName name="B6B" localSheetId="7">[5]교각1!#REF!</definedName>
    <definedName name="B6B" localSheetId="5">[5]교각1!#REF!</definedName>
    <definedName name="B6B" localSheetId="6">[5]교각1!#REF!</definedName>
    <definedName name="B6B">[5]교각1!#REF!</definedName>
    <definedName name="B6㎝">#REF!</definedName>
    <definedName name="B7A">#REF!</definedName>
    <definedName name="B7B" localSheetId="7">[5]교각1!#REF!</definedName>
    <definedName name="B7B" localSheetId="5">[5]교각1!#REF!</definedName>
    <definedName name="B7B" localSheetId="6">[5]교각1!#REF!</definedName>
    <definedName name="B7B">[5]교각1!#REF!</definedName>
    <definedName name="B7㎝">#REF!</definedName>
    <definedName name="B8A">#REF!</definedName>
    <definedName name="B8㎝">#REF!</definedName>
    <definedName name="BA">[204]제수!#REF!</definedName>
    <definedName name="_baa111">#REF!</definedName>
    <definedName name="baba">#REF!</definedName>
    <definedName name="BackKey">#REF!</definedName>
    <definedName name="BB">[204]제수!#REF!</definedName>
    <definedName name="BBB">#REF!</definedName>
    <definedName name="BBBB">[206]내역서!#REF!</definedName>
    <definedName name="BC" localSheetId="7">#REF!</definedName>
    <definedName name="BC" localSheetId="5">#REF!</definedName>
    <definedName name="BC" localSheetId="6">#REF!</definedName>
    <definedName name="BC">'[193]DATA 입력란'!$D$39</definedName>
    <definedName name="BDCODE">#N/A</definedName>
    <definedName name="BEAB5" localSheetId="7">#REF!</definedName>
    <definedName name="BEAB5" localSheetId="5">#REF!</definedName>
    <definedName name="BEAB5" localSheetId="6">#REF!</definedName>
    <definedName name="BEAR1" localSheetId="7">#REF!</definedName>
    <definedName name="BEAR1" localSheetId="5">#REF!</definedName>
    <definedName name="BEAR1" localSheetId="6">#REF!</definedName>
    <definedName name="BEAR2" localSheetId="7">#REF!</definedName>
    <definedName name="BEAR2" localSheetId="5">#REF!</definedName>
    <definedName name="BEAR2" localSheetId="6">#REF!</definedName>
    <definedName name="BEB" localSheetId="7">#REF!</definedName>
    <definedName name="BEB" localSheetId="5">#REF!</definedName>
    <definedName name="BEB" localSheetId="6">#REF!</definedName>
    <definedName name="_BEM1">[198]BOX!#REF!</definedName>
    <definedName name="_BEM2">[198]BOX!#REF!</definedName>
    <definedName name="_BEP1">[198]BOX!#REF!</definedName>
    <definedName name="_BEP2">[198]BOX!#REF!</definedName>
    <definedName name="_BES1">[198]BOX!#REF!</definedName>
    <definedName name="_BES2">[198]BOX!#REF!</definedName>
    <definedName name="BETA" localSheetId="7">#REF!</definedName>
    <definedName name="BETA" localSheetId="5">#REF!</definedName>
    <definedName name="BETA" localSheetId="6">#REF!</definedName>
    <definedName name="Beta">#REF!</definedName>
    <definedName name="BF" localSheetId="7">#REF!</definedName>
    <definedName name="BF" localSheetId="5">#REF!</definedName>
    <definedName name="BF" localSheetId="6">#REF!</definedName>
    <definedName name="BF">#REF!</definedName>
    <definedName name="BFB">#REF!</definedName>
    <definedName name="BFF">#REF!</definedName>
    <definedName name="_BFF1">#REF!</definedName>
    <definedName name="BHB" localSheetId="7">#REF!</definedName>
    <definedName name="BHB" localSheetId="5">#REF!</definedName>
    <definedName name="BHB" localSheetId="6">#REF!</definedName>
    <definedName name="BHU">#REF!</definedName>
    <definedName name="Bl">[198]BOX!#REF!</definedName>
    <definedName name="_BMM1">[198]BOX!#REF!</definedName>
    <definedName name="_BMM2">[198]BOX!#REF!</definedName>
    <definedName name="BMO">#REF!</definedName>
    <definedName name="_BMP1">[198]BOX!#REF!</definedName>
    <definedName name="_BMP2">[198]BOX!#REF!</definedName>
    <definedName name="_BMS1">[198]BOX!#REF!</definedName>
    <definedName name="_BMS2">[198]BOX!#REF!</definedName>
    <definedName name="bnm" localSheetId="7">[10]Sheet1!#REF!</definedName>
    <definedName name="bnm" localSheetId="5">[10]Sheet1!#REF!</definedName>
    <definedName name="bnm" localSheetId="6">[10]Sheet1!#REF!</definedName>
    <definedName name="bnn" hidden="1">{#N/A,#N/A,FALSE,"조골재"}</definedName>
    <definedName name="BO">'[193]DATA 입력란'!$D$38</definedName>
    <definedName name="BOH10L" localSheetId="7">[17]INPUT!#REF!</definedName>
    <definedName name="BOH10L" localSheetId="5">[17]INPUT!#REF!</definedName>
    <definedName name="BOH10L" localSheetId="6">[17]INPUT!#REF!</definedName>
    <definedName name="BOH10R" localSheetId="7">[17]INPUT!#REF!</definedName>
    <definedName name="BOH10R" localSheetId="5">[17]INPUT!#REF!</definedName>
    <definedName name="BOH10R" localSheetId="6">[17]INPUT!#REF!</definedName>
    <definedName name="BOH3L" localSheetId="7">[17]INPUT!#REF!</definedName>
    <definedName name="BOH3L" localSheetId="5">[17]INPUT!#REF!</definedName>
    <definedName name="BOH3L" localSheetId="6">[17]INPUT!#REF!</definedName>
    <definedName name="BOH3R" localSheetId="7">[17]INPUT!#REF!</definedName>
    <definedName name="BOH3R" localSheetId="5">[17]INPUT!#REF!</definedName>
    <definedName name="BOH3R" localSheetId="6">[17]INPUT!#REF!</definedName>
    <definedName name="BOH4L" localSheetId="7">[17]INPUT!#REF!</definedName>
    <definedName name="BOH4L" localSheetId="5">[17]INPUT!#REF!</definedName>
    <definedName name="BOH4L" localSheetId="6">[17]INPUT!#REF!</definedName>
    <definedName name="BOH4R" localSheetId="7">[17]INPUT!#REF!</definedName>
    <definedName name="BOH4R" localSheetId="5">[17]INPUT!#REF!</definedName>
    <definedName name="BOH4R" localSheetId="6">[17]INPUT!#REF!</definedName>
    <definedName name="BOH5L" localSheetId="7">[17]INPUT!#REF!</definedName>
    <definedName name="BOH5L" localSheetId="5">[17]INPUT!#REF!</definedName>
    <definedName name="BOH5L" localSheetId="6">[17]INPUT!#REF!</definedName>
    <definedName name="BOH5R" localSheetId="7">[17]INPUT!#REF!</definedName>
    <definedName name="BOH5R" localSheetId="5">[17]INPUT!#REF!</definedName>
    <definedName name="BOH5R" localSheetId="6">[17]INPUT!#REF!</definedName>
    <definedName name="BOH6L" localSheetId="7">[17]INPUT!#REF!</definedName>
    <definedName name="BOH6L" localSheetId="5">[17]INPUT!#REF!</definedName>
    <definedName name="BOH6L" localSheetId="6">[17]INPUT!#REF!</definedName>
    <definedName name="BOH6R" localSheetId="7">[17]INPUT!#REF!</definedName>
    <definedName name="BOH6R" localSheetId="5">[17]INPUT!#REF!</definedName>
    <definedName name="BOH6R" localSheetId="6">[17]INPUT!#REF!</definedName>
    <definedName name="BOH7L" localSheetId="7">[17]INPUT!#REF!</definedName>
    <definedName name="BOH7L" localSheetId="5">[17]INPUT!#REF!</definedName>
    <definedName name="BOH7L" localSheetId="6">[17]INPUT!#REF!</definedName>
    <definedName name="BOH7R" localSheetId="7">[17]INPUT!#REF!</definedName>
    <definedName name="BOH7R" localSheetId="5">[17]INPUT!#REF!</definedName>
    <definedName name="BOH7R" localSheetId="6">[17]INPUT!#REF!</definedName>
    <definedName name="BOH8L" localSheetId="7">[17]INPUT!#REF!</definedName>
    <definedName name="BOH8L" localSheetId="5">[17]INPUT!#REF!</definedName>
    <definedName name="BOH8L" localSheetId="6">[17]INPUT!#REF!</definedName>
    <definedName name="BOH8R" localSheetId="7">[17]INPUT!#REF!</definedName>
    <definedName name="BOH8R" localSheetId="5">[17]INPUT!#REF!</definedName>
    <definedName name="BOH8R" localSheetId="6">[17]INPUT!#REF!</definedName>
    <definedName name="BOH9L" localSheetId="7">[17]INPUT!#REF!</definedName>
    <definedName name="BOH9L" localSheetId="5">[17]INPUT!#REF!</definedName>
    <definedName name="BOH9L" localSheetId="6">[17]INPUT!#REF!</definedName>
    <definedName name="BOH9R" localSheetId="7">[17]INPUT!#REF!</definedName>
    <definedName name="BOH9R" localSheetId="5">[17]INPUT!#REF!</definedName>
    <definedName name="BOH9R" localSheetId="6">[17]INPUT!#REF!</definedName>
    <definedName name="BOK10L" localSheetId="7">[17]INPUT!#REF!</definedName>
    <definedName name="BOK10L" localSheetId="5">[17]INPUT!#REF!</definedName>
    <definedName name="BOK10L" localSheetId="6">[17]INPUT!#REF!</definedName>
    <definedName name="BOK10R" localSheetId="7">[17]INPUT!#REF!</definedName>
    <definedName name="BOK10R" localSheetId="5">[17]INPUT!#REF!</definedName>
    <definedName name="BOK10R" localSheetId="6">[17]INPUT!#REF!</definedName>
    <definedName name="BOK3L" localSheetId="7">[17]INPUT!#REF!</definedName>
    <definedName name="BOK3L" localSheetId="5">[17]INPUT!#REF!</definedName>
    <definedName name="BOK3L" localSheetId="6">[17]INPUT!#REF!</definedName>
    <definedName name="BOK3R" localSheetId="7">[17]INPUT!#REF!</definedName>
    <definedName name="BOK3R" localSheetId="5">[17]INPUT!#REF!</definedName>
    <definedName name="BOK3R" localSheetId="6">[17]INPUT!#REF!</definedName>
    <definedName name="BOK4L" localSheetId="7">[17]INPUT!#REF!</definedName>
    <definedName name="BOK4L" localSheetId="5">[17]INPUT!#REF!</definedName>
    <definedName name="BOK4L" localSheetId="6">[17]INPUT!#REF!</definedName>
    <definedName name="BOK4R" localSheetId="7">[17]INPUT!#REF!</definedName>
    <definedName name="BOK4R" localSheetId="5">[17]INPUT!#REF!</definedName>
    <definedName name="BOK4R" localSheetId="6">[17]INPUT!#REF!</definedName>
    <definedName name="BOK5L" localSheetId="7">[17]INPUT!#REF!</definedName>
    <definedName name="BOK5L" localSheetId="5">[17]INPUT!#REF!</definedName>
    <definedName name="BOK5L" localSheetId="6">[17]INPUT!#REF!</definedName>
    <definedName name="BOK5R" localSheetId="7">[17]INPUT!#REF!</definedName>
    <definedName name="BOK5R" localSheetId="5">[17]INPUT!#REF!</definedName>
    <definedName name="BOK5R" localSheetId="6">[17]INPUT!#REF!</definedName>
    <definedName name="BOK6L" localSheetId="7">[17]INPUT!#REF!</definedName>
    <definedName name="BOK6L" localSheetId="5">[17]INPUT!#REF!</definedName>
    <definedName name="BOK6L" localSheetId="6">[17]INPUT!#REF!</definedName>
    <definedName name="BOK6R" localSheetId="7">[17]INPUT!#REF!</definedName>
    <definedName name="BOK6R" localSheetId="5">[17]INPUT!#REF!</definedName>
    <definedName name="BOK6R" localSheetId="6">[17]INPUT!#REF!</definedName>
    <definedName name="BOK7L" localSheetId="7">[17]INPUT!#REF!</definedName>
    <definedName name="BOK7L" localSheetId="5">[17]INPUT!#REF!</definedName>
    <definedName name="BOK7L" localSheetId="6">[17]INPUT!#REF!</definedName>
    <definedName name="BOK7R" localSheetId="7">[17]INPUT!#REF!</definedName>
    <definedName name="BOK7R" localSheetId="5">[17]INPUT!#REF!</definedName>
    <definedName name="BOK7R" localSheetId="6">[17]INPUT!#REF!</definedName>
    <definedName name="BOK8L" localSheetId="7">[17]INPUT!#REF!</definedName>
    <definedName name="BOK8L" localSheetId="5">[17]INPUT!#REF!</definedName>
    <definedName name="BOK8L" localSheetId="6">[17]INPUT!#REF!</definedName>
    <definedName name="BOK8R" localSheetId="7">[17]INPUT!#REF!</definedName>
    <definedName name="BOK8R" localSheetId="5">[17]INPUT!#REF!</definedName>
    <definedName name="BOK8R" localSheetId="6">[17]INPUT!#REF!</definedName>
    <definedName name="BOK9L" localSheetId="7">[17]INPUT!#REF!</definedName>
    <definedName name="BOK9L" localSheetId="5">[17]INPUT!#REF!</definedName>
    <definedName name="BOK9L" localSheetId="6">[17]INPUT!#REF!</definedName>
    <definedName name="BOK9R" localSheetId="7">[17]INPUT!#REF!</definedName>
    <definedName name="BOK9R" localSheetId="5">[17]INPUT!#REF!</definedName>
    <definedName name="BOK9R" localSheetId="6">[17]INPUT!#REF!</definedName>
    <definedName name="Bolts">#REF!</definedName>
    <definedName name="BOM_OF_ECP">#REF!</definedName>
    <definedName name="BOX날개">[213]암거공!$B$336</definedName>
    <definedName name="bs_chekjum">'[214]guard(mac)'!$A$1</definedName>
    <definedName name="bs_chekplus">'[214]guard(mac)'!$C$1</definedName>
    <definedName name="bs_chekwave">'[214]guard(mac)'!$E$1</definedName>
    <definedName name="BSH">#REF!</definedName>
    <definedName name="BT">[204]제수!#REF!</definedName>
    <definedName name="BTP">#REF!</definedName>
    <definedName name="BuJae4">[198]BOX!#REF!</definedName>
    <definedName name="BV" localSheetId="7">#REF!</definedName>
    <definedName name="BV" localSheetId="5">#REF!</definedName>
    <definedName name="BV" localSheetId="6">#REF!</definedName>
    <definedName name="BV">#REF!</definedName>
    <definedName name="B이">#REF!</definedName>
    <definedName name="B일">#REF!</definedName>
    <definedName name="B제로">#REF!</definedName>
    <definedName name="C_">#REF!</definedName>
    <definedName name="c_1">#REF!</definedName>
    <definedName name="C_b">#REF!</definedName>
    <definedName name="CA10L" localSheetId="7">[16]INPUT!#REF!</definedName>
    <definedName name="CA10L" localSheetId="5">[16]INPUT!#REF!</definedName>
    <definedName name="CA10L" localSheetId="6">[16]INPUT!#REF!</definedName>
    <definedName name="CA10R" localSheetId="7">[16]INPUT!#REF!</definedName>
    <definedName name="CA10R" localSheetId="5">[16]INPUT!#REF!</definedName>
    <definedName name="CA10R" localSheetId="6">[16]INPUT!#REF!</definedName>
    <definedName name="CA3L" localSheetId="7">[16]INPUT!#REF!</definedName>
    <definedName name="CA3L" localSheetId="5">[16]INPUT!#REF!</definedName>
    <definedName name="CA3L" localSheetId="6">[16]INPUT!#REF!</definedName>
    <definedName name="CA3R" localSheetId="7">[16]INPUT!#REF!</definedName>
    <definedName name="CA3R" localSheetId="5">[16]INPUT!#REF!</definedName>
    <definedName name="CA3R" localSheetId="6">[16]INPUT!#REF!</definedName>
    <definedName name="CA4L" localSheetId="7">[16]INPUT!#REF!</definedName>
    <definedName name="CA4L" localSheetId="5">[16]INPUT!#REF!</definedName>
    <definedName name="CA4L" localSheetId="6">[16]INPUT!#REF!</definedName>
    <definedName name="CA4R" localSheetId="7">[16]INPUT!#REF!</definedName>
    <definedName name="CA4R" localSheetId="5">[16]INPUT!#REF!</definedName>
    <definedName name="CA4R" localSheetId="6">[16]INPUT!#REF!</definedName>
    <definedName name="CA5L" localSheetId="7">[16]INPUT!#REF!</definedName>
    <definedName name="CA5L" localSheetId="5">[16]INPUT!#REF!</definedName>
    <definedName name="CA5L" localSheetId="6">[16]INPUT!#REF!</definedName>
    <definedName name="CA5R" localSheetId="7">[16]INPUT!#REF!</definedName>
    <definedName name="CA5R" localSheetId="5">[16]INPUT!#REF!</definedName>
    <definedName name="CA5R" localSheetId="6">[16]INPUT!#REF!</definedName>
    <definedName name="CA6L" localSheetId="7">[16]INPUT!#REF!</definedName>
    <definedName name="CA6L" localSheetId="5">[16]INPUT!#REF!</definedName>
    <definedName name="CA6L" localSheetId="6">[16]INPUT!#REF!</definedName>
    <definedName name="CA6R" localSheetId="7">[16]INPUT!#REF!</definedName>
    <definedName name="CA6R" localSheetId="5">[16]INPUT!#REF!</definedName>
    <definedName name="CA6R" localSheetId="6">[16]INPUT!#REF!</definedName>
    <definedName name="CA7L" localSheetId="7">[16]INPUT!#REF!</definedName>
    <definedName name="CA7L" localSheetId="5">[16]INPUT!#REF!</definedName>
    <definedName name="CA7L" localSheetId="6">[16]INPUT!#REF!</definedName>
    <definedName name="CA7R" localSheetId="7">[16]INPUT!#REF!</definedName>
    <definedName name="CA7R" localSheetId="5">[16]INPUT!#REF!</definedName>
    <definedName name="CA7R" localSheetId="6">[16]INPUT!#REF!</definedName>
    <definedName name="CA8L" localSheetId="7">[16]INPUT!#REF!</definedName>
    <definedName name="CA8L" localSheetId="5">[16]INPUT!#REF!</definedName>
    <definedName name="CA8L" localSheetId="6">[16]INPUT!#REF!</definedName>
    <definedName name="CA8R" localSheetId="7">[16]INPUT!#REF!</definedName>
    <definedName name="CA8R" localSheetId="5">[16]INPUT!#REF!</definedName>
    <definedName name="CA8R" localSheetId="6">[16]INPUT!#REF!</definedName>
    <definedName name="CA9L" localSheetId="7">[16]INPUT!#REF!</definedName>
    <definedName name="CA9L" localSheetId="5">[16]INPUT!#REF!</definedName>
    <definedName name="CA9L" localSheetId="6">[16]INPUT!#REF!</definedName>
    <definedName name="CA9R" localSheetId="7">[16]INPUT!#REF!</definedName>
    <definedName name="CA9R" localSheetId="5">[16]INPUT!#REF!</definedName>
    <definedName name="CA9R" localSheetId="6">[16]INPUT!#REF!</definedName>
    <definedName name="cable">#REF!</definedName>
    <definedName name="camberWork">[0]!camberWork</definedName>
    <definedName name="CC">#REF!</definedName>
    <definedName name="CCC">#REF!</definedName>
    <definedName name="_CEN1">[198]BOX!#REF!</definedName>
    <definedName name="CGP">#REF!</definedName>
    <definedName name="CH">#REF!</definedName>
    <definedName name="CHN10L" localSheetId="7">[17]INPUT!#REF!</definedName>
    <definedName name="CHN10L" localSheetId="5">[17]INPUT!#REF!</definedName>
    <definedName name="CHN10L" localSheetId="6">[17]INPUT!#REF!</definedName>
    <definedName name="CHN10R" localSheetId="7">[17]INPUT!#REF!</definedName>
    <definedName name="CHN10R" localSheetId="5">[17]INPUT!#REF!</definedName>
    <definedName name="CHN10R" localSheetId="6">[17]INPUT!#REF!</definedName>
    <definedName name="CHN3L" localSheetId="7">[17]INPUT!#REF!</definedName>
    <definedName name="CHN3L" localSheetId="5">[17]INPUT!#REF!</definedName>
    <definedName name="CHN3L" localSheetId="6">[17]INPUT!#REF!</definedName>
    <definedName name="CHN3R" localSheetId="7">[17]INPUT!#REF!</definedName>
    <definedName name="CHN3R" localSheetId="5">[17]INPUT!#REF!</definedName>
    <definedName name="CHN3R" localSheetId="6">[17]INPUT!#REF!</definedName>
    <definedName name="CHN4L" localSheetId="7">[17]INPUT!#REF!</definedName>
    <definedName name="CHN4L" localSheetId="5">[17]INPUT!#REF!</definedName>
    <definedName name="CHN4L" localSheetId="6">[17]INPUT!#REF!</definedName>
    <definedName name="CHN4R" localSheetId="7">[17]INPUT!#REF!</definedName>
    <definedName name="CHN4R" localSheetId="5">[17]INPUT!#REF!</definedName>
    <definedName name="CHN4R" localSheetId="6">[17]INPUT!#REF!</definedName>
    <definedName name="CHN5L" localSheetId="7">[17]INPUT!#REF!</definedName>
    <definedName name="CHN5L" localSheetId="5">[17]INPUT!#REF!</definedName>
    <definedName name="CHN5L" localSheetId="6">[17]INPUT!#REF!</definedName>
    <definedName name="CHN5R" localSheetId="7">[17]INPUT!#REF!</definedName>
    <definedName name="CHN5R" localSheetId="5">[17]INPUT!#REF!</definedName>
    <definedName name="CHN5R" localSheetId="6">[17]INPUT!#REF!</definedName>
    <definedName name="CHN6L" localSheetId="7">[17]INPUT!#REF!</definedName>
    <definedName name="CHN6L" localSheetId="5">[17]INPUT!#REF!</definedName>
    <definedName name="CHN6L" localSheetId="6">[17]INPUT!#REF!</definedName>
    <definedName name="CHN6R" localSheetId="7">[17]INPUT!#REF!</definedName>
    <definedName name="CHN6R" localSheetId="5">[17]INPUT!#REF!</definedName>
    <definedName name="CHN6R" localSheetId="6">[17]INPUT!#REF!</definedName>
    <definedName name="CHN7L" localSheetId="7">[17]INPUT!#REF!</definedName>
    <definedName name="CHN7L" localSheetId="5">[17]INPUT!#REF!</definedName>
    <definedName name="CHN7L" localSheetId="6">[17]INPUT!#REF!</definedName>
    <definedName name="CHN7R" localSheetId="7">[17]INPUT!#REF!</definedName>
    <definedName name="CHN7R" localSheetId="5">[17]INPUT!#REF!</definedName>
    <definedName name="CHN7R" localSheetId="6">[17]INPUT!#REF!</definedName>
    <definedName name="CHN8L" localSheetId="7">[17]INPUT!#REF!</definedName>
    <definedName name="CHN8L" localSheetId="5">[17]INPUT!#REF!</definedName>
    <definedName name="CHN8L" localSheetId="6">[17]INPUT!#REF!</definedName>
    <definedName name="CHN8R" localSheetId="7">[17]INPUT!#REF!</definedName>
    <definedName name="CHN8R" localSheetId="5">[17]INPUT!#REF!</definedName>
    <definedName name="CHN8R" localSheetId="6">[17]INPUT!#REF!</definedName>
    <definedName name="CHN9L" localSheetId="7">[17]INPUT!#REF!</definedName>
    <definedName name="CHN9L" localSheetId="5">[17]INPUT!#REF!</definedName>
    <definedName name="CHN9L" localSheetId="6">[17]INPUT!#REF!</definedName>
    <definedName name="CHN9R" localSheetId="7">[17]INPUT!#REF!</definedName>
    <definedName name="CHN9R" localSheetId="5">[17]INPUT!#REF!</definedName>
    <definedName name="CHN9R" localSheetId="6">[17]INPUT!#REF!</definedName>
    <definedName name="CHO">#N/A</definedName>
    <definedName name="CHO10L" localSheetId="7">[17]INPUT!#REF!</definedName>
    <definedName name="CHO10L" localSheetId="5">[17]INPUT!#REF!</definedName>
    <definedName name="CHO10L" localSheetId="6">[17]INPUT!#REF!</definedName>
    <definedName name="CHO10R" localSheetId="7">[17]INPUT!#REF!</definedName>
    <definedName name="CHO10R" localSheetId="5">[17]INPUT!#REF!</definedName>
    <definedName name="CHO10R" localSheetId="6">[17]INPUT!#REF!</definedName>
    <definedName name="CHO3L" localSheetId="7">[17]INPUT!#REF!</definedName>
    <definedName name="CHO3L" localSheetId="5">[17]INPUT!#REF!</definedName>
    <definedName name="CHO3L" localSheetId="6">[17]INPUT!#REF!</definedName>
    <definedName name="CHO3R" localSheetId="7">[17]INPUT!#REF!</definedName>
    <definedName name="CHO3R" localSheetId="5">[17]INPUT!#REF!</definedName>
    <definedName name="CHO3R" localSheetId="6">[17]INPUT!#REF!</definedName>
    <definedName name="CHO4L" localSheetId="7">[17]INPUT!#REF!</definedName>
    <definedName name="CHO4L" localSheetId="5">[17]INPUT!#REF!</definedName>
    <definedName name="CHO4L" localSheetId="6">[17]INPUT!#REF!</definedName>
    <definedName name="CHO4R" localSheetId="7">[17]INPUT!#REF!</definedName>
    <definedName name="CHO4R" localSheetId="5">[17]INPUT!#REF!</definedName>
    <definedName name="CHO4R" localSheetId="6">[17]INPUT!#REF!</definedName>
    <definedName name="CHO5L" localSheetId="7">[17]INPUT!#REF!</definedName>
    <definedName name="CHO5L" localSheetId="5">[17]INPUT!#REF!</definedName>
    <definedName name="CHO5L" localSheetId="6">[17]INPUT!#REF!</definedName>
    <definedName name="CHO5R" localSheetId="7">[17]INPUT!#REF!</definedName>
    <definedName name="CHO5R" localSheetId="5">[17]INPUT!#REF!</definedName>
    <definedName name="CHO5R" localSheetId="6">[17]INPUT!#REF!</definedName>
    <definedName name="CHO6L" localSheetId="7">[17]INPUT!#REF!</definedName>
    <definedName name="CHO6L" localSheetId="5">[17]INPUT!#REF!</definedName>
    <definedName name="CHO6L" localSheetId="6">[17]INPUT!#REF!</definedName>
    <definedName name="CHO6R" localSheetId="7">[17]INPUT!#REF!</definedName>
    <definedName name="CHO6R" localSheetId="5">[17]INPUT!#REF!</definedName>
    <definedName name="CHO6R" localSheetId="6">[17]INPUT!#REF!</definedName>
    <definedName name="CHO7L" localSheetId="7">[17]INPUT!#REF!</definedName>
    <definedName name="CHO7L" localSheetId="5">[17]INPUT!#REF!</definedName>
    <definedName name="CHO7L" localSheetId="6">[17]INPUT!#REF!</definedName>
    <definedName name="CHO7R" localSheetId="7">[17]INPUT!#REF!</definedName>
    <definedName name="CHO7R" localSheetId="5">[17]INPUT!#REF!</definedName>
    <definedName name="CHO7R" localSheetId="6">[17]INPUT!#REF!</definedName>
    <definedName name="CHO8L" localSheetId="7">[17]INPUT!#REF!</definedName>
    <definedName name="CHO8L" localSheetId="5">[17]INPUT!#REF!</definedName>
    <definedName name="CHO8L" localSheetId="6">[17]INPUT!#REF!</definedName>
    <definedName name="CHO8R" localSheetId="7">[17]INPUT!#REF!</definedName>
    <definedName name="CHO8R" localSheetId="5">[17]INPUT!#REF!</definedName>
    <definedName name="CHO8R" localSheetId="6">[17]INPUT!#REF!</definedName>
    <definedName name="CHO9L" localSheetId="7">[17]INPUT!#REF!</definedName>
    <definedName name="CHO9L" localSheetId="5">[17]INPUT!#REF!</definedName>
    <definedName name="CHO9L" localSheetId="6">[17]INPUT!#REF!</definedName>
    <definedName name="CHO9R" localSheetId="7">[17]INPUT!#REF!</definedName>
    <definedName name="CHO9R" localSheetId="5">[17]INPUT!#REF!</definedName>
    <definedName name="CHO9R" localSheetId="6">[17]INPUT!#REF!</definedName>
    <definedName name="CHP10L" localSheetId="7">[17]INPUT!#REF!</definedName>
    <definedName name="CHP10L" localSheetId="5">[17]INPUT!#REF!</definedName>
    <definedName name="CHP10L" localSheetId="6">[17]INPUT!#REF!</definedName>
    <definedName name="CHP10R" localSheetId="7">[17]INPUT!#REF!</definedName>
    <definedName name="CHP10R" localSheetId="5">[17]INPUT!#REF!</definedName>
    <definedName name="CHP10R" localSheetId="6">[17]INPUT!#REF!</definedName>
    <definedName name="CHP3L" localSheetId="7">[17]INPUT!#REF!</definedName>
    <definedName name="CHP3L" localSheetId="5">[17]INPUT!#REF!</definedName>
    <definedName name="CHP3L" localSheetId="6">[17]INPUT!#REF!</definedName>
    <definedName name="CHP3R" localSheetId="7">[17]INPUT!#REF!</definedName>
    <definedName name="CHP3R" localSheetId="5">[17]INPUT!#REF!</definedName>
    <definedName name="CHP3R" localSheetId="6">[17]INPUT!#REF!</definedName>
    <definedName name="CHP4L" localSheetId="7">[17]INPUT!#REF!</definedName>
    <definedName name="CHP4L" localSheetId="5">[17]INPUT!#REF!</definedName>
    <definedName name="CHP4L" localSheetId="6">[17]INPUT!#REF!</definedName>
    <definedName name="CHP4R" localSheetId="7">[17]INPUT!#REF!</definedName>
    <definedName name="CHP4R" localSheetId="5">[17]INPUT!#REF!</definedName>
    <definedName name="CHP4R" localSheetId="6">[17]INPUT!#REF!</definedName>
    <definedName name="CHP5L" localSheetId="7">[17]INPUT!#REF!</definedName>
    <definedName name="CHP5L" localSheetId="5">[17]INPUT!#REF!</definedName>
    <definedName name="CHP5L" localSheetId="6">[17]INPUT!#REF!</definedName>
    <definedName name="CHP5R" localSheetId="7">[17]INPUT!#REF!</definedName>
    <definedName name="CHP5R" localSheetId="5">[17]INPUT!#REF!</definedName>
    <definedName name="CHP5R" localSheetId="6">[17]INPUT!#REF!</definedName>
    <definedName name="CHP6L" localSheetId="7">[17]INPUT!#REF!</definedName>
    <definedName name="CHP6L" localSheetId="5">[17]INPUT!#REF!</definedName>
    <definedName name="CHP6L" localSheetId="6">[17]INPUT!#REF!</definedName>
    <definedName name="CHP6R" localSheetId="7">[17]INPUT!#REF!</definedName>
    <definedName name="CHP6R" localSheetId="5">[17]INPUT!#REF!</definedName>
    <definedName name="CHP6R" localSheetId="6">[17]INPUT!#REF!</definedName>
    <definedName name="CHP7L" localSheetId="7">[17]INPUT!#REF!</definedName>
    <definedName name="CHP7L" localSheetId="5">[17]INPUT!#REF!</definedName>
    <definedName name="CHP7L" localSheetId="6">[17]INPUT!#REF!</definedName>
    <definedName name="CHP7R" localSheetId="7">[17]INPUT!#REF!</definedName>
    <definedName name="CHP7R" localSheetId="5">[17]INPUT!#REF!</definedName>
    <definedName name="CHP7R" localSheetId="6">[17]INPUT!#REF!</definedName>
    <definedName name="CHP8L" localSheetId="7">[17]INPUT!#REF!</definedName>
    <definedName name="CHP8L" localSheetId="5">[17]INPUT!#REF!</definedName>
    <definedName name="CHP8L" localSheetId="6">[17]INPUT!#REF!</definedName>
    <definedName name="CHP8R" localSheetId="7">[17]INPUT!#REF!</definedName>
    <definedName name="CHP8R" localSheetId="5">[17]INPUT!#REF!</definedName>
    <definedName name="CHP8R" localSheetId="6">[17]INPUT!#REF!</definedName>
    <definedName name="CHP9L" localSheetId="7">[17]INPUT!#REF!</definedName>
    <definedName name="CHP9L" localSheetId="5">[17]INPUT!#REF!</definedName>
    <definedName name="CHP9L" localSheetId="6">[17]INPUT!#REF!</definedName>
    <definedName name="CHP9R" localSheetId="7">[17]INPUT!#REF!</definedName>
    <definedName name="CHP9R" localSheetId="5">[17]INPUT!#REF!</definedName>
    <definedName name="CHP9R" localSheetId="6">[17]INPUT!#REF!</definedName>
    <definedName name="CHQ10L" localSheetId="7">[17]INPUT!#REF!</definedName>
    <definedName name="CHQ10L" localSheetId="5">[17]INPUT!#REF!</definedName>
    <definedName name="CHQ10L" localSheetId="6">[17]INPUT!#REF!</definedName>
    <definedName name="CHQ10R" localSheetId="7">[17]INPUT!#REF!</definedName>
    <definedName name="CHQ10R" localSheetId="5">[17]INPUT!#REF!</definedName>
    <definedName name="CHQ10R" localSheetId="6">[17]INPUT!#REF!</definedName>
    <definedName name="CHQ3L" localSheetId="7">[17]INPUT!#REF!</definedName>
    <definedName name="CHQ3L" localSheetId="5">[17]INPUT!#REF!</definedName>
    <definedName name="CHQ3L" localSheetId="6">[17]INPUT!#REF!</definedName>
    <definedName name="CHQ3R" localSheetId="7">[17]INPUT!#REF!</definedName>
    <definedName name="CHQ3R" localSheetId="5">[17]INPUT!#REF!</definedName>
    <definedName name="CHQ3R" localSheetId="6">[17]INPUT!#REF!</definedName>
    <definedName name="CHQ4L" localSheetId="7">[17]INPUT!#REF!</definedName>
    <definedName name="CHQ4L" localSheetId="5">[17]INPUT!#REF!</definedName>
    <definedName name="CHQ4L" localSheetId="6">[17]INPUT!#REF!</definedName>
    <definedName name="CHQ4R" localSheetId="7">[17]INPUT!#REF!</definedName>
    <definedName name="CHQ4R" localSheetId="5">[17]INPUT!#REF!</definedName>
    <definedName name="CHQ4R" localSheetId="6">[17]INPUT!#REF!</definedName>
    <definedName name="CHQ5L" localSheetId="7">[17]INPUT!#REF!</definedName>
    <definedName name="CHQ5L" localSheetId="5">[17]INPUT!#REF!</definedName>
    <definedName name="CHQ5L" localSheetId="6">[17]INPUT!#REF!</definedName>
    <definedName name="CHQ5R" localSheetId="7">[17]INPUT!#REF!</definedName>
    <definedName name="CHQ5R" localSheetId="5">[17]INPUT!#REF!</definedName>
    <definedName name="CHQ5R" localSheetId="6">[17]INPUT!#REF!</definedName>
    <definedName name="CHQ6L" localSheetId="7">[17]INPUT!#REF!</definedName>
    <definedName name="CHQ6L" localSheetId="5">[17]INPUT!#REF!</definedName>
    <definedName name="CHQ6L" localSheetId="6">[17]INPUT!#REF!</definedName>
    <definedName name="CHQ6R" localSheetId="7">[17]INPUT!#REF!</definedName>
    <definedName name="CHQ6R" localSheetId="5">[17]INPUT!#REF!</definedName>
    <definedName name="CHQ6R" localSheetId="6">[17]INPUT!#REF!</definedName>
    <definedName name="CHQ7L" localSheetId="7">[17]INPUT!#REF!</definedName>
    <definedName name="CHQ7L" localSheetId="5">[17]INPUT!#REF!</definedName>
    <definedName name="CHQ7L" localSheetId="6">[17]INPUT!#REF!</definedName>
    <definedName name="CHQ7R" localSheetId="7">[17]INPUT!#REF!</definedName>
    <definedName name="CHQ7R" localSheetId="5">[17]INPUT!#REF!</definedName>
    <definedName name="CHQ7R" localSheetId="6">[17]INPUT!#REF!</definedName>
    <definedName name="CHQ8L" localSheetId="7">[17]INPUT!#REF!</definedName>
    <definedName name="CHQ8L" localSheetId="5">[17]INPUT!#REF!</definedName>
    <definedName name="CHQ8L" localSheetId="6">[17]INPUT!#REF!</definedName>
    <definedName name="CHQ8R" localSheetId="7">[17]INPUT!#REF!</definedName>
    <definedName name="CHQ8R" localSheetId="5">[17]INPUT!#REF!</definedName>
    <definedName name="CHQ8R" localSheetId="6">[17]INPUT!#REF!</definedName>
    <definedName name="CHQ9L" localSheetId="7">[17]INPUT!#REF!</definedName>
    <definedName name="CHQ9L" localSheetId="5">[17]INPUT!#REF!</definedName>
    <definedName name="CHQ9L" localSheetId="6">[17]INPUT!#REF!</definedName>
    <definedName name="CHQ9R" localSheetId="7">[17]INPUT!#REF!</definedName>
    <definedName name="CHQ9R" localSheetId="5">[17]INPUT!#REF!</definedName>
    <definedName name="CHQ9R" localSheetId="6">[17]INPUT!#REF!</definedName>
    <definedName name="CHR">#REF!</definedName>
    <definedName name="CHR10L" localSheetId="7">[17]INPUT!#REF!</definedName>
    <definedName name="CHR10L" localSheetId="5">[17]INPUT!#REF!</definedName>
    <definedName name="CHR10L" localSheetId="6">[17]INPUT!#REF!</definedName>
    <definedName name="CHR10R" localSheetId="7">[17]INPUT!#REF!</definedName>
    <definedName name="CHR10R" localSheetId="5">[17]INPUT!#REF!</definedName>
    <definedName name="CHR10R" localSheetId="6">[17]INPUT!#REF!</definedName>
    <definedName name="CHR3L" localSheetId="7">[17]INPUT!#REF!</definedName>
    <definedName name="CHR3L" localSheetId="5">[17]INPUT!#REF!</definedName>
    <definedName name="CHR3L" localSheetId="6">[17]INPUT!#REF!</definedName>
    <definedName name="CHR3R" localSheetId="7">[17]INPUT!#REF!</definedName>
    <definedName name="CHR3R" localSheetId="5">[17]INPUT!#REF!</definedName>
    <definedName name="CHR3R" localSheetId="6">[17]INPUT!#REF!</definedName>
    <definedName name="CHR4L" localSheetId="7">[17]INPUT!#REF!</definedName>
    <definedName name="CHR4L" localSheetId="5">[17]INPUT!#REF!</definedName>
    <definedName name="CHR4L" localSheetId="6">[17]INPUT!#REF!</definedName>
    <definedName name="CHR4R" localSheetId="7">[17]INPUT!#REF!</definedName>
    <definedName name="CHR4R" localSheetId="5">[17]INPUT!#REF!</definedName>
    <definedName name="CHR4R" localSheetId="6">[17]INPUT!#REF!</definedName>
    <definedName name="CHR5L" localSheetId="7">[17]INPUT!#REF!</definedName>
    <definedName name="CHR5L" localSheetId="5">[17]INPUT!#REF!</definedName>
    <definedName name="CHR5L" localSheetId="6">[17]INPUT!#REF!</definedName>
    <definedName name="CHR5R" localSheetId="7">[17]INPUT!#REF!</definedName>
    <definedName name="CHR5R" localSheetId="5">[17]INPUT!#REF!</definedName>
    <definedName name="CHR5R" localSheetId="6">[17]INPUT!#REF!</definedName>
    <definedName name="CHR6L" localSheetId="7">[17]INPUT!#REF!</definedName>
    <definedName name="CHR6L" localSheetId="5">[17]INPUT!#REF!</definedName>
    <definedName name="CHR6L" localSheetId="6">[17]INPUT!#REF!</definedName>
    <definedName name="CHR6R" localSheetId="7">[17]INPUT!#REF!</definedName>
    <definedName name="CHR6R" localSheetId="5">[17]INPUT!#REF!</definedName>
    <definedName name="CHR6R" localSheetId="6">[17]INPUT!#REF!</definedName>
    <definedName name="CHR7L" localSheetId="7">[17]INPUT!#REF!</definedName>
    <definedName name="CHR7L" localSheetId="5">[17]INPUT!#REF!</definedName>
    <definedName name="CHR7L" localSheetId="6">[17]INPUT!#REF!</definedName>
    <definedName name="CHR7R" localSheetId="7">[17]INPUT!#REF!</definedName>
    <definedName name="CHR7R" localSheetId="5">[17]INPUT!#REF!</definedName>
    <definedName name="CHR7R" localSheetId="6">[17]INPUT!#REF!</definedName>
    <definedName name="CHR8L" localSheetId="7">[17]INPUT!#REF!</definedName>
    <definedName name="CHR8L" localSheetId="5">[17]INPUT!#REF!</definedName>
    <definedName name="CHR8L" localSheetId="6">[17]INPUT!#REF!</definedName>
    <definedName name="CHR8R" localSheetId="7">[17]INPUT!#REF!</definedName>
    <definedName name="CHR8R" localSheetId="5">[17]INPUT!#REF!</definedName>
    <definedName name="CHR8R" localSheetId="6">[17]INPUT!#REF!</definedName>
    <definedName name="CHR9L" localSheetId="7">[17]INPUT!#REF!</definedName>
    <definedName name="CHR9L" localSheetId="5">[17]INPUT!#REF!</definedName>
    <definedName name="CHR9L" localSheetId="6">[17]INPUT!#REF!</definedName>
    <definedName name="CHR9R" localSheetId="7">[17]INPUT!#REF!</definedName>
    <definedName name="CHR9R" localSheetId="5">[17]INPUT!#REF!</definedName>
    <definedName name="CHR9R" localSheetId="6">[17]INPUT!#REF!</definedName>
    <definedName name="CHS">#REF!</definedName>
    <definedName name="CHSUM10L" localSheetId="7">[17]INPUT!#REF!</definedName>
    <definedName name="CHSUM10L" localSheetId="5">[17]INPUT!#REF!</definedName>
    <definedName name="CHSUM10L" localSheetId="6">[17]INPUT!#REF!</definedName>
    <definedName name="CHSUM10R" localSheetId="7">[17]INPUT!#REF!</definedName>
    <definedName name="CHSUM10R" localSheetId="5">[17]INPUT!#REF!</definedName>
    <definedName name="CHSUM10R" localSheetId="6">[17]INPUT!#REF!</definedName>
    <definedName name="CHSUM3L" localSheetId="7">[17]INPUT!#REF!</definedName>
    <definedName name="CHSUM3L" localSheetId="5">[17]INPUT!#REF!</definedName>
    <definedName name="CHSUM3L" localSheetId="6">[17]INPUT!#REF!</definedName>
    <definedName name="CHSUM3R" localSheetId="7">[17]INPUT!#REF!</definedName>
    <definedName name="CHSUM3R" localSheetId="5">[17]INPUT!#REF!</definedName>
    <definedName name="CHSUM3R" localSheetId="6">[17]INPUT!#REF!</definedName>
    <definedName name="CHSUM4L" localSheetId="7">[17]INPUT!#REF!</definedName>
    <definedName name="CHSUM4L" localSheetId="5">[17]INPUT!#REF!</definedName>
    <definedName name="CHSUM4L" localSheetId="6">[17]INPUT!#REF!</definedName>
    <definedName name="CHSUM4R" localSheetId="7">[17]INPUT!#REF!</definedName>
    <definedName name="CHSUM4R" localSheetId="5">[17]INPUT!#REF!</definedName>
    <definedName name="CHSUM4R" localSheetId="6">[17]INPUT!#REF!</definedName>
    <definedName name="CHSUM5L" localSheetId="7">[17]INPUT!#REF!</definedName>
    <definedName name="CHSUM5L" localSheetId="5">[17]INPUT!#REF!</definedName>
    <definedName name="CHSUM5L" localSheetId="6">[17]INPUT!#REF!</definedName>
    <definedName name="CHSUM5R" localSheetId="7">[17]INPUT!#REF!</definedName>
    <definedName name="CHSUM5R" localSheetId="5">[17]INPUT!#REF!</definedName>
    <definedName name="CHSUM5R" localSheetId="6">[17]INPUT!#REF!</definedName>
    <definedName name="CHSUM6L" localSheetId="7">[17]INPUT!#REF!</definedName>
    <definedName name="CHSUM6L" localSheetId="5">[17]INPUT!#REF!</definedName>
    <definedName name="CHSUM6L" localSheetId="6">[17]INPUT!#REF!</definedName>
    <definedName name="CHSUM6R" localSheetId="7">[17]INPUT!#REF!</definedName>
    <definedName name="CHSUM6R" localSheetId="5">[17]INPUT!#REF!</definedName>
    <definedName name="CHSUM6R" localSheetId="6">[17]INPUT!#REF!</definedName>
    <definedName name="CHSUM7L" localSheetId="7">[17]INPUT!#REF!</definedName>
    <definedName name="CHSUM7L" localSheetId="5">[17]INPUT!#REF!</definedName>
    <definedName name="CHSUM7L" localSheetId="6">[17]INPUT!#REF!</definedName>
    <definedName name="CHSUM7R" localSheetId="7">[17]INPUT!#REF!</definedName>
    <definedName name="CHSUM7R" localSheetId="5">[17]INPUT!#REF!</definedName>
    <definedName name="CHSUM7R" localSheetId="6">[17]INPUT!#REF!</definedName>
    <definedName name="CHSUM8L" localSheetId="7">[17]INPUT!#REF!</definedName>
    <definedName name="CHSUM8L" localSheetId="5">[17]INPUT!#REF!</definedName>
    <definedName name="CHSUM8L" localSheetId="6">[17]INPUT!#REF!</definedName>
    <definedName name="CHSUM8R" localSheetId="7">[17]INPUT!#REF!</definedName>
    <definedName name="CHSUM8R" localSheetId="5">[17]INPUT!#REF!</definedName>
    <definedName name="CHSUM8R" localSheetId="6">[17]INPUT!#REF!</definedName>
    <definedName name="CHSUM9L" localSheetId="7">[17]INPUT!#REF!</definedName>
    <definedName name="CHSUM9L" localSheetId="5">[17]INPUT!#REF!</definedName>
    <definedName name="CHSUM9L" localSheetId="6">[17]INPUT!#REF!</definedName>
    <definedName name="CHSUM9R" localSheetId="7">[17]INPUT!#REF!</definedName>
    <definedName name="CHSUM9R" localSheetId="5">[17]INPUT!#REF!</definedName>
    <definedName name="CHSUM9R" localSheetId="6">[17]INPUT!#REF!</definedName>
    <definedName name="CL">#REF!</definedName>
    <definedName name="Cm" localSheetId="7">[25]S.중기사용료!#REF!</definedName>
    <definedName name="Cm" localSheetId="5">[25]S.중기사용료!#REF!</definedName>
    <definedName name="Cm" localSheetId="6">[25]S.중기사용료!#REF!</definedName>
    <definedName name="CN10TL" localSheetId="7">[17]INPUT!#REF!</definedName>
    <definedName name="CN10TL" localSheetId="5">[17]INPUT!#REF!</definedName>
    <definedName name="CN10TL" localSheetId="6">[17]INPUT!#REF!</definedName>
    <definedName name="CN10TR" localSheetId="7">[17]INPUT!#REF!</definedName>
    <definedName name="CN10TR" localSheetId="5">[17]INPUT!#REF!</definedName>
    <definedName name="CN10TR" localSheetId="6">[17]INPUT!#REF!</definedName>
    <definedName name="CN3TL" localSheetId="7">[17]INPUT!#REF!</definedName>
    <definedName name="CN3TL" localSheetId="5">[17]INPUT!#REF!</definedName>
    <definedName name="CN3TL" localSheetId="6">[17]INPUT!#REF!</definedName>
    <definedName name="CN3TR" localSheetId="7">[17]INPUT!#REF!</definedName>
    <definedName name="CN3TR" localSheetId="5">[17]INPUT!#REF!</definedName>
    <definedName name="CN3TR" localSheetId="6">[17]INPUT!#REF!</definedName>
    <definedName name="CN4TL" localSheetId="7">[17]INPUT!#REF!</definedName>
    <definedName name="CN4TL" localSheetId="5">[17]INPUT!#REF!</definedName>
    <definedName name="CN4TL" localSheetId="6">[17]INPUT!#REF!</definedName>
    <definedName name="CN4TR" localSheetId="7">[17]INPUT!#REF!</definedName>
    <definedName name="CN4TR" localSheetId="5">[17]INPUT!#REF!</definedName>
    <definedName name="CN4TR" localSheetId="6">[17]INPUT!#REF!</definedName>
    <definedName name="CN5TL" localSheetId="7">[17]INPUT!#REF!</definedName>
    <definedName name="CN5TL" localSheetId="5">[17]INPUT!#REF!</definedName>
    <definedName name="CN5TL" localSheetId="6">[17]INPUT!#REF!</definedName>
    <definedName name="CN5TR" localSheetId="7">[17]INPUT!#REF!</definedName>
    <definedName name="CN5TR" localSheetId="5">[17]INPUT!#REF!</definedName>
    <definedName name="CN5TR" localSheetId="6">[17]INPUT!#REF!</definedName>
    <definedName name="CN6TL" localSheetId="7">[17]INPUT!#REF!</definedName>
    <definedName name="CN6TL" localSheetId="5">[17]INPUT!#REF!</definedName>
    <definedName name="CN6TL" localSheetId="6">[17]INPUT!#REF!</definedName>
    <definedName name="CN6TR" localSheetId="7">[17]INPUT!#REF!</definedName>
    <definedName name="CN6TR" localSheetId="5">[17]INPUT!#REF!</definedName>
    <definedName name="CN6TR" localSheetId="6">[17]INPUT!#REF!</definedName>
    <definedName name="CN7TL" localSheetId="7">[17]INPUT!#REF!</definedName>
    <definedName name="CN7TL" localSheetId="5">[17]INPUT!#REF!</definedName>
    <definedName name="CN7TL" localSheetId="6">[17]INPUT!#REF!</definedName>
    <definedName name="CN7TR" localSheetId="7">[17]INPUT!#REF!</definedName>
    <definedName name="CN7TR" localSheetId="5">[17]INPUT!#REF!</definedName>
    <definedName name="CN7TR" localSheetId="6">[17]INPUT!#REF!</definedName>
    <definedName name="CN8TL" localSheetId="7">[17]INPUT!#REF!</definedName>
    <definedName name="CN8TL" localSheetId="5">[17]INPUT!#REF!</definedName>
    <definedName name="CN8TL" localSheetId="6">[17]INPUT!#REF!</definedName>
    <definedName name="CN8TR" localSheetId="7">[17]INPUT!#REF!</definedName>
    <definedName name="CN8TR" localSheetId="5">[17]INPUT!#REF!</definedName>
    <definedName name="CN8TR" localSheetId="6">[17]INPUT!#REF!</definedName>
    <definedName name="CN9TL" localSheetId="7">[17]INPUT!#REF!</definedName>
    <definedName name="CN9TL" localSheetId="5">[17]INPUT!#REF!</definedName>
    <definedName name="CN9TL" localSheetId="6">[17]INPUT!#REF!</definedName>
    <definedName name="CN9TR" localSheetId="7">[17]INPUT!#REF!</definedName>
    <definedName name="CN9TR" localSheetId="5">[17]INPUT!#REF!</definedName>
    <definedName name="CN9TR" localSheetId="6">[17]INPUT!#REF!</definedName>
    <definedName name="CODE">#REF!</definedName>
    <definedName name="COLUMN_A">#REF!</definedName>
    <definedName name="COMB11">[198]BOX!#REF!</definedName>
    <definedName name="COMB12">[198]BOX!#REF!</definedName>
    <definedName name="COMB13">[198]BOX!#REF!</definedName>
    <definedName name="COMB14">[198]BOX!#REF!</definedName>
    <definedName name="COMB7">[198]BOX!#REF!</definedName>
    <definedName name="COMB8">[198]BOX!#REF!</definedName>
    <definedName name="COMPANY">#N/A</definedName>
    <definedName name="CONC">#N/A</definedName>
    <definedName name="conc단위중량" localSheetId="7">#REF!</definedName>
    <definedName name="conc단위중량" localSheetId="5">#REF!</definedName>
    <definedName name="conc단위중량" localSheetId="6">#REF!</definedName>
    <definedName name="COPING_L">[216]COPING!#REF!</definedName>
    <definedName name="COPING_W">#REF!</definedName>
    <definedName name="CR">#REF!</definedName>
    <definedName name="_xlnm.Criteria">[130]전기!#REF!</definedName>
    <definedName name="Cs">#REF!</definedName>
    <definedName name="CTC">#REF!</definedName>
    <definedName name="Curr_rec">[0]!Curr_rec</definedName>
    <definedName name="CUT10L" localSheetId="7">[17]INPUT!#REF!</definedName>
    <definedName name="CUT10L" localSheetId="5">[17]INPUT!#REF!</definedName>
    <definedName name="CUT10L" localSheetId="6">[17]INPUT!#REF!</definedName>
    <definedName name="CUT10R" localSheetId="7">[17]INPUT!#REF!</definedName>
    <definedName name="CUT10R" localSheetId="5">[17]INPUT!#REF!</definedName>
    <definedName name="CUT10R" localSheetId="6">[17]INPUT!#REF!</definedName>
    <definedName name="CUT3L" localSheetId="7">[17]INPUT!#REF!</definedName>
    <definedName name="CUT3L" localSheetId="5">[17]INPUT!#REF!</definedName>
    <definedName name="CUT3L" localSheetId="6">[17]INPUT!#REF!</definedName>
    <definedName name="CUT3R" localSheetId="7">[17]INPUT!#REF!</definedName>
    <definedName name="CUT3R" localSheetId="5">[17]INPUT!#REF!</definedName>
    <definedName name="CUT3R" localSheetId="6">[17]INPUT!#REF!</definedName>
    <definedName name="CUT4L" localSheetId="7">[17]INPUT!#REF!</definedName>
    <definedName name="CUT4L" localSheetId="5">[17]INPUT!#REF!</definedName>
    <definedName name="CUT4L" localSheetId="6">[17]INPUT!#REF!</definedName>
    <definedName name="CUT4R" localSheetId="7">[17]INPUT!#REF!</definedName>
    <definedName name="CUT4R" localSheetId="5">[17]INPUT!#REF!</definedName>
    <definedName name="CUT4R" localSheetId="6">[17]INPUT!#REF!</definedName>
    <definedName name="CUT5L" localSheetId="7">[17]INPUT!#REF!</definedName>
    <definedName name="CUT5L" localSheetId="5">[17]INPUT!#REF!</definedName>
    <definedName name="CUT5L" localSheetId="6">[17]INPUT!#REF!</definedName>
    <definedName name="CUT5R" localSheetId="7">[17]INPUT!#REF!</definedName>
    <definedName name="CUT5R" localSheetId="5">[17]INPUT!#REF!</definedName>
    <definedName name="CUT5R" localSheetId="6">[17]INPUT!#REF!</definedName>
    <definedName name="CUT6L" localSheetId="7">[17]INPUT!#REF!</definedName>
    <definedName name="CUT6L" localSheetId="5">[17]INPUT!#REF!</definedName>
    <definedName name="CUT6L" localSheetId="6">[17]INPUT!#REF!</definedName>
    <definedName name="CUT6R" localSheetId="7">[17]INPUT!#REF!</definedName>
    <definedName name="CUT6R" localSheetId="5">[17]INPUT!#REF!</definedName>
    <definedName name="CUT6R" localSheetId="6">[17]INPUT!#REF!</definedName>
    <definedName name="CUT7L" localSheetId="7">[17]INPUT!#REF!</definedName>
    <definedName name="CUT7L" localSheetId="5">[17]INPUT!#REF!</definedName>
    <definedName name="CUT7L" localSheetId="6">[17]INPUT!#REF!</definedName>
    <definedName name="CUT7R" localSheetId="7">[17]INPUT!#REF!</definedName>
    <definedName name="CUT7R" localSheetId="5">[17]INPUT!#REF!</definedName>
    <definedName name="CUT7R" localSheetId="6">[17]INPUT!#REF!</definedName>
    <definedName name="CUT8L" localSheetId="7">[17]INPUT!#REF!</definedName>
    <definedName name="CUT8L" localSheetId="5">[17]INPUT!#REF!</definedName>
    <definedName name="CUT8L" localSheetId="6">[17]INPUT!#REF!</definedName>
    <definedName name="CUT8R" localSheetId="7">[17]INPUT!#REF!</definedName>
    <definedName name="CUT8R" localSheetId="5">[17]INPUT!#REF!</definedName>
    <definedName name="CUT8R" localSheetId="6">[17]INPUT!#REF!</definedName>
    <definedName name="CUT9L" localSheetId="7">[17]INPUT!#REF!</definedName>
    <definedName name="CUT9L" localSheetId="5">[17]INPUT!#REF!</definedName>
    <definedName name="CUT9L" localSheetId="6">[17]INPUT!#REF!</definedName>
    <definedName name="CUT9R" localSheetId="7">[17]INPUT!#REF!</definedName>
    <definedName name="CUT9R" localSheetId="5">[17]INPUT!#REF!</definedName>
    <definedName name="CUT9R" localSheetId="6">[17]INPUT!#REF!</definedName>
    <definedName name="CX10L" localSheetId="7">[17]INPUT!#REF!</definedName>
    <definedName name="CX10L" localSheetId="5">[17]INPUT!#REF!</definedName>
    <definedName name="CX10L" localSheetId="6">[17]INPUT!#REF!</definedName>
    <definedName name="CX10R" localSheetId="7">[17]INPUT!#REF!</definedName>
    <definedName name="CX10R" localSheetId="5">[17]INPUT!#REF!</definedName>
    <definedName name="CX10R" localSheetId="6">[17]INPUT!#REF!</definedName>
    <definedName name="CX3L" localSheetId="7">[17]INPUT!#REF!</definedName>
    <definedName name="CX3L" localSheetId="5">[17]INPUT!#REF!</definedName>
    <definedName name="CX3L" localSheetId="6">[17]INPUT!#REF!</definedName>
    <definedName name="CX3R" localSheetId="7">[17]INPUT!#REF!</definedName>
    <definedName name="CX3R" localSheetId="5">[17]INPUT!#REF!</definedName>
    <definedName name="CX3R" localSheetId="6">[17]INPUT!#REF!</definedName>
    <definedName name="CX4L" localSheetId="7">[17]INPUT!#REF!</definedName>
    <definedName name="CX4L" localSheetId="5">[17]INPUT!#REF!</definedName>
    <definedName name="CX4L" localSheetId="6">[17]INPUT!#REF!</definedName>
    <definedName name="CX4R" localSheetId="7">[17]INPUT!#REF!</definedName>
    <definedName name="CX4R" localSheetId="5">[17]INPUT!#REF!</definedName>
    <definedName name="CX4R" localSheetId="6">[17]INPUT!#REF!</definedName>
    <definedName name="CX5L" localSheetId="7">[17]INPUT!#REF!</definedName>
    <definedName name="CX5L" localSheetId="5">[17]INPUT!#REF!</definedName>
    <definedName name="CX5L" localSheetId="6">[17]INPUT!#REF!</definedName>
    <definedName name="CX5R" localSheetId="7">[17]INPUT!#REF!</definedName>
    <definedName name="CX5R" localSheetId="5">[17]INPUT!#REF!</definedName>
    <definedName name="CX5R" localSheetId="6">[17]INPUT!#REF!</definedName>
    <definedName name="CX6L" localSheetId="7">[17]INPUT!#REF!</definedName>
    <definedName name="CX6L" localSheetId="5">[17]INPUT!#REF!</definedName>
    <definedName name="CX6L" localSheetId="6">[17]INPUT!#REF!</definedName>
    <definedName name="CX6R" localSheetId="7">[17]INPUT!#REF!</definedName>
    <definedName name="CX6R" localSheetId="5">[17]INPUT!#REF!</definedName>
    <definedName name="CX6R" localSheetId="6">[17]INPUT!#REF!</definedName>
    <definedName name="CX7L" localSheetId="7">[17]INPUT!#REF!</definedName>
    <definedName name="CX7L" localSheetId="5">[17]INPUT!#REF!</definedName>
    <definedName name="CX7L" localSheetId="6">[17]INPUT!#REF!</definedName>
    <definedName name="CX7R" localSheetId="7">[17]INPUT!#REF!</definedName>
    <definedName name="CX7R" localSheetId="5">[17]INPUT!#REF!</definedName>
    <definedName name="CX7R" localSheetId="6">[17]INPUT!#REF!</definedName>
    <definedName name="CX8L" localSheetId="7">[17]INPUT!#REF!</definedName>
    <definedName name="CX8L" localSheetId="5">[17]INPUT!#REF!</definedName>
    <definedName name="CX8L" localSheetId="6">[17]INPUT!#REF!</definedName>
    <definedName name="CX8R" localSheetId="7">[17]INPUT!#REF!</definedName>
    <definedName name="CX8R" localSheetId="5">[17]INPUT!#REF!</definedName>
    <definedName name="CX8R" localSheetId="6">[17]INPUT!#REF!</definedName>
    <definedName name="CX9L" localSheetId="7">[17]INPUT!#REF!</definedName>
    <definedName name="CX9L" localSheetId="5">[17]INPUT!#REF!</definedName>
    <definedName name="CX9L" localSheetId="6">[17]INPUT!#REF!</definedName>
    <definedName name="CX9R" localSheetId="7">[17]INPUT!#REF!</definedName>
    <definedName name="CX9R" localSheetId="5">[17]INPUT!#REF!</definedName>
    <definedName name="CX9R" localSheetId="6">[17]INPUT!#REF!</definedName>
    <definedName name="CY10L" localSheetId="7">[17]INPUT!#REF!</definedName>
    <definedName name="CY10L" localSheetId="5">[17]INPUT!#REF!</definedName>
    <definedName name="CY10L" localSheetId="6">[17]INPUT!#REF!</definedName>
    <definedName name="CY10R" localSheetId="7">[17]INPUT!#REF!</definedName>
    <definedName name="CY10R" localSheetId="5">[17]INPUT!#REF!</definedName>
    <definedName name="CY10R" localSheetId="6">[17]INPUT!#REF!</definedName>
    <definedName name="CY3L" localSheetId="7">[17]INPUT!#REF!</definedName>
    <definedName name="CY3L" localSheetId="5">[17]INPUT!#REF!</definedName>
    <definedName name="CY3L" localSheetId="6">[17]INPUT!#REF!</definedName>
    <definedName name="CY3R" localSheetId="7">[17]INPUT!#REF!</definedName>
    <definedName name="CY3R" localSheetId="5">[17]INPUT!#REF!</definedName>
    <definedName name="CY3R" localSheetId="6">[17]INPUT!#REF!</definedName>
    <definedName name="CY4L" localSheetId="7">[17]INPUT!#REF!</definedName>
    <definedName name="CY4L" localSheetId="5">[17]INPUT!#REF!</definedName>
    <definedName name="CY4L" localSheetId="6">[17]INPUT!#REF!</definedName>
    <definedName name="CY4R" localSheetId="7">[17]INPUT!#REF!</definedName>
    <definedName name="CY4R" localSheetId="5">[17]INPUT!#REF!</definedName>
    <definedName name="CY4R" localSheetId="6">[17]INPUT!#REF!</definedName>
    <definedName name="CY5L" localSheetId="7">[17]INPUT!#REF!</definedName>
    <definedName name="CY5L" localSheetId="5">[17]INPUT!#REF!</definedName>
    <definedName name="CY5L" localSheetId="6">[17]INPUT!#REF!</definedName>
    <definedName name="CY5R" localSheetId="7">[17]INPUT!#REF!</definedName>
    <definedName name="CY5R" localSheetId="5">[17]INPUT!#REF!</definedName>
    <definedName name="CY5R" localSheetId="6">[17]INPUT!#REF!</definedName>
    <definedName name="CY6L" localSheetId="7">[17]INPUT!#REF!</definedName>
    <definedName name="CY6L" localSheetId="5">[17]INPUT!#REF!</definedName>
    <definedName name="CY6L" localSheetId="6">[17]INPUT!#REF!</definedName>
    <definedName name="CY6R" localSheetId="7">[17]INPUT!#REF!</definedName>
    <definedName name="CY6R" localSheetId="5">[17]INPUT!#REF!</definedName>
    <definedName name="CY6R" localSheetId="6">[17]INPUT!#REF!</definedName>
    <definedName name="CY7L" localSheetId="7">[17]INPUT!#REF!</definedName>
    <definedName name="CY7L" localSheetId="5">[17]INPUT!#REF!</definedName>
    <definedName name="CY7L" localSheetId="6">[17]INPUT!#REF!</definedName>
    <definedName name="CY7R" localSheetId="7">[17]INPUT!#REF!</definedName>
    <definedName name="CY7R" localSheetId="5">[17]INPUT!#REF!</definedName>
    <definedName name="CY7R" localSheetId="6">[17]INPUT!#REF!</definedName>
    <definedName name="CY8L" localSheetId="7">[17]INPUT!#REF!</definedName>
    <definedName name="CY8L" localSheetId="5">[17]INPUT!#REF!</definedName>
    <definedName name="CY8L" localSheetId="6">[17]INPUT!#REF!</definedName>
    <definedName name="CY8R" localSheetId="7">[17]INPUT!#REF!</definedName>
    <definedName name="CY8R" localSheetId="5">[17]INPUT!#REF!</definedName>
    <definedName name="CY8R" localSheetId="6">[17]INPUT!#REF!</definedName>
    <definedName name="CY9L" localSheetId="7">[17]INPUT!#REF!</definedName>
    <definedName name="CY9L" localSheetId="5">[17]INPUT!#REF!</definedName>
    <definedName name="CY9L" localSheetId="6">[17]INPUT!#REF!</definedName>
    <definedName name="CY9R" localSheetId="7">[17]INPUT!#REF!</definedName>
    <definedName name="CY9R" localSheetId="5">[17]INPUT!#REF!</definedName>
    <definedName name="CY9R" localSheetId="6">[17]INPUT!#REF!</definedName>
    <definedName name="CYA10L" localSheetId="7">[17]INPUT!#REF!</definedName>
    <definedName name="CYA10L" localSheetId="5">[17]INPUT!#REF!</definedName>
    <definedName name="CYA10L" localSheetId="6">[17]INPUT!#REF!</definedName>
    <definedName name="CYA10R" localSheetId="7">[17]INPUT!#REF!</definedName>
    <definedName name="CYA10R" localSheetId="5">[17]INPUT!#REF!</definedName>
    <definedName name="CYA10R" localSheetId="6">[17]INPUT!#REF!</definedName>
    <definedName name="CYA3L" localSheetId="7">[17]INPUT!#REF!</definedName>
    <definedName name="CYA3L" localSheetId="5">[17]INPUT!#REF!</definedName>
    <definedName name="CYA3L" localSheetId="6">[17]INPUT!#REF!</definedName>
    <definedName name="CYA3R" localSheetId="7">[17]INPUT!#REF!</definedName>
    <definedName name="CYA3R" localSheetId="5">[17]INPUT!#REF!</definedName>
    <definedName name="CYA3R" localSheetId="6">[17]INPUT!#REF!</definedName>
    <definedName name="CYA4L" localSheetId="7">[17]INPUT!#REF!</definedName>
    <definedName name="CYA4L" localSheetId="5">[17]INPUT!#REF!</definedName>
    <definedName name="CYA4L" localSheetId="6">[17]INPUT!#REF!</definedName>
    <definedName name="CYA4R" localSheetId="7">[17]INPUT!#REF!</definedName>
    <definedName name="CYA4R" localSheetId="5">[17]INPUT!#REF!</definedName>
    <definedName name="CYA4R" localSheetId="6">[17]INPUT!#REF!</definedName>
    <definedName name="CYA5L" localSheetId="7">[17]INPUT!#REF!</definedName>
    <definedName name="CYA5L" localSheetId="5">[17]INPUT!#REF!</definedName>
    <definedName name="CYA5L" localSheetId="6">[17]INPUT!#REF!</definedName>
    <definedName name="CYA5R" localSheetId="7">[17]INPUT!#REF!</definedName>
    <definedName name="CYA5R" localSheetId="5">[17]INPUT!#REF!</definedName>
    <definedName name="CYA5R" localSheetId="6">[17]INPUT!#REF!</definedName>
    <definedName name="CYA6L" localSheetId="7">[17]INPUT!#REF!</definedName>
    <definedName name="CYA6L" localSheetId="5">[17]INPUT!#REF!</definedName>
    <definedName name="CYA6L" localSheetId="6">[17]INPUT!#REF!</definedName>
    <definedName name="CYA6R" localSheetId="7">[17]INPUT!#REF!</definedName>
    <definedName name="CYA6R" localSheetId="5">[17]INPUT!#REF!</definedName>
    <definedName name="CYA6R" localSheetId="6">[17]INPUT!#REF!</definedName>
    <definedName name="CYA7L" localSheetId="7">[17]INPUT!#REF!</definedName>
    <definedName name="CYA7L" localSheetId="5">[17]INPUT!#REF!</definedName>
    <definedName name="CYA7L" localSheetId="6">[17]INPUT!#REF!</definedName>
    <definedName name="CYA7R" localSheetId="7">[17]INPUT!#REF!</definedName>
    <definedName name="CYA7R" localSheetId="5">[17]INPUT!#REF!</definedName>
    <definedName name="CYA7R" localSheetId="6">[17]INPUT!#REF!</definedName>
    <definedName name="CYA8L" localSheetId="7">[17]INPUT!#REF!</definedName>
    <definedName name="CYA8L" localSheetId="5">[17]INPUT!#REF!</definedName>
    <definedName name="CYA8L" localSheetId="6">[17]INPUT!#REF!</definedName>
    <definedName name="CYA8R" localSheetId="7">[17]INPUT!#REF!</definedName>
    <definedName name="CYA8R" localSheetId="5">[17]INPUT!#REF!</definedName>
    <definedName name="CYA8R" localSheetId="6">[17]INPUT!#REF!</definedName>
    <definedName name="CYA9L" localSheetId="7">[17]INPUT!#REF!</definedName>
    <definedName name="CYA9L" localSheetId="5">[17]INPUT!#REF!</definedName>
    <definedName name="CYA9L" localSheetId="6">[17]INPUT!#REF!</definedName>
    <definedName name="CYA9R" localSheetId="7">[17]INPUT!#REF!</definedName>
    <definedName name="CYA9R" localSheetId="5">[17]INPUT!#REF!</definedName>
    <definedName name="CYA9R" localSheetId="6">[17]INPUT!#REF!</definedName>
    <definedName name="CYB10L" localSheetId="7">[17]INPUT!#REF!</definedName>
    <definedName name="CYB10L" localSheetId="5">[17]INPUT!#REF!</definedName>
    <definedName name="CYB10L" localSheetId="6">[17]INPUT!#REF!</definedName>
    <definedName name="CYB10R" localSheetId="7">[17]INPUT!#REF!</definedName>
    <definedName name="CYB10R" localSheetId="5">[17]INPUT!#REF!</definedName>
    <definedName name="CYB10R" localSheetId="6">[17]INPUT!#REF!</definedName>
    <definedName name="CYB3L" localSheetId="7">[17]INPUT!#REF!</definedName>
    <definedName name="CYB3L" localSheetId="5">[17]INPUT!#REF!</definedName>
    <definedName name="CYB3L" localSheetId="6">[17]INPUT!#REF!</definedName>
    <definedName name="CYB3R" localSheetId="7">[17]INPUT!#REF!</definedName>
    <definedName name="CYB3R" localSheetId="5">[17]INPUT!#REF!</definedName>
    <definedName name="CYB3R" localSheetId="6">[17]INPUT!#REF!</definedName>
    <definedName name="CYB4L" localSheetId="7">[17]INPUT!#REF!</definedName>
    <definedName name="CYB4L" localSheetId="5">[17]INPUT!#REF!</definedName>
    <definedName name="CYB4L" localSheetId="6">[17]INPUT!#REF!</definedName>
    <definedName name="CYB4R" localSheetId="7">[17]INPUT!#REF!</definedName>
    <definedName name="CYB4R" localSheetId="5">[17]INPUT!#REF!</definedName>
    <definedName name="CYB4R" localSheetId="6">[17]INPUT!#REF!</definedName>
    <definedName name="CYB5L" localSheetId="7">[17]INPUT!#REF!</definedName>
    <definedName name="CYB5L" localSheetId="5">[17]INPUT!#REF!</definedName>
    <definedName name="CYB5L" localSheetId="6">[17]INPUT!#REF!</definedName>
    <definedName name="CYB5R" localSheetId="7">[17]INPUT!#REF!</definedName>
    <definedName name="CYB5R" localSheetId="5">[17]INPUT!#REF!</definedName>
    <definedName name="CYB5R" localSheetId="6">[17]INPUT!#REF!</definedName>
    <definedName name="CYB6L" localSheetId="7">[17]INPUT!#REF!</definedName>
    <definedName name="CYB6L" localSheetId="5">[17]INPUT!#REF!</definedName>
    <definedName name="CYB6L" localSheetId="6">[17]INPUT!#REF!</definedName>
    <definedName name="CYB6R" localSheetId="7">[17]INPUT!#REF!</definedName>
    <definedName name="CYB6R" localSheetId="5">[17]INPUT!#REF!</definedName>
    <definedName name="CYB6R" localSheetId="6">[17]INPUT!#REF!</definedName>
    <definedName name="CYB7L" localSheetId="7">[17]INPUT!#REF!</definedName>
    <definedName name="CYB7L" localSheetId="5">[17]INPUT!#REF!</definedName>
    <definedName name="CYB7L" localSheetId="6">[17]INPUT!#REF!</definedName>
    <definedName name="CYB7R" localSheetId="7">[17]INPUT!#REF!</definedName>
    <definedName name="CYB7R" localSheetId="5">[17]INPUT!#REF!</definedName>
    <definedName name="CYB7R" localSheetId="6">[17]INPUT!#REF!</definedName>
    <definedName name="CYB8L" localSheetId="7">[17]INPUT!#REF!</definedName>
    <definedName name="CYB8L" localSheetId="5">[17]INPUT!#REF!</definedName>
    <definedName name="CYB8L" localSheetId="6">[17]INPUT!#REF!</definedName>
    <definedName name="CYB8R" localSheetId="7">[17]INPUT!#REF!</definedName>
    <definedName name="CYB8R" localSheetId="5">[17]INPUT!#REF!</definedName>
    <definedName name="CYB8R" localSheetId="6">[17]INPUT!#REF!</definedName>
    <definedName name="CYB9L" localSheetId="7">[17]INPUT!#REF!</definedName>
    <definedName name="CYB9L" localSheetId="5">[17]INPUT!#REF!</definedName>
    <definedName name="CYB9L" localSheetId="6">[17]INPUT!#REF!</definedName>
    <definedName name="CYB9R" localSheetId="7">[17]INPUT!#REF!</definedName>
    <definedName name="CYB9R" localSheetId="5">[17]INPUT!#REF!</definedName>
    <definedName name="CYB9R" localSheetId="6">[17]INPUT!#REF!</definedName>
    <definedName name="CYC10L" localSheetId="7">[17]INPUT!#REF!</definedName>
    <definedName name="CYC10L" localSheetId="5">[17]INPUT!#REF!</definedName>
    <definedName name="CYC10L" localSheetId="6">[17]INPUT!#REF!</definedName>
    <definedName name="CYC10R" localSheetId="7">[17]INPUT!#REF!</definedName>
    <definedName name="CYC10R" localSheetId="5">[17]INPUT!#REF!</definedName>
    <definedName name="CYC10R" localSheetId="6">[17]INPUT!#REF!</definedName>
    <definedName name="CYC3L" localSheetId="7">[17]INPUT!#REF!</definedName>
    <definedName name="CYC3L" localSheetId="5">[17]INPUT!#REF!</definedName>
    <definedName name="CYC3L" localSheetId="6">[17]INPUT!#REF!</definedName>
    <definedName name="CYC3R" localSheetId="7">[17]INPUT!#REF!</definedName>
    <definedName name="CYC3R" localSheetId="5">[17]INPUT!#REF!</definedName>
    <definedName name="CYC3R" localSheetId="6">[17]INPUT!#REF!</definedName>
    <definedName name="CYC4L" localSheetId="7">[17]INPUT!#REF!</definedName>
    <definedName name="CYC4L" localSheetId="5">[17]INPUT!#REF!</definedName>
    <definedName name="CYC4L" localSheetId="6">[17]INPUT!#REF!</definedName>
    <definedName name="CYC4R" localSheetId="7">[17]INPUT!#REF!</definedName>
    <definedName name="CYC4R" localSheetId="5">[17]INPUT!#REF!</definedName>
    <definedName name="CYC4R" localSheetId="6">[17]INPUT!#REF!</definedName>
    <definedName name="CYC5L" localSheetId="7">[17]INPUT!#REF!</definedName>
    <definedName name="CYC5L" localSheetId="5">[17]INPUT!#REF!</definedName>
    <definedName name="CYC5L" localSheetId="6">[17]INPUT!#REF!</definedName>
    <definedName name="CYC5R" localSheetId="7">[17]INPUT!#REF!</definedName>
    <definedName name="CYC5R" localSheetId="5">[17]INPUT!#REF!</definedName>
    <definedName name="CYC5R" localSheetId="6">[17]INPUT!#REF!</definedName>
    <definedName name="CYC6L" localSheetId="7">[17]INPUT!#REF!</definedName>
    <definedName name="CYC6L" localSheetId="5">[17]INPUT!#REF!</definedName>
    <definedName name="CYC6L" localSheetId="6">[17]INPUT!#REF!</definedName>
    <definedName name="CYC6R" localSheetId="7">[17]INPUT!#REF!</definedName>
    <definedName name="CYC6R" localSheetId="5">[17]INPUT!#REF!</definedName>
    <definedName name="CYC6R" localSheetId="6">[17]INPUT!#REF!</definedName>
    <definedName name="CYC7L" localSheetId="7">[17]INPUT!#REF!</definedName>
    <definedName name="CYC7L" localSheetId="5">[17]INPUT!#REF!</definedName>
    <definedName name="CYC7L" localSheetId="6">[17]INPUT!#REF!</definedName>
    <definedName name="CYC7R" localSheetId="7">[17]INPUT!#REF!</definedName>
    <definedName name="CYC7R" localSheetId="5">[17]INPUT!#REF!</definedName>
    <definedName name="CYC7R" localSheetId="6">[17]INPUT!#REF!</definedName>
    <definedName name="CYC8L" localSheetId="7">[17]INPUT!#REF!</definedName>
    <definedName name="CYC8L" localSheetId="5">[17]INPUT!#REF!</definedName>
    <definedName name="CYC8L" localSheetId="6">[17]INPUT!#REF!</definedName>
    <definedName name="CYC8R" localSheetId="7">[17]INPUT!#REF!</definedName>
    <definedName name="CYC8R" localSheetId="5">[17]INPUT!#REF!</definedName>
    <definedName name="CYC8R" localSheetId="6">[17]INPUT!#REF!</definedName>
    <definedName name="CYC9L" localSheetId="7">[17]INPUT!#REF!</definedName>
    <definedName name="CYC9L" localSheetId="5">[17]INPUT!#REF!</definedName>
    <definedName name="CYC9L" localSheetId="6">[17]INPUT!#REF!</definedName>
    <definedName name="CYC9R" localSheetId="7">[17]INPUT!#REF!</definedName>
    <definedName name="CYC9R" localSheetId="5">[17]INPUT!#REF!</definedName>
    <definedName name="CYC9R" localSheetId="6">[17]INPUT!#REF!</definedName>
    <definedName name="CYY10L" localSheetId="7">[17]INPUT!#REF!</definedName>
    <definedName name="CYY10L" localSheetId="5">[17]INPUT!#REF!</definedName>
    <definedName name="CYY10L" localSheetId="6">[17]INPUT!#REF!</definedName>
    <definedName name="CYY10R" localSheetId="7">[17]INPUT!#REF!</definedName>
    <definedName name="CYY10R" localSheetId="5">[17]INPUT!#REF!</definedName>
    <definedName name="CYY10R" localSheetId="6">[17]INPUT!#REF!</definedName>
    <definedName name="CYY3L" localSheetId="7">[17]INPUT!#REF!</definedName>
    <definedName name="CYY3L" localSheetId="5">[17]INPUT!#REF!</definedName>
    <definedName name="CYY3L" localSheetId="6">[17]INPUT!#REF!</definedName>
    <definedName name="CYY3R" localSheetId="7">[17]INPUT!#REF!</definedName>
    <definedName name="CYY3R" localSheetId="5">[17]INPUT!#REF!</definedName>
    <definedName name="CYY3R" localSheetId="6">[17]INPUT!#REF!</definedName>
    <definedName name="CYY4L" localSheetId="7">[17]INPUT!#REF!</definedName>
    <definedName name="CYY4L" localSheetId="5">[17]INPUT!#REF!</definedName>
    <definedName name="CYY4L" localSheetId="6">[17]INPUT!#REF!</definedName>
    <definedName name="CYY4R" localSheetId="7">[17]INPUT!#REF!</definedName>
    <definedName name="CYY4R" localSheetId="5">[17]INPUT!#REF!</definedName>
    <definedName name="CYY4R" localSheetId="6">[17]INPUT!#REF!</definedName>
    <definedName name="CYY5L" localSheetId="7">[17]INPUT!#REF!</definedName>
    <definedName name="CYY5L" localSheetId="5">[17]INPUT!#REF!</definedName>
    <definedName name="CYY5L" localSheetId="6">[17]INPUT!#REF!</definedName>
    <definedName name="CYY5R" localSheetId="7">[17]INPUT!#REF!</definedName>
    <definedName name="CYY5R" localSheetId="5">[17]INPUT!#REF!</definedName>
    <definedName name="CYY5R" localSheetId="6">[17]INPUT!#REF!</definedName>
    <definedName name="CYY6L" localSheetId="7">[17]INPUT!#REF!</definedName>
    <definedName name="CYY6L" localSheetId="5">[17]INPUT!#REF!</definedName>
    <definedName name="CYY6L" localSheetId="6">[17]INPUT!#REF!</definedName>
    <definedName name="CYY6R" localSheetId="7">[17]INPUT!#REF!</definedName>
    <definedName name="CYY6R" localSheetId="5">[17]INPUT!#REF!</definedName>
    <definedName name="CYY6R" localSheetId="6">[17]INPUT!#REF!</definedName>
    <definedName name="CYY7L" localSheetId="7">[17]INPUT!#REF!</definedName>
    <definedName name="CYY7L" localSheetId="5">[17]INPUT!#REF!</definedName>
    <definedName name="CYY7L" localSheetId="6">[17]INPUT!#REF!</definedName>
    <definedName name="CYY7R" localSheetId="7">[17]INPUT!#REF!</definedName>
    <definedName name="CYY7R" localSheetId="5">[17]INPUT!#REF!</definedName>
    <definedName name="CYY7R" localSheetId="6">[17]INPUT!#REF!</definedName>
    <definedName name="CYY8L" localSheetId="7">[17]INPUT!#REF!</definedName>
    <definedName name="CYY8L" localSheetId="5">[17]INPUT!#REF!</definedName>
    <definedName name="CYY8L" localSheetId="6">[17]INPUT!#REF!</definedName>
    <definedName name="CYY8R" localSheetId="7">[17]INPUT!#REF!</definedName>
    <definedName name="CYY8R" localSheetId="5">[17]INPUT!#REF!</definedName>
    <definedName name="CYY8R" localSheetId="6">[17]INPUT!#REF!</definedName>
    <definedName name="CYY9L" localSheetId="7">[17]INPUT!#REF!</definedName>
    <definedName name="CYY9L" localSheetId="5">[17]INPUT!#REF!</definedName>
    <definedName name="CYY9L" localSheetId="6">[17]INPUT!#REF!</definedName>
    <definedName name="CYY9R" localSheetId="7">[17]INPUT!#REF!</definedName>
    <definedName name="CYY9R" localSheetId="5">[17]INPUT!#REF!</definedName>
    <definedName name="CYY9R" localSheetId="6">[17]INPUT!#REF!</definedName>
    <definedName name="D">[115]조건표!$P$4</definedName>
    <definedName name="D_1">#REF!</definedName>
    <definedName name="d_2">#REF!</definedName>
    <definedName name="D10L" localSheetId="7">[17]INPUT!#REF!</definedName>
    <definedName name="D10L" localSheetId="5">[17]INPUT!#REF!</definedName>
    <definedName name="D10L" localSheetId="6">[17]INPUT!#REF!</definedName>
    <definedName name="D10R" localSheetId="7">[17]INPUT!#REF!</definedName>
    <definedName name="D10R" localSheetId="5">[17]INPUT!#REF!</definedName>
    <definedName name="D10R" localSheetId="6">[17]INPUT!#REF!</definedName>
    <definedName name="D3L" localSheetId="7">[17]INPUT!#REF!</definedName>
    <definedName name="D3L" localSheetId="5">[17]INPUT!#REF!</definedName>
    <definedName name="D3L" localSheetId="6">[17]INPUT!#REF!</definedName>
    <definedName name="D3R" localSheetId="7">[17]INPUT!#REF!</definedName>
    <definedName name="D3R" localSheetId="5">[17]INPUT!#REF!</definedName>
    <definedName name="D3R" localSheetId="6">[17]INPUT!#REF!</definedName>
    <definedName name="D4L" localSheetId="7">[17]INPUT!#REF!</definedName>
    <definedName name="D4L" localSheetId="5">[17]INPUT!#REF!</definedName>
    <definedName name="D4L" localSheetId="6">[17]INPUT!#REF!</definedName>
    <definedName name="D4R" localSheetId="7">[17]INPUT!#REF!</definedName>
    <definedName name="D4R" localSheetId="5">[17]INPUT!#REF!</definedName>
    <definedName name="D4R" localSheetId="6">[17]INPUT!#REF!</definedName>
    <definedName name="D5L" localSheetId="7">[17]INPUT!#REF!</definedName>
    <definedName name="D5L" localSheetId="5">[17]INPUT!#REF!</definedName>
    <definedName name="D5L" localSheetId="6">[17]INPUT!#REF!</definedName>
    <definedName name="D5R" localSheetId="7">[17]INPUT!#REF!</definedName>
    <definedName name="D5R" localSheetId="5">[17]INPUT!#REF!</definedName>
    <definedName name="D5R" localSheetId="6">[17]INPUT!#REF!</definedName>
    <definedName name="D6L" localSheetId="7">[17]INPUT!#REF!</definedName>
    <definedName name="D6L" localSheetId="5">[17]INPUT!#REF!</definedName>
    <definedName name="D6L" localSheetId="6">[17]INPUT!#REF!</definedName>
    <definedName name="D6R" localSheetId="7">[17]INPUT!#REF!</definedName>
    <definedName name="D6R" localSheetId="5">[17]INPUT!#REF!</definedName>
    <definedName name="D6R" localSheetId="6">[17]INPUT!#REF!</definedName>
    <definedName name="D7L" localSheetId="7">[17]INPUT!#REF!</definedName>
    <definedName name="D7L" localSheetId="5">[17]INPUT!#REF!</definedName>
    <definedName name="D7L" localSheetId="6">[17]INPUT!#REF!</definedName>
    <definedName name="D7R" localSheetId="7">[17]INPUT!#REF!</definedName>
    <definedName name="D7R" localSheetId="5">[17]INPUT!#REF!</definedName>
    <definedName name="D7R" localSheetId="6">[17]INPUT!#REF!</definedName>
    <definedName name="D8L" localSheetId="7">[17]INPUT!#REF!</definedName>
    <definedName name="D8L" localSheetId="5">[17]INPUT!#REF!</definedName>
    <definedName name="D8L" localSheetId="6">[17]INPUT!#REF!</definedName>
    <definedName name="D8R" localSheetId="7">[17]INPUT!#REF!</definedName>
    <definedName name="D8R" localSheetId="5">[17]INPUT!#REF!</definedName>
    <definedName name="D8R" localSheetId="6">[17]INPUT!#REF!</definedName>
    <definedName name="D9L" localSheetId="7">[17]INPUT!#REF!</definedName>
    <definedName name="D9L" localSheetId="5">[17]INPUT!#REF!</definedName>
    <definedName name="D9L" localSheetId="6">[17]INPUT!#REF!</definedName>
    <definedName name="D9R" localSheetId="7">[17]INPUT!#REF!</definedName>
    <definedName name="D9R" localSheetId="5">[17]INPUT!#REF!</definedName>
    <definedName name="D9R" localSheetId="6">[17]INPUT!#REF!</definedName>
    <definedName name="DA">#REF!</definedName>
    <definedName name="DAA">#REF!</definedName>
    <definedName name="DADD">'[217]날개벽(시점좌측)'!$O$17</definedName>
    <definedName name="dafdgfgdfgs" localSheetId="7">[17]INPUT!#REF!</definedName>
    <definedName name="dafdgfgdfgs" localSheetId="6">[17]INPUT!#REF!</definedName>
    <definedName name="_Dan4">[198]BOX!#REF!</definedName>
    <definedName name="DANGA">#REF!,#REF!</definedName>
    <definedName name="danga2">#REF!,#REF!</definedName>
    <definedName name="_xlnm.Database">#REF!</definedName>
    <definedName name="database2">#REF!</definedName>
    <definedName name="dataww" hidden="1">#REF!</definedName>
    <definedName name="DAY">#N/A</definedName>
    <definedName name="db">#REF!</definedName>
    <definedName name="DC" localSheetId="7">#REF!</definedName>
    <definedName name="DC" localSheetId="5">#REF!</definedName>
    <definedName name="DC" localSheetId="6">#REF!</definedName>
    <definedName name="DD">[127]입찰안!$P$3</definedName>
    <definedName name="ddd" localSheetId="7">[10]Sheet1!#REF!</definedName>
    <definedName name="ddd" localSheetId="5">[10]Sheet1!#REF!</definedName>
    <definedName name="ddd" localSheetId="6">[10]Sheet1!#REF!</definedName>
    <definedName name="DDD">[127]입찰안!$P$3</definedName>
    <definedName name="DDDD">[127]입찰안!$P$3</definedName>
    <definedName name="DDDDDDDDDDDDDDDD" hidden="1">{#N/A,#N/A,FALSE,"단가표지"}</definedName>
    <definedName name="DDDDDDDDDDDDDDDDDDDDDDD" hidden="1">{"'활동원단위'!$A$22:$G$26"}</definedName>
    <definedName name="DeadFacter">#REF!</definedName>
    <definedName name="DECK_PLATE">#REF!</definedName>
    <definedName name="def">#REF!</definedName>
    <definedName name="Delta">#REF!</definedName>
    <definedName name="Delta1">#REF!</definedName>
    <definedName name="df">#REF!</definedName>
    <definedName name="dfasdfas" localSheetId="7">[17]INPUT!#REF!</definedName>
    <definedName name="dfasdfas" localSheetId="6">[17]INPUT!#REF!</definedName>
    <definedName name="dfasfdasfdasfasd" hidden="1">{"'산출근거'!$B$4:$D$8"}</definedName>
    <definedName name="dfdfdf" hidden="1">{#N/A,#N/A,FALSE,"조골재"}</definedName>
    <definedName name="DFDSS">[206]내역서!#REF!</definedName>
    <definedName name="dfefegdsa" localSheetId="7">[17]INPUT!#REF!</definedName>
    <definedName name="dfefegdsa" localSheetId="6">[17]INPUT!#REF!</definedName>
    <definedName name="dfff" hidden="1">'[102]6PILE  (돌출)'!#REF!</definedName>
    <definedName name="dfg" localSheetId="7">[10]Sheet1!#REF!</definedName>
    <definedName name="dfg" localSheetId="5">[10]Sheet1!#REF!</definedName>
    <definedName name="dfg" localSheetId="6">[10]Sheet1!#REF!</definedName>
    <definedName name="DFHDFHRE" hidden="1">{#N/A,#N/A,FALSE,"속도"}</definedName>
    <definedName name="DG">BlankMacro1</definedName>
    <definedName name="dgf" hidden="1">{"'산출근거'!$B$4:$D$8"}</definedName>
    <definedName name="dgfgf" hidden="1">{#N/A,#N/A,FALSE,"2~8번"}</definedName>
    <definedName name="Dh">#REF!</definedName>
    <definedName name="DIA" localSheetId="7">[5]교각1!#REF!</definedName>
    <definedName name="DIA" localSheetId="5">[5]교각1!#REF!</definedName>
    <definedName name="DIA" localSheetId="6">[5]교각1!#REF!</definedName>
    <definedName name="DIA">[5]교각1!#REF!</definedName>
    <definedName name="DIAA">'[217]날개벽(시점좌측)'!$S$5</definedName>
    <definedName name="Diag_Hide">[0]!Diag_Hide</definedName>
    <definedName name="DIAP10.1L" localSheetId="7">[16]INPUT!#REF!</definedName>
    <definedName name="DIAP10.1L" localSheetId="5">[16]INPUT!#REF!</definedName>
    <definedName name="DIAP10.1L" localSheetId="6">[16]INPUT!#REF!</definedName>
    <definedName name="DIAP10.1R" localSheetId="7">[16]INPUT!#REF!</definedName>
    <definedName name="DIAP10.1R" localSheetId="5">[16]INPUT!#REF!</definedName>
    <definedName name="DIAP10.1R" localSheetId="6">[16]INPUT!#REF!</definedName>
    <definedName name="DIAP10L" localSheetId="7">[16]INPUT!#REF!</definedName>
    <definedName name="DIAP10L" localSheetId="5">[16]INPUT!#REF!</definedName>
    <definedName name="DIAP10L" localSheetId="6">[16]INPUT!#REF!</definedName>
    <definedName name="DIAP10R" localSheetId="7">[16]INPUT!#REF!</definedName>
    <definedName name="DIAP10R" localSheetId="5">[16]INPUT!#REF!</definedName>
    <definedName name="DIAP10R" localSheetId="6">[16]INPUT!#REF!</definedName>
    <definedName name="DIAP3.1L" localSheetId="7">[16]INPUT!#REF!</definedName>
    <definedName name="DIAP3.1L" localSheetId="5">[16]INPUT!#REF!</definedName>
    <definedName name="DIAP3.1L" localSheetId="6">[16]INPUT!#REF!</definedName>
    <definedName name="DIAP3.1R" localSheetId="7">[16]INPUT!#REF!</definedName>
    <definedName name="DIAP3.1R" localSheetId="5">[16]INPUT!#REF!</definedName>
    <definedName name="DIAP3.1R" localSheetId="6">[16]INPUT!#REF!</definedName>
    <definedName name="DIAP3L" localSheetId="7">[16]INPUT!#REF!</definedName>
    <definedName name="DIAP3L" localSheetId="5">[16]INPUT!#REF!</definedName>
    <definedName name="DIAP3L" localSheetId="6">[16]INPUT!#REF!</definedName>
    <definedName name="DIAP3R" localSheetId="7">[16]INPUT!#REF!</definedName>
    <definedName name="DIAP3R" localSheetId="5">[16]INPUT!#REF!</definedName>
    <definedName name="DIAP3R" localSheetId="6">[16]INPUT!#REF!</definedName>
    <definedName name="DIAP4.1L" localSheetId="7">[16]INPUT!#REF!</definedName>
    <definedName name="DIAP4.1L" localSheetId="5">[16]INPUT!#REF!</definedName>
    <definedName name="DIAP4.1L" localSheetId="6">[16]INPUT!#REF!</definedName>
    <definedName name="DIAP4.1R" localSheetId="7">[16]INPUT!#REF!</definedName>
    <definedName name="DIAP4.1R" localSheetId="5">[16]INPUT!#REF!</definedName>
    <definedName name="DIAP4.1R" localSheetId="6">[16]INPUT!#REF!</definedName>
    <definedName name="DIAP4L" localSheetId="7">[16]INPUT!#REF!</definedName>
    <definedName name="DIAP4L" localSheetId="5">[16]INPUT!#REF!</definedName>
    <definedName name="DIAP4L" localSheetId="6">[16]INPUT!#REF!</definedName>
    <definedName name="DIAP4R" localSheetId="7">[16]INPUT!#REF!</definedName>
    <definedName name="DIAP4R" localSheetId="5">[16]INPUT!#REF!</definedName>
    <definedName name="DIAP4R" localSheetId="6">[16]INPUT!#REF!</definedName>
    <definedName name="DIAP5.1L" localSheetId="7">[16]INPUT!#REF!</definedName>
    <definedName name="DIAP5.1L" localSheetId="5">[16]INPUT!#REF!</definedName>
    <definedName name="DIAP5.1L" localSheetId="6">[16]INPUT!#REF!</definedName>
    <definedName name="DIAP5.1R" localSheetId="7">[16]INPUT!#REF!</definedName>
    <definedName name="DIAP5.1R" localSheetId="5">[16]INPUT!#REF!</definedName>
    <definedName name="DIAP5.1R" localSheetId="6">[16]INPUT!#REF!</definedName>
    <definedName name="DIAP5L" localSheetId="7">[16]INPUT!#REF!</definedName>
    <definedName name="DIAP5L" localSheetId="5">[16]INPUT!#REF!</definedName>
    <definedName name="DIAP5L" localSheetId="6">[16]INPUT!#REF!</definedName>
    <definedName name="DIAP5R" localSheetId="7">[16]INPUT!#REF!</definedName>
    <definedName name="DIAP5R" localSheetId="5">[16]INPUT!#REF!</definedName>
    <definedName name="DIAP5R" localSheetId="6">[16]INPUT!#REF!</definedName>
    <definedName name="DIAP6.1L" localSheetId="7">[16]INPUT!#REF!</definedName>
    <definedName name="DIAP6.1L" localSheetId="5">[16]INPUT!#REF!</definedName>
    <definedName name="DIAP6.1L" localSheetId="6">[16]INPUT!#REF!</definedName>
    <definedName name="DIAP6.1R" localSheetId="7">[16]INPUT!#REF!</definedName>
    <definedName name="DIAP6.1R" localSheetId="5">[16]INPUT!#REF!</definedName>
    <definedName name="DIAP6.1R" localSheetId="6">[16]INPUT!#REF!</definedName>
    <definedName name="DIAP6L" localSheetId="7">[16]INPUT!#REF!</definedName>
    <definedName name="DIAP6L" localSheetId="5">[16]INPUT!#REF!</definedName>
    <definedName name="DIAP6L" localSheetId="6">[16]INPUT!#REF!</definedName>
    <definedName name="DIAP6R" localSheetId="7">[16]INPUT!#REF!</definedName>
    <definedName name="DIAP6R" localSheetId="5">[16]INPUT!#REF!</definedName>
    <definedName name="DIAP6R" localSheetId="6">[16]INPUT!#REF!</definedName>
    <definedName name="DIAP7.1L" localSheetId="7">[16]INPUT!#REF!</definedName>
    <definedName name="DIAP7.1L" localSheetId="5">[16]INPUT!#REF!</definedName>
    <definedName name="DIAP7.1L" localSheetId="6">[16]INPUT!#REF!</definedName>
    <definedName name="DIAP7.1R" localSheetId="7">[16]INPUT!#REF!</definedName>
    <definedName name="DIAP7.1R" localSheetId="5">[16]INPUT!#REF!</definedName>
    <definedName name="DIAP7.1R" localSheetId="6">[16]INPUT!#REF!</definedName>
    <definedName name="DIAP7L" localSheetId="7">[16]INPUT!#REF!</definedName>
    <definedName name="DIAP7L" localSheetId="5">[16]INPUT!#REF!</definedName>
    <definedName name="DIAP7L" localSheetId="6">[16]INPUT!#REF!</definedName>
    <definedName name="DIAP7R" localSheetId="7">[16]INPUT!#REF!</definedName>
    <definedName name="DIAP7R" localSheetId="5">[16]INPUT!#REF!</definedName>
    <definedName name="DIAP7R" localSheetId="6">[16]INPUT!#REF!</definedName>
    <definedName name="DIAP8.1L" localSheetId="7">[16]INPUT!#REF!</definedName>
    <definedName name="DIAP8.1L" localSheetId="5">[16]INPUT!#REF!</definedName>
    <definedName name="DIAP8.1L" localSheetId="6">[16]INPUT!#REF!</definedName>
    <definedName name="DIAP8.1R" localSheetId="7">[16]INPUT!#REF!</definedName>
    <definedName name="DIAP8.1R" localSheetId="5">[16]INPUT!#REF!</definedName>
    <definedName name="DIAP8.1R" localSheetId="6">[16]INPUT!#REF!</definedName>
    <definedName name="DIAP8L" localSheetId="7">[16]INPUT!#REF!</definedName>
    <definedName name="DIAP8L" localSheetId="5">[16]INPUT!#REF!</definedName>
    <definedName name="DIAP8L" localSheetId="6">[16]INPUT!#REF!</definedName>
    <definedName name="DIAP8R" localSheetId="7">[16]INPUT!#REF!</definedName>
    <definedName name="DIAP8R" localSheetId="5">[16]INPUT!#REF!</definedName>
    <definedName name="DIAP8R" localSheetId="6">[16]INPUT!#REF!</definedName>
    <definedName name="DIAP9.1L" localSheetId="7">[16]INPUT!#REF!</definedName>
    <definedName name="DIAP9.1L" localSheetId="5">[16]INPUT!#REF!</definedName>
    <definedName name="DIAP9.1L" localSheetId="6">[16]INPUT!#REF!</definedName>
    <definedName name="DIAP9.1R" localSheetId="7">[16]INPUT!#REF!</definedName>
    <definedName name="DIAP9.1R" localSheetId="5">[16]INPUT!#REF!</definedName>
    <definedName name="DIAP9.1R" localSheetId="6">[16]INPUT!#REF!</definedName>
    <definedName name="DIAP9L" localSheetId="7">[16]INPUT!#REF!</definedName>
    <definedName name="DIAP9L" localSheetId="5">[16]INPUT!#REF!</definedName>
    <definedName name="DIAP9L" localSheetId="6">[16]INPUT!#REF!</definedName>
    <definedName name="DIAP9R" localSheetId="7">[16]INPUT!#REF!</definedName>
    <definedName name="DIAP9R" localSheetId="5">[16]INPUT!#REF!</definedName>
    <definedName name="DIAP9R" localSheetId="6">[16]INPUT!#REF!</definedName>
    <definedName name="dist_bin1" hidden="1">[103]조명시설!#REF!</definedName>
    <definedName name="dist_value1" hidden="1">[103]조명시설!#REF!</definedName>
    <definedName name="DKD">#REF!</definedName>
    <definedName name="DKFDKF" hidden="1">[104]조명시설!#REF!</definedName>
    <definedName name="DKS" hidden="1">#REF!</definedName>
    <definedName name="dl">#REF!</definedName>
    <definedName name="DLA">#REF!</definedName>
    <definedName name="DLD" hidden="1">{"'산출근거'!$B$4:$D$8"}</definedName>
    <definedName name="dldldldll" hidden="1">[64]조명시설!#REF!</definedName>
    <definedName name="DLGKSFWN" hidden="1">[104]조명시설!#REF!</definedName>
    <definedName name="dn" hidden="1">{#N/A,#N/A,FALSE,"혼합골재"}</definedName>
    <definedName name="dns" hidden="1">{#N/A,#N/A,FALSE,"운반시간"}</definedName>
    <definedName name="DPI">#REF!</definedName>
    <definedName name="ds">#REF!</definedName>
    <definedName name="DSAA">[206]내역서!#REF!</definedName>
    <definedName name="dsaf" hidden="1">{#N/A,#N/A,FALSE,"조골재"}</definedName>
    <definedName name="DSF" hidden="1">{#N/A,#N/A,FALSE,"골재소요량";#N/A,#N/A,FALSE,"골재소요량"}</definedName>
    <definedName name="DSGDFG" hidden="1">{#N/A,#N/A,FALSE,"기안지";#N/A,#N/A,FALSE,"통신지"}</definedName>
    <definedName name="DSGSFWERD" hidden="1">{#N/A,#N/A,FALSE,"골재소요량";#N/A,#N/A,FALSE,"골재소요량"}</definedName>
    <definedName name="DSVP">#REF!</definedName>
    <definedName name="DUCT_GONG">#REF!</definedName>
    <definedName name="Dv">#REF!</definedName>
    <definedName name="DX10L" localSheetId="7">[17]INPUT!#REF!</definedName>
    <definedName name="DX10L" localSheetId="5">[17]INPUT!#REF!</definedName>
    <definedName name="DX10L" localSheetId="6">[17]INPUT!#REF!</definedName>
    <definedName name="DX10R" localSheetId="7">[17]INPUT!#REF!</definedName>
    <definedName name="DX10R" localSheetId="5">[17]INPUT!#REF!</definedName>
    <definedName name="DX10R" localSheetId="6">[17]INPUT!#REF!</definedName>
    <definedName name="DX3L" localSheetId="7">[17]INPUT!#REF!</definedName>
    <definedName name="DX3L" localSheetId="5">[17]INPUT!#REF!</definedName>
    <definedName name="DX3L" localSheetId="6">[17]INPUT!#REF!</definedName>
    <definedName name="DX3R" localSheetId="7">[17]INPUT!#REF!</definedName>
    <definedName name="DX3R" localSheetId="5">[17]INPUT!#REF!</definedName>
    <definedName name="DX3R" localSheetId="6">[17]INPUT!#REF!</definedName>
    <definedName name="DX4L" localSheetId="7">[17]INPUT!#REF!</definedName>
    <definedName name="DX4L" localSheetId="5">[17]INPUT!#REF!</definedName>
    <definedName name="DX4L" localSheetId="6">[17]INPUT!#REF!</definedName>
    <definedName name="DX4R" localSheetId="7">[17]INPUT!#REF!</definedName>
    <definedName name="DX4R" localSheetId="5">[17]INPUT!#REF!</definedName>
    <definedName name="DX4R" localSheetId="6">[17]INPUT!#REF!</definedName>
    <definedName name="DX5L" localSheetId="7">[17]INPUT!#REF!</definedName>
    <definedName name="DX5L" localSheetId="5">[17]INPUT!#REF!</definedName>
    <definedName name="DX5L" localSheetId="6">[17]INPUT!#REF!</definedName>
    <definedName name="DX5R" localSheetId="7">[17]INPUT!#REF!</definedName>
    <definedName name="DX5R" localSheetId="5">[17]INPUT!#REF!</definedName>
    <definedName name="DX5R" localSheetId="6">[17]INPUT!#REF!</definedName>
    <definedName name="DX6L" localSheetId="7">[17]INPUT!#REF!</definedName>
    <definedName name="DX6L" localSheetId="5">[17]INPUT!#REF!</definedName>
    <definedName name="DX6L" localSheetId="6">[17]INPUT!#REF!</definedName>
    <definedName name="DX6R" localSheetId="7">[17]INPUT!#REF!</definedName>
    <definedName name="DX6R" localSheetId="5">[17]INPUT!#REF!</definedName>
    <definedName name="DX6R" localSheetId="6">[17]INPUT!#REF!</definedName>
    <definedName name="DX7L" localSheetId="7">[17]INPUT!#REF!</definedName>
    <definedName name="DX7L" localSheetId="5">[17]INPUT!#REF!</definedName>
    <definedName name="DX7L" localSheetId="6">[17]INPUT!#REF!</definedName>
    <definedName name="DX7R" localSheetId="7">[17]INPUT!#REF!</definedName>
    <definedName name="DX7R" localSheetId="5">[17]INPUT!#REF!</definedName>
    <definedName name="DX7R" localSheetId="6">[17]INPUT!#REF!</definedName>
    <definedName name="DX8L" localSheetId="7">[17]INPUT!#REF!</definedName>
    <definedName name="DX8L" localSheetId="5">[17]INPUT!#REF!</definedName>
    <definedName name="DX8L" localSheetId="6">[17]INPUT!#REF!</definedName>
    <definedName name="DX8R" localSheetId="7">[17]INPUT!#REF!</definedName>
    <definedName name="DX8R" localSheetId="5">[17]INPUT!#REF!</definedName>
    <definedName name="DX8R" localSheetId="6">[17]INPUT!#REF!</definedName>
    <definedName name="DX9L" localSheetId="7">[17]INPUT!#REF!</definedName>
    <definedName name="DX9L" localSheetId="5">[17]INPUT!#REF!</definedName>
    <definedName name="DX9L" localSheetId="6">[17]INPUT!#REF!</definedName>
    <definedName name="DX9R" localSheetId="7">[17]INPUT!#REF!</definedName>
    <definedName name="DX9R" localSheetId="5">[17]INPUT!#REF!</definedName>
    <definedName name="DX9R" localSheetId="6">[17]INPUT!#REF!</definedName>
    <definedName name="DY10L" localSheetId="7">[17]INPUT!#REF!</definedName>
    <definedName name="DY10L" localSheetId="5">[17]INPUT!#REF!</definedName>
    <definedName name="DY10L" localSheetId="6">[17]INPUT!#REF!</definedName>
    <definedName name="DY10R" localSheetId="7">[17]INPUT!#REF!</definedName>
    <definedName name="DY10R" localSheetId="5">[17]INPUT!#REF!</definedName>
    <definedName name="DY10R" localSheetId="6">[17]INPUT!#REF!</definedName>
    <definedName name="DY3L" localSheetId="7">[17]INPUT!#REF!</definedName>
    <definedName name="DY3L" localSheetId="5">[17]INPUT!#REF!</definedName>
    <definedName name="DY3L" localSheetId="6">[17]INPUT!#REF!</definedName>
    <definedName name="DY3R" localSheetId="7">[17]INPUT!#REF!</definedName>
    <definedName name="DY3R" localSheetId="5">[17]INPUT!#REF!</definedName>
    <definedName name="DY3R" localSheetId="6">[17]INPUT!#REF!</definedName>
    <definedName name="DY4L" localSheetId="7">[17]INPUT!#REF!</definedName>
    <definedName name="DY4L" localSheetId="5">[17]INPUT!#REF!</definedName>
    <definedName name="DY4L" localSheetId="6">[17]INPUT!#REF!</definedName>
    <definedName name="DY4R" localSheetId="7">[17]INPUT!#REF!</definedName>
    <definedName name="DY4R" localSheetId="5">[17]INPUT!#REF!</definedName>
    <definedName name="DY4R" localSheetId="6">[17]INPUT!#REF!</definedName>
    <definedName name="DY5L" localSheetId="7">[17]INPUT!#REF!</definedName>
    <definedName name="DY5L" localSheetId="5">[17]INPUT!#REF!</definedName>
    <definedName name="DY5L" localSheetId="6">[17]INPUT!#REF!</definedName>
    <definedName name="DY5R" localSheetId="7">[17]INPUT!#REF!</definedName>
    <definedName name="DY5R" localSheetId="5">[17]INPUT!#REF!</definedName>
    <definedName name="DY5R" localSheetId="6">[17]INPUT!#REF!</definedName>
    <definedName name="DY6L" localSheetId="7">[17]INPUT!#REF!</definedName>
    <definedName name="DY6L" localSheetId="5">[17]INPUT!#REF!</definedName>
    <definedName name="DY6L" localSheetId="6">[17]INPUT!#REF!</definedName>
    <definedName name="DY6R" localSheetId="7">[17]INPUT!#REF!</definedName>
    <definedName name="DY6R" localSheetId="5">[17]INPUT!#REF!</definedName>
    <definedName name="DY6R" localSheetId="6">[17]INPUT!#REF!</definedName>
    <definedName name="DY7L" localSheetId="7">[17]INPUT!#REF!</definedName>
    <definedName name="DY7L" localSheetId="5">[17]INPUT!#REF!</definedName>
    <definedName name="DY7L" localSheetId="6">[17]INPUT!#REF!</definedName>
    <definedName name="DY7R" localSheetId="7">[17]INPUT!#REF!</definedName>
    <definedName name="DY7R" localSheetId="5">[17]INPUT!#REF!</definedName>
    <definedName name="DY7R" localSheetId="6">[17]INPUT!#REF!</definedName>
    <definedName name="DY8L" localSheetId="7">[17]INPUT!#REF!</definedName>
    <definedName name="DY8L" localSheetId="5">[17]INPUT!#REF!</definedName>
    <definedName name="DY8L" localSheetId="6">[17]INPUT!#REF!</definedName>
    <definedName name="DY8R" localSheetId="7">[17]INPUT!#REF!</definedName>
    <definedName name="DY8R" localSheetId="5">[17]INPUT!#REF!</definedName>
    <definedName name="DY8R" localSheetId="6">[17]INPUT!#REF!</definedName>
    <definedName name="DY9L" localSheetId="7">[17]INPUT!#REF!</definedName>
    <definedName name="DY9L" localSheetId="5">[17]INPUT!#REF!</definedName>
    <definedName name="DY9L" localSheetId="6">[17]INPUT!#REF!</definedName>
    <definedName name="DY9R" localSheetId="7">[17]INPUT!#REF!</definedName>
    <definedName name="DY9R" localSheetId="5">[17]INPUT!#REF!</definedName>
    <definedName name="DY9R" localSheetId="6">[17]INPUT!#REF!</definedName>
    <definedName name="E" localSheetId="7">[25]S.중기사용료!#REF!</definedName>
    <definedName name="E" localSheetId="5">[25]S.중기사용료!#REF!</definedName>
    <definedName name="E" localSheetId="6">[25]S.중기사용료!#REF!</definedName>
    <definedName name="e">#REF!</definedName>
    <definedName name="E10M">#REF!</definedName>
    <definedName name="E10P">#REF!</definedName>
    <definedName name="E11M">#REF!</definedName>
    <definedName name="E11P">#REF!</definedName>
    <definedName name="E12M">#REF!</definedName>
    <definedName name="E12P">#REF!</definedName>
    <definedName name="E13M">#REF!</definedName>
    <definedName name="E13P">#REF!</definedName>
    <definedName name="E14M">#REF!</definedName>
    <definedName name="E14P">#REF!</definedName>
    <definedName name="E14S1">[219]Sheet1!$E$14</definedName>
    <definedName name="E15M">#REF!</definedName>
    <definedName name="E15P">#REF!</definedName>
    <definedName name="E16M">#REF!</definedName>
    <definedName name="E16P">#REF!</definedName>
    <definedName name="E17M">#REF!</definedName>
    <definedName name="E17P">#REF!</definedName>
    <definedName name="E18M">#REF!</definedName>
    <definedName name="E18P">#REF!</definedName>
    <definedName name="E19M">#REF!</definedName>
    <definedName name="E19P">#REF!</definedName>
    <definedName name="E1E">#REF!</definedName>
    <definedName name="E1M">#REF!</definedName>
    <definedName name="E1P">#REF!</definedName>
    <definedName name="E20M">#REF!</definedName>
    <definedName name="E20P">#REF!</definedName>
    <definedName name="E21M">#REF!</definedName>
    <definedName name="E21P">#REF!</definedName>
    <definedName name="E22M">#REF!</definedName>
    <definedName name="E22P">#REF!</definedName>
    <definedName name="E23M">#REF!</definedName>
    <definedName name="E23P">#REF!</definedName>
    <definedName name="E24M">#REF!</definedName>
    <definedName name="E24P">#REF!</definedName>
    <definedName name="E25M">#REF!</definedName>
    <definedName name="E25P">#REF!</definedName>
    <definedName name="E26E">#REF!</definedName>
    <definedName name="E26M">#REF!</definedName>
    <definedName name="E26P">#REF!</definedName>
    <definedName name="E27E">#REF!</definedName>
    <definedName name="E27M">#REF!</definedName>
    <definedName name="E27P">#REF!</definedName>
    <definedName name="E28E">#REF!</definedName>
    <definedName name="E28M">#REF!</definedName>
    <definedName name="E28P">#REF!</definedName>
    <definedName name="E29M">#REF!</definedName>
    <definedName name="E29P">#REF!</definedName>
    <definedName name="E2E">#REF!</definedName>
    <definedName name="E2M">#REF!</definedName>
    <definedName name="E2P">#REF!</definedName>
    <definedName name="_50E3_" hidden="1">{#N/A,#N/A,FALSE,"조골재"}</definedName>
    <definedName name="E30M">#REF!</definedName>
    <definedName name="E30P">#REF!</definedName>
    <definedName name="E31E">#REF!</definedName>
    <definedName name="E31M">#REF!</definedName>
    <definedName name="E31P">#REF!</definedName>
    <definedName name="E32E">#REF!</definedName>
    <definedName name="E32M">#REF!</definedName>
    <definedName name="E32P">#REF!</definedName>
    <definedName name="E33E">#REF!</definedName>
    <definedName name="E33M">#REF!</definedName>
    <definedName name="E33P">#REF!</definedName>
    <definedName name="E34E">#REF!</definedName>
    <definedName name="E34M">#REF!</definedName>
    <definedName name="E34P">#REF!</definedName>
    <definedName name="E35M">#REF!</definedName>
    <definedName name="E35P">#REF!</definedName>
    <definedName name="E36M">#REF!</definedName>
    <definedName name="E36P">#REF!</definedName>
    <definedName name="E37M">#REF!</definedName>
    <definedName name="E37P">#REF!</definedName>
    <definedName name="E38M">#REF!</definedName>
    <definedName name="E38P">#REF!</definedName>
    <definedName name="E39M">#REF!</definedName>
    <definedName name="E39P">#REF!</definedName>
    <definedName name="E3P">#REF!</definedName>
    <definedName name="E40M">#REF!</definedName>
    <definedName name="E40P">#REF!</definedName>
    <definedName name="E41M">#REF!</definedName>
    <definedName name="E41P">#REF!</definedName>
    <definedName name="E42M">#REF!</definedName>
    <definedName name="E42P">#REF!</definedName>
    <definedName name="E43M">#REF!</definedName>
    <definedName name="E43P">#REF!</definedName>
    <definedName name="E44M">#REF!</definedName>
    <definedName name="E44P">#REF!</definedName>
    <definedName name="E45M">#REF!</definedName>
    <definedName name="E45P">#REF!</definedName>
    <definedName name="E46M">#REF!</definedName>
    <definedName name="E46P">#REF!</definedName>
    <definedName name="E47M">#REF!</definedName>
    <definedName name="E47P">#REF!</definedName>
    <definedName name="E48M">#REF!</definedName>
    <definedName name="E48P">#REF!</definedName>
    <definedName name="E49M">#REF!</definedName>
    <definedName name="E49P">#REF!</definedName>
    <definedName name="E4M">#REF!</definedName>
    <definedName name="E4P">#REF!</definedName>
    <definedName name="E50M">#REF!</definedName>
    <definedName name="E50P">#REF!</definedName>
    <definedName name="E51E">#REF!</definedName>
    <definedName name="E52M">#REF!</definedName>
    <definedName name="E52P">#REF!</definedName>
    <definedName name="E53M">#REF!</definedName>
    <definedName name="E53P">#REF!</definedName>
    <definedName name="E54M">#REF!</definedName>
    <definedName name="E54P">#REF!</definedName>
    <definedName name="E55M">#REF!</definedName>
    <definedName name="E55P">#REF!</definedName>
    <definedName name="E56M">#REF!</definedName>
    <definedName name="E56P">#REF!</definedName>
    <definedName name="E57M">#REF!</definedName>
    <definedName name="E57P">#REF!</definedName>
    <definedName name="E58M">#REF!</definedName>
    <definedName name="E58P">#REF!</definedName>
    <definedName name="E59M">#REF!</definedName>
    <definedName name="E59P">#REF!</definedName>
    <definedName name="E5M">#REF!</definedName>
    <definedName name="E5P">#REF!</definedName>
    <definedName name="E5S1">[219]Sheet1!$E$5</definedName>
    <definedName name="E60M">#REF!</definedName>
    <definedName name="E60P">#REF!</definedName>
    <definedName name="E61M">#REF!</definedName>
    <definedName name="E61P">#REF!</definedName>
    <definedName name="E62M">#REF!</definedName>
    <definedName name="E62P">#REF!</definedName>
    <definedName name="E63M">#REF!</definedName>
    <definedName name="E63P">#REF!</definedName>
    <definedName name="E64M">#REF!</definedName>
    <definedName name="E64P">#REF!</definedName>
    <definedName name="E65M">#REF!</definedName>
    <definedName name="E65P">#REF!</definedName>
    <definedName name="E66M">#REF!</definedName>
    <definedName name="E66P">#REF!</definedName>
    <definedName name="E67M">#REF!</definedName>
    <definedName name="E67P">#REF!</definedName>
    <definedName name="E68M">#REF!</definedName>
    <definedName name="E6M">#REF!</definedName>
    <definedName name="E6P">#REF!</definedName>
    <definedName name="E7M">#REF!</definedName>
    <definedName name="E7P">#REF!</definedName>
    <definedName name="E8M">#REF!</definedName>
    <definedName name="E8P">#REF!</definedName>
    <definedName name="E9M">#REF!</definedName>
    <definedName name="E9P">#REF!</definedName>
    <definedName name="EA">#REF!</definedName>
    <definedName name="EarthFacter">#REF!</definedName>
    <definedName name="Ec" localSheetId="7">#REF!</definedName>
    <definedName name="Ec" localSheetId="5">#REF!</definedName>
    <definedName name="Ec" localSheetId="6">#REF!</definedName>
    <definedName name="Ecenter" localSheetId="7">[57]역T형!#REF!</definedName>
    <definedName name="Ecenter" localSheetId="5">[57]역T형!#REF!</definedName>
    <definedName name="Ecenter" localSheetId="6">[57]역T형!#REF!</definedName>
    <definedName name="Ecenter1" localSheetId="7">[57]역T형!#REF!</definedName>
    <definedName name="Ecenter1" localSheetId="5">[57]역T형!#REF!</definedName>
    <definedName name="Ecenter1" localSheetId="6">[57]역T형!#REF!</definedName>
    <definedName name="Ecp">'[220]1.설계기준'!$F$38</definedName>
    <definedName name="Ecsl">[221]I.설계조건!$F$33</definedName>
    <definedName name="ed">[222]일위대가!#REF!</definedName>
    <definedName name="edc" localSheetId="7">[10]Sheet1!#REF!</definedName>
    <definedName name="edc" localSheetId="5">[10]Sheet1!#REF!</definedName>
    <definedName name="edc" localSheetId="6">[10]Sheet1!#REF!</definedName>
    <definedName name="ee" hidden="1">{#N/A,#N/A,FALSE,"단가표지"}</definedName>
    <definedName name="eee" hidden="1">{#N/A,#N/A,FALSE,"2~8번"}</definedName>
    <definedName name="EEEE">[202]내역서!#REF!</definedName>
    <definedName name="EH" localSheetId="7">[51]SLAB!#REF!</definedName>
    <definedName name="EH" localSheetId="5">[51]SLAB!#REF!</definedName>
    <definedName name="EH" localSheetId="6">[51]SLAB!#REF!</definedName>
    <definedName name="eks">#REF!</definedName>
    <definedName name="EL" localSheetId="7">#REF!</definedName>
    <definedName name="EL" localSheetId="5">#REF!</definedName>
    <definedName name="EL" localSheetId="6">#REF!</definedName>
    <definedName name="EL">#REF!</definedName>
    <definedName name="ELEV1">#REF!</definedName>
    <definedName name="ELEV2">#REF!</definedName>
    <definedName name="Em">#REF!</definedName>
    <definedName name="ENCOST">#N/A</definedName>
    <definedName name="eo" localSheetId="7">[57]역T형!#REF!</definedName>
    <definedName name="eo" localSheetId="5">[57]역T형!#REF!</definedName>
    <definedName name="eo" localSheetId="6">[57]역T형!#REF!</definedName>
    <definedName name="ert" localSheetId="7">[10]Sheet1!#REF!</definedName>
    <definedName name="ert" localSheetId="5">[10]Sheet1!#REF!</definedName>
    <definedName name="ert" localSheetId="6">[10]Sheet1!#REF!</definedName>
    <definedName name="ERTF">[206]내역서!#REF!</definedName>
    <definedName name="Es">#REF!</definedName>
    <definedName name="Esst">[221]I.설계조건!$F$49</definedName>
    <definedName name="_esu2" localSheetId="7">[19]성토도수로현황!#REF!</definedName>
    <definedName name="_esu2" localSheetId="5">[19]성토도수로현황!#REF!</definedName>
    <definedName name="_esu2" localSheetId="6">[19]성토도수로현황!#REF!</definedName>
    <definedName name="_esu3" localSheetId="7">[19]성토도수로현황!#REF!</definedName>
    <definedName name="_esu3" localSheetId="5">[19]성토도수로현황!#REF!</definedName>
    <definedName name="_esu3" localSheetId="6">[19]성토도수로현황!#REF!</definedName>
    <definedName name="_esu4" localSheetId="7">[19]성토도수로현황!#REF!</definedName>
    <definedName name="_esu4" localSheetId="5">[19]성토도수로현황!#REF!</definedName>
    <definedName name="_esu4" localSheetId="6">[19]성토도수로현황!#REF!</definedName>
    <definedName name="esum1" localSheetId="7">'[20]성토도수로현황(횡배수관)'!#REF!</definedName>
    <definedName name="esum1" localSheetId="5">'[20]성토도수로현황(횡배수관)'!#REF!</definedName>
    <definedName name="esum1" localSheetId="6">'[20]성토도수로현황(횡배수관)'!#REF!</definedName>
    <definedName name="EXE">#N/A</definedName>
    <definedName name="_xlnm.Extract">#REF!</definedName>
    <definedName name="Extract_MI">#REF!</definedName>
    <definedName name="f" hidden="1">[135]입찰안!#REF!</definedName>
    <definedName name="F_CODE">#N/A</definedName>
    <definedName name="F_CODE1">[202]내역서!#REF!</definedName>
    <definedName name="F_DES">[202]내역서!#REF!</definedName>
    <definedName name="F_DESC">#N/A</definedName>
    <definedName name="F_EQ">#N/A</definedName>
    <definedName name="F_EQ0">#N/A</definedName>
    <definedName name="F_FORM">#N/A</definedName>
    <definedName name="F_INT1">#N/A</definedName>
    <definedName name="F_LA">#N/A</definedName>
    <definedName name="F_LA0">#N/A</definedName>
    <definedName name="F_LVL">#N/A</definedName>
    <definedName name="F_MA">#N/A</definedName>
    <definedName name="F_MA0">#N/A</definedName>
    <definedName name="F_MEMO">#N/A</definedName>
    <definedName name="F_PAGE">#N/A</definedName>
    <definedName name="F_QINC">[202]내역서!#REF!</definedName>
    <definedName name="F_QMOD">[202]내역서!#REF!</definedName>
    <definedName name="F_QQTY">[202]내역서!#REF!</definedName>
    <definedName name="F_QUNIT">[202]내역서!#REF!</definedName>
    <definedName name="F_QVAL">#N/A</definedName>
    <definedName name="F_REMK">#N/A</definedName>
    <definedName name="F_SEQ">#N/A</definedName>
    <definedName name="F_SIZE">#N/A</definedName>
    <definedName name="F_SOS">#N/A</definedName>
    <definedName name="F_TMOD">[202]내역서!#REF!</definedName>
    <definedName name="F_TQTY">#N/A</definedName>
    <definedName name="F_TUNIT">[202]내역서!#REF!</definedName>
    <definedName name="F_UNIT">#N/A</definedName>
    <definedName name="F10LX" localSheetId="7">[16]INPUT!#REF!</definedName>
    <definedName name="F10LX" localSheetId="5">[16]INPUT!#REF!</definedName>
    <definedName name="F10LX" localSheetId="6">[16]INPUT!#REF!</definedName>
    <definedName name="F10LY" localSheetId="7">[16]INPUT!#REF!</definedName>
    <definedName name="F10LY" localSheetId="5">[16]INPUT!#REF!</definedName>
    <definedName name="F10LY" localSheetId="6">[16]INPUT!#REF!</definedName>
    <definedName name="F10RX" localSheetId="7">[16]INPUT!#REF!</definedName>
    <definedName name="F10RX" localSheetId="5">[16]INPUT!#REF!</definedName>
    <definedName name="F10RX" localSheetId="6">[16]INPUT!#REF!</definedName>
    <definedName name="F10RY" localSheetId="7">[16]INPUT!#REF!</definedName>
    <definedName name="F10RY" localSheetId="5">[16]INPUT!#REF!</definedName>
    <definedName name="F10RY" localSheetId="6">[16]INPUT!#REF!</definedName>
    <definedName name="f15f" localSheetId="7">[16]INPUT!#REF!</definedName>
    <definedName name="f15f" localSheetId="6">[16]INPUT!#REF!</definedName>
    <definedName name="F1F" localSheetId="7">[5]교각1!#REF!</definedName>
    <definedName name="F1F" localSheetId="5">[5]교각1!#REF!</definedName>
    <definedName name="F1F" localSheetId="6">[5]교각1!#REF!</definedName>
    <definedName name="F1F">[5]교각1!#REF!</definedName>
    <definedName name="F2F" localSheetId="7">[5]교각1!#REF!</definedName>
    <definedName name="F2F" localSheetId="5">[5]교각1!#REF!</definedName>
    <definedName name="F2F" localSheetId="6">[5]교각1!#REF!</definedName>
    <definedName name="F2F">[5]교각1!#REF!</definedName>
    <definedName name="F3F" localSheetId="7">[5]교각1!#REF!</definedName>
    <definedName name="F3F" localSheetId="5">[5]교각1!#REF!</definedName>
    <definedName name="F3F" localSheetId="6">[5]교각1!#REF!</definedName>
    <definedName name="F3F">[5]교각1!#REF!</definedName>
    <definedName name="F3LX" localSheetId="7">[16]INPUT!#REF!</definedName>
    <definedName name="F3LX" localSheetId="5">[16]INPUT!#REF!</definedName>
    <definedName name="F3LX" localSheetId="6">[16]INPUT!#REF!</definedName>
    <definedName name="F3LY" localSheetId="7">[16]INPUT!#REF!</definedName>
    <definedName name="F3LY" localSheetId="5">[16]INPUT!#REF!</definedName>
    <definedName name="F3LY" localSheetId="6">[16]INPUT!#REF!</definedName>
    <definedName name="F3RX" localSheetId="7">[16]INPUT!#REF!</definedName>
    <definedName name="F3RX" localSheetId="5">[16]INPUT!#REF!</definedName>
    <definedName name="F3RX" localSheetId="6">[16]INPUT!#REF!</definedName>
    <definedName name="F3RY" localSheetId="7">[16]INPUT!#REF!</definedName>
    <definedName name="F3RY" localSheetId="5">[16]INPUT!#REF!</definedName>
    <definedName name="F3RY" localSheetId="6">[16]INPUT!#REF!</definedName>
    <definedName name="F4LX" localSheetId="7">[16]INPUT!#REF!</definedName>
    <definedName name="F4LX" localSheetId="5">[16]INPUT!#REF!</definedName>
    <definedName name="F4LX" localSheetId="6">[16]INPUT!#REF!</definedName>
    <definedName name="F4LY" localSheetId="7">[16]INPUT!#REF!</definedName>
    <definedName name="F4LY" localSheetId="5">[16]INPUT!#REF!</definedName>
    <definedName name="F4LY" localSheetId="6">[16]INPUT!#REF!</definedName>
    <definedName name="F4RX" localSheetId="7">[16]INPUT!#REF!</definedName>
    <definedName name="F4RX" localSheetId="5">[16]INPUT!#REF!</definedName>
    <definedName name="F4RX" localSheetId="6">[16]INPUT!#REF!</definedName>
    <definedName name="F4RY" localSheetId="7">[16]INPUT!#REF!</definedName>
    <definedName name="F4RY" localSheetId="5">[16]INPUT!#REF!</definedName>
    <definedName name="F4RY" localSheetId="6">[16]INPUT!#REF!</definedName>
    <definedName name="F5LX" localSheetId="7">[16]INPUT!#REF!</definedName>
    <definedName name="F5LX" localSheetId="5">[16]INPUT!#REF!</definedName>
    <definedName name="F5LX" localSheetId="6">[16]INPUT!#REF!</definedName>
    <definedName name="F5LY" localSheetId="7">[16]INPUT!#REF!</definedName>
    <definedName name="F5LY" localSheetId="5">[16]INPUT!#REF!</definedName>
    <definedName name="F5LY" localSheetId="6">[16]INPUT!#REF!</definedName>
    <definedName name="F5RX" localSheetId="7">[16]INPUT!#REF!</definedName>
    <definedName name="F5RX" localSheetId="5">[16]INPUT!#REF!</definedName>
    <definedName name="F5RX" localSheetId="6">[16]INPUT!#REF!</definedName>
    <definedName name="F5RY" localSheetId="7">[16]INPUT!#REF!</definedName>
    <definedName name="F5RY" localSheetId="5">[16]INPUT!#REF!</definedName>
    <definedName name="F5RY" localSheetId="6">[16]INPUT!#REF!</definedName>
    <definedName name="F6LX" localSheetId="7">[16]INPUT!#REF!</definedName>
    <definedName name="F6LX" localSheetId="5">[16]INPUT!#REF!</definedName>
    <definedName name="F6LX" localSheetId="6">[16]INPUT!#REF!</definedName>
    <definedName name="F6LY" localSheetId="7">[16]INPUT!#REF!</definedName>
    <definedName name="F6LY" localSheetId="5">[16]INPUT!#REF!</definedName>
    <definedName name="F6LY" localSheetId="6">[16]INPUT!#REF!</definedName>
    <definedName name="F6RX" localSheetId="7">[16]INPUT!#REF!</definedName>
    <definedName name="F6RX" localSheetId="5">[16]INPUT!#REF!</definedName>
    <definedName name="F6RX" localSheetId="6">[16]INPUT!#REF!</definedName>
    <definedName name="F6RY" localSheetId="7">[16]INPUT!#REF!</definedName>
    <definedName name="F6RY" localSheetId="5">[16]INPUT!#REF!</definedName>
    <definedName name="F6RY" localSheetId="6">[16]INPUT!#REF!</definedName>
    <definedName name="F7LX" localSheetId="7">[16]INPUT!#REF!</definedName>
    <definedName name="F7LX" localSheetId="5">[16]INPUT!#REF!</definedName>
    <definedName name="F7LX" localSheetId="6">[16]INPUT!#REF!</definedName>
    <definedName name="F7LY" localSheetId="7">[16]INPUT!#REF!</definedName>
    <definedName name="F7LY" localSheetId="5">[16]INPUT!#REF!</definedName>
    <definedName name="F7LY" localSheetId="6">[16]INPUT!#REF!</definedName>
    <definedName name="F7RX" localSheetId="7">[16]INPUT!#REF!</definedName>
    <definedName name="F7RX" localSheetId="5">[16]INPUT!#REF!</definedName>
    <definedName name="F7RX" localSheetId="6">[16]INPUT!#REF!</definedName>
    <definedName name="F7RY" localSheetId="7">[16]INPUT!#REF!</definedName>
    <definedName name="F7RY" localSheetId="5">[16]INPUT!#REF!</definedName>
    <definedName name="F7RY" localSheetId="6">[16]INPUT!#REF!</definedName>
    <definedName name="F8LX" localSheetId="7">[16]INPUT!#REF!</definedName>
    <definedName name="F8LX" localSheetId="5">[16]INPUT!#REF!</definedName>
    <definedName name="F8LX" localSheetId="6">[16]INPUT!#REF!</definedName>
    <definedName name="F8LY" localSheetId="7">[16]INPUT!#REF!</definedName>
    <definedName name="F8LY" localSheetId="5">[16]INPUT!#REF!</definedName>
    <definedName name="F8LY" localSheetId="6">[16]INPUT!#REF!</definedName>
    <definedName name="F8RX" localSheetId="7">[16]INPUT!#REF!</definedName>
    <definedName name="F8RX" localSheetId="5">[16]INPUT!#REF!</definedName>
    <definedName name="F8RX" localSheetId="6">[16]INPUT!#REF!</definedName>
    <definedName name="F8RY" localSheetId="7">[16]INPUT!#REF!</definedName>
    <definedName name="F8RY" localSheetId="5">[16]INPUT!#REF!</definedName>
    <definedName name="F8RY" localSheetId="6">[16]INPUT!#REF!</definedName>
    <definedName name="F9LX" localSheetId="7">[16]INPUT!#REF!</definedName>
    <definedName name="F9LX" localSheetId="5">[16]INPUT!#REF!</definedName>
    <definedName name="F9LX" localSheetId="6">[16]INPUT!#REF!</definedName>
    <definedName name="F9LY" localSheetId="7">[16]INPUT!#REF!</definedName>
    <definedName name="F9LY" localSheetId="5">[16]INPUT!#REF!</definedName>
    <definedName name="F9LY" localSheetId="6">[16]INPUT!#REF!</definedName>
    <definedName name="F9RX" localSheetId="7">[16]INPUT!#REF!</definedName>
    <definedName name="F9RX" localSheetId="5">[16]INPUT!#REF!</definedName>
    <definedName name="F9RX" localSheetId="6">[16]INPUT!#REF!</definedName>
    <definedName name="F9RY" localSheetId="7">[16]INPUT!#REF!</definedName>
    <definedName name="F9RY" localSheetId="5">[16]INPUT!#REF!</definedName>
    <definedName name="F9RY" localSheetId="6">[16]INPUT!#REF!</definedName>
    <definedName name="fb">#REF!</definedName>
    <definedName name="FC_B">#REF!</definedName>
    <definedName name="Fck" localSheetId="7">#REF!</definedName>
    <definedName name="Fck" localSheetId="5">#REF!</definedName>
    <definedName name="Fck" localSheetId="6">#REF!</definedName>
    <definedName name="Fck">#REF!</definedName>
    <definedName name="FDFDFD">#REF!</definedName>
    <definedName name="fdsafas" hidden="1">{"'산출근거'!$B$4:$D$8"}</definedName>
    <definedName name="fdvd">[135]입찰안!#REF!</definedName>
    <definedName name="FE10L" localSheetId="7">[17]INPUT!#REF!</definedName>
    <definedName name="FE10L" localSheetId="5">[17]INPUT!#REF!</definedName>
    <definedName name="FE10L" localSheetId="6">[17]INPUT!#REF!</definedName>
    <definedName name="FE10R" localSheetId="7">[17]INPUT!#REF!</definedName>
    <definedName name="FE10R" localSheetId="5">[17]INPUT!#REF!</definedName>
    <definedName name="FE10R" localSheetId="6">[17]INPUT!#REF!</definedName>
    <definedName name="FE3L" localSheetId="7">[17]INPUT!#REF!</definedName>
    <definedName name="FE3L" localSheetId="5">[17]INPUT!#REF!</definedName>
    <definedName name="FE3L" localSheetId="6">[17]INPUT!#REF!</definedName>
    <definedName name="FE3R" localSheetId="7">[17]INPUT!#REF!</definedName>
    <definedName name="FE3R" localSheetId="5">[17]INPUT!#REF!</definedName>
    <definedName name="FE3R" localSheetId="6">[17]INPUT!#REF!</definedName>
    <definedName name="FE4L" localSheetId="7">[17]INPUT!#REF!</definedName>
    <definedName name="FE4L" localSheetId="5">[17]INPUT!#REF!</definedName>
    <definedName name="FE4L" localSheetId="6">[17]INPUT!#REF!</definedName>
    <definedName name="FE4R" localSheetId="7">[17]INPUT!#REF!</definedName>
    <definedName name="FE4R" localSheetId="5">[17]INPUT!#REF!</definedName>
    <definedName name="FE4R" localSheetId="6">[17]INPUT!#REF!</definedName>
    <definedName name="FE5L" localSheetId="7">[17]INPUT!#REF!</definedName>
    <definedName name="FE5L" localSheetId="5">[17]INPUT!#REF!</definedName>
    <definedName name="FE5L" localSheetId="6">[17]INPUT!#REF!</definedName>
    <definedName name="FE5R" localSheetId="7">[17]INPUT!#REF!</definedName>
    <definedName name="FE5R" localSheetId="5">[17]INPUT!#REF!</definedName>
    <definedName name="FE5R" localSheetId="6">[17]INPUT!#REF!</definedName>
    <definedName name="FE6L" localSheetId="7">[17]INPUT!#REF!</definedName>
    <definedName name="FE6L" localSheetId="5">[17]INPUT!#REF!</definedName>
    <definedName name="FE6L" localSheetId="6">[17]INPUT!#REF!</definedName>
    <definedName name="FE6R" localSheetId="7">[17]INPUT!#REF!</definedName>
    <definedName name="FE6R" localSheetId="5">[17]INPUT!#REF!</definedName>
    <definedName name="FE6R" localSheetId="6">[17]INPUT!#REF!</definedName>
    <definedName name="FE7L" localSheetId="7">[17]INPUT!#REF!</definedName>
    <definedName name="FE7L" localSheetId="5">[17]INPUT!#REF!</definedName>
    <definedName name="FE7L" localSheetId="6">[17]INPUT!#REF!</definedName>
    <definedName name="FE7R" localSheetId="7">[17]INPUT!#REF!</definedName>
    <definedName name="FE7R" localSheetId="5">[17]INPUT!#REF!</definedName>
    <definedName name="FE7R" localSheetId="6">[17]INPUT!#REF!</definedName>
    <definedName name="FE8L" localSheetId="7">[17]INPUT!#REF!</definedName>
    <definedName name="FE8L" localSheetId="5">[17]INPUT!#REF!</definedName>
    <definedName name="FE8L" localSheetId="6">[17]INPUT!#REF!</definedName>
    <definedName name="FE8R" localSheetId="7">[17]INPUT!#REF!</definedName>
    <definedName name="FE8R" localSheetId="5">[17]INPUT!#REF!</definedName>
    <definedName name="FE8R" localSheetId="6">[17]INPUT!#REF!</definedName>
    <definedName name="FE9L" localSheetId="7">[17]INPUT!#REF!</definedName>
    <definedName name="FE9L" localSheetId="5">[17]INPUT!#REF!</definedName>
    <definedName name="FE9L" localSheetId="6">[17]INPUT!#REF!</definedName>
    <definedName name="FE9R" localSheetId="7">[17]INPUT!#REF!</definedName>
    <definedName name="FE9R" localSheetId="5">[17]INPUT!#REF!</definedName>
    <definedName name="FE9R" localSheetId="6">[17]INPUT!#REF!</definedName>
    <definedName name="FEEL">#REF!</definedName>
    <definedName name="fff">#REF!</definedName>
    <definedName name="FFFF" localSheetId="7">[39]터파기및재료!#REF!</definedName>
    <definedName name="FFFF" localSheetId="5">[39]터파기및재료!#REF!</definedName>
    <definedName name="FFFF" localSheetId="6">[39]터파기및재료!#REF!</definedName>
    <definedName name="FFGDFER6" hidden="1">#REF!</definedName>
    <definedName name="FFGFH">#REF!</definedName>
    <definedName name="fgfd" localSheetId="7">[17]INPUT!#REF!</definedName>
    <definedName name="fgfd" localSheetId="6">[17]INPUT!#REF!</definedName>
    <definedName name="fgfg" hidden="1">{#N/A,#N/A,FALSE,"2~8번"}</definedName>
    <definedName name="fgfgfg" hidden="1">{#N/A,#N/A,FALSE,"골재소요량";#N/A,#N/A,FALSE,"골재소요량"}</definedName>
    <definedName name="fgh" localSheetId="7">[10]Sheet1!#REF!</definedName>
    <definedName name="fgh" localSheetId="5">[10]Sheet1!#REF!</definedName>
    <definedName name="fgh" localSheetId="6">[10]Sheet1!#REF!</definedName>
    <definedName name="FGJFG" hidden="1">{#N/A,#N/A,FALSE,"배수2"}</definedName>
    <definedName name="FGJFK" hidden="1">{#N/A,#N/A,FALSE,"구조2"}</definedName>
    <definedName name="FGJGFJGF" hidden="1">{#N/A,#N/A,FALSE,"포장2"}</definedName>
    <definedName name="FGJGFJGH" hidden="1">{#N/A,#N/A,FALSE,"구조2"}</definedName>
    <definedName name="FGJGFTTJGHK" hidden="1">{#N/A,#N/A,FALSE,"배수2"}</definedName>
    <definedName name="FGJGHJ" hidden="1">{#N/A,#N/A,FALSE,"속도"}</definedName>
    <definedName name="FGJGJG" hidden="1">{#N/A,#N/A,FALSE,"배수1"}</definedName>
    <definedName name="FGJHGFJG" hidden="1">{#N/A,#N/A,FALSE,"구조2"}</definedName>
    <definedName name="FH">[204]제수!#REF!</definedName>
    <definedName name="FH10L" localSheetId="7">[16]INPUT!#REF!</definedName>
    <definedName name="FH10L" localSheetId="5">[16]INPUT!#REF!</definedName>
    <definedName name="FH10L" localSheetId="6">[16]INPUT!#REF!</definedName>
    <definedName name="FH10R" localSheetId="7">[16]INPUT!#REF!</definedName>
    <definedName name="FH10R" localSheetId="5">[16]INPUT!#REF!</definedName>
    <definedName name="FH10R" localSheetId="6">[16]INPUT!#REF!</definedName>
    <definedName name="FH3L" localSheetId="7">[16]INPUT!#REF!</definedName>
    <definedName name="FH3L" localSheetId="5">[16]INPUT!#REF!</definedName>
    <definedName name="FH3L" localSheetId="6">[16]INPUT!#REF!</definedName>
    <definedName name="FH3R" localSheetId="7">[16]INPUT!#REF!</definedName>
    <definedName name="FH3R" localSheetId="5">[16]INPUT!#REF!</definedName>
    <definedName name="FH3R" localSheetId="6">[16]INPUT!#REF!</definedName>
    <definedName name="FH4L" localSheetId="7">[16]INPUT!#REF!</definedName>
    <definedName name="FH4L" localSheetId="5">[16]INPUT!#REF!</definedName>
    <definedName name="FH4L" localSheetId="6">[16]INPUT!#REF!</definedName>
    <definedName name="FH4R" localSheetId="7">[16]INPUT!#REF!</definedName>
    <definedName name="FH4R" localSheetId="5">[16]INPUT!#REF!</definedName>
    <definedName name="FH4R" localSheetId="6">[16]INPUT!#REF!</definedName>
    <definedName name="FH5L" localSheetId="7">[16]INPUT!#REF!</definedName>
    <definedName name="FH5L" localSheetId="5">[16]INPUT!#REF!</definedName>
    <definedName name="FH5L" localSheetId="6">[16]INPUT!#REF!</definedName>
    <definedName name="FH5R" localSheetId="7">[16]INPUT!#REF!</definedName>
    <definedName name="FH5R" localSheetId="5">[16]INPUT!#REF!</definedName>
    <definedName name="FH5R" localSheetId="6">[16]INPUT!#REF!</definedName>
    <definedName name="FH6L" localSheetId="7">[16]INPUT!#REF!</definedName>
    <definedName name="FH6L" localSheetId="5">[16]INPUT!#REF!</definedName>
    <definedName name="FH6L" localSheetId="6">[16]INPUT!#REF!</definedName>
    <definedName name="FH6R" localSheetId="7">[16]INPUT!#REF!</definedName>
    <definedName name="FH6R" localSheetId="5">[16]INPUT!#REF!</definedName>
    <definedName name="FH6R" localSheetId="6">[16]INPUT!#REF!</definedName>
    <definedName name="FH7L" localSheetId="7">[16]INPUT!#REF!</definedName>
    <definedName name="FH7L" localSheetId="5">[16]INPUT!#REF!</definedName>
    <definedName name="FH7L" localSheetId="6">[16]INPUT!#REF!</definedName>
    <definedName name="FH7R" localSheetId="7">[16]INPUT!#REF!</definedName>
    <definedName name="FH7R" localSheetId="5">[16]INPUT!#REF!</definedName>
    <definedName name="FH7R" localSheetId="6">[16]INPUT!#REF!</definedName>
    <definedName name="FH8L" localSheetId="7">[16]INPUT!#REF!</definedName>
    <definedName name="FH8L" localSheetId="5">[16]INPUT!#REF!</definedName>
    <definedName name="FH8L" localSheetId="6">[16]INPUT!#REF!</definedName>
    <definedName name="FH8R" localSheetId="7">[16]INPUT!#REF!</definedName>
    <definedName name="FH8R" localSheetId="5">[16]INPUT!#REF!</definedName>
    <definedName name="FH8R" localSheetId="6">[16]INPUT!#REF!</definedName>
    <definedName name="FH9L" localSheetId="7">[16]INPUT!#REF!</definedName>
    <definedName name="FH9L" localSheetId="5">[16]INPUT!#REF!</definedName>
    <definedName name="FH9L" localSheetId="6">[16]INPUT!#REF!</definedName>
    <definedName name="FH9R" localSheetId="7">[16]INPUT!#REF!</definedName>
    <definedName name="FH9R" localSheetId="5">[16]INPUT!#REF!</definedName>
    <definedName name="FH9R" localSheetId="6">[16]INPUT!#REF!</definedName>
    <definedName name="fhdkjf" hidden="1">{#N/A,#N/A,FALSE,"골재소요량";#N/A,#N/A,FALSE,"골재소요량"}</definedName>
    <definedName name="FHGF">[224]내역서!#REF!</definedName>
    <definedName name="fid">[136]BID!$A$1:$M$631</definedName>
    <definedName name="File_Save">[0]!File_Save</definedName>
    <definedName name="fill1" hidden="1">[103]조명시설!#REF!</definedName>
    <definedName name="FJHGJK" hidden="1">{#N/A,#N/A,FALSE,"운반시간"}</definedName>
    <definedName name="fjkf">#REF!</definedName>
    <definedName name="FJSDHF" hidden="1">{#N/A,#N/A,FALSE,"단가표지"}</definedName>
    <definedName name="fkf" hidden="1">#REF!</definedName>
    <definedName name="FKFFKFFKF">#REF!</definedName>
    <definedName name="Fm">#REF!</definedName>
    <definedName name="FN" localSheetId="7">[5]교각1!#REF!</definedName>
    <definedName name="FN" localSheetId="5">[5]교각1!#REF!</definedName>
    <definedName name="FN" localSheetId="6">[5]교각1!#REF!</definedName>
    <definedName name="FN">[5]교각1!#REF!</definedName>
    <definedName name="FOOT1">#REF!</definedName>
    <definedName name="FOOT2">#REF!</definedName>
    <definedName name="FOOT3">#REF!</definedName>
    <definedName name="FOUND_A">#REF!</definedName>
    <definedName name="FOUND_H">#REF!</definedName>
    <definedName name="FrontKey">[198]BOX!#REF!</definedName>
    <definedName name="FSAFSAFSA" hidden="1">{#N/A,#N/A,FALSE,"운반시간"}</definedName>
    <definedName name="FSDFASDF" hidden="1">{#N/A,#N/A,FALSE,"배수1"}</definedName>
    <definedName name="FSDSAFSA" hidden="1">{#N/A,#N/A,FALSE,"2~8번"}</definedName>
    <definedName name="_fsu2" localSheetId="7">[19]성토도수로현황!#REF!</definedName>
    <definedName name="_fsu2" localSheetId="5">[19]성토도수로현황!#REF!</definedName>
    <definedName name="_fsu2" localSheetId="6">[19]성토도수로현황!#REF!</definedName>
    <definedName name="_fsu3" localSheetId="7">[19]성토도수로현황!#REF!</definedName>
    <definedName name="_fsu3" localSheetId="5">[19]성토도수로현황!#REF!</definedName>
    <definedName name="_fsu3" localSheetId="6">[19]성토도수로현황!#REF!</definedName>
    <definedName name="_fsu4" localSheetId="7">[19]성토도수로현황!#REF!</definedName>
    <definedName name="_fsu4" localSheetId="5">[19]성토도수로현황!#REF!</definedName>
    <definedName name="_fsu4" localSheetId="6">[19]성토도수로현황!#REF!</definedName>
    <definedName name="fsum1" localSheetId="7">'[20]성토도수로현황(횡배수관)'!#REF!</definedName>
    <definedName name="fsum1" localSheetId="5">'[20]성토도수로현황(횡배수관)'!#REF!</definedName>
    <definedName name="fsum1" localSheetId="6">'[20]성토도수로현황(횡배수관)'!#REF!</definedName>
    <definedName name="FT10TL" localSheetId="7">[17]INPUT!#REF!</definedName>
    <definedName name="FT10TL" localSheetId="5">[17]INPUT!#REF!</definedName>
    <definedName name="FT10TL" localSheetId="6">[17]INPUT!#REF!</definedName>
    <definedName name="FT10TR" localSheetId="7">[17]INPUT!#REF!</definedName>
    <definedName name="FT10TR" localSheetId="5">[17]INPUT!#REF!</definedName>
    <definedName name="FT10TR" localSheetId="6">[17]INPUT!#REF!</definedName>
    <definedName name="FT3TL" localSheetId="7">[17]INPUT!#REF!</definedName>
    <definedName name="FT3TL" localSheetId="5">[17]INPUT!#REF!</definedName>
    <definedName name="FT3TL" localSheetId="6">[17]INPUT!#REF!</definedName>
    <definedName name="FT3TR" localSheetId="7">[17]INPUT!#REF!</definedName>
    <definedName name="FT3TR" localSheetId="5">[17]INPUT!#REF!</definedName>
    <definedName name="FT3TR" localSheetId="6">[17]INPUT!#REF!</definedName>
    <definedName name="FT4TL" localSheetId="7">[17]INPUT!#REF!</definedName>
    <definedName name="FT4TL" localSheetId="5">[17]INPUT!#REF!</definedName>
    <definedName name="FT4TL" localSheetId="6">[17]INPUT!#REF!</definedName>
    <definedName name="FT4TR" localSheetId="7">[17]INPUT!#REF!</definedName>
    <definedName name="FT4TR" localSheetId="5">[17]INPUT!#REF!</definedName>
    <definedName name="FT4TR" localSheetId="6">[17]INPUT!#REF!</definedName>
    <definedName name="FT5TL" localSheetId="7">[17]INPUT!#REF!</definedName>
    <definedName name="FT5TL" localSheetId="5">[17]INPUT!#REF!</definedName>
    <definedName name="FT5TL" localSheetId="6">[17]INPUT!#REF!</definedName>
    <definedName name="FT5TR" localSheetId="7">[17]INPUT!#REF!</definedName>
    <definedName name="FT5TR" localSheetId="5">[17]INPUT!#REF!</definedName>
    <definedName name="FT5TR" localSheetId="6">[17]INPUT!#REF!</definedName>
    <definedName name="FT6TL" localSheetId="7">[17]INPUT!#REF!</definedName>
    <definedName name="FT6TL" localSheetId="5">[17]INPUT!#REF!</definedName>
    <definedName name="FT6TL" localSheetId="6">[17]INPUT!#REF!</definedName>
    <definedName name="FT6TR" localSheetId="7">[17]INPUT!#REF!</definedName>
    <definedName name="FT6TR" localSheetId="5">[17]INPUT!#REF!</definedName>
    <definedName name="FT6TR" localSheetId="6">[17]INPUT!#REF!</definedName>
    <definedName name="FT7TL" localSheetId="7">[17]INPUT!#REF!</definedName>
    <definedName name="FT7TL" localSheetId="5">[17]INPUT!#REF!</definedName>
    <definedName name="FT7TL" localSheetId="6">[17]INPUT!#REF!</definedName>
    <definedName name="FT7TR" localSheetId="7">[17]INPUT!#REF!</definedName>
    <definedName name="FT7TR" localSheetId="5">[17]INPUT!#REF!</definedName>
    <definedName name="FT7TR" localSheetId="6">[17]INPUT!#REF!</definedName>
    <definedName name="FT8TL" localSheetId="7">[17]INPUT!#REF!</definedName>
    <definedName name="FT8TL" localSheetId="5">[17]INPUT!#REF!</definedName>
    <definedName name="FT8TL" localSheetId="6">[17]INPUT!#REF!</definedName>
    <definedName name="FT8TR" localSheetId="7">[17]INPUT!#REF!</definedName>
    <definedName name="FT8TR" localSheetId="5">[17]INPUT!#REF!</definedName>
    <definedName name="FT8TR" localSheetId="6">[17]INPUT!#REF!</definedName>
    <definedName name="FT9TL" localSheetId="7">[17]INPUT!#REF!</definedName>
    <definedName name="FT9TL" localSheetId="5">[17]INPUT!#REF!</definedName>
    <definedName name="FT9TL" localSheetId="6">[17]INPUT!#REF!</definedName>
    <definedName name="FT9TR" localSheetId="7">[17]INPUT!#REF!</definedName>
    <definedName name="FT9TR" localSheetId="5">[17]INPUT!#REF!</definedName>
    <definedName name="FT9TR" localSheetId="6">[17]INPUT!#REF!</definedName>
    <definedName name="FTE10L" localSheetId="7">[17]INPUT!#REF!</definedName>
    <definedName name="FTE10L" localSheetId="5">[17]INPUT!#REF!</definedName>
    <definedName name="FTE10L" localSheetId="6">[17]INPUT!#REF!</definedName>
    <definedName name="FTE10R" localSheetId="7">[17]INPUT!#REF!</definedName>
    <definedName name="FTE10R" localSheetId="5">[17]INPUT!#REF!</definedName>
    <definedName name="FTE10R" localSheetId="6">[17]INPUT!#REF!</definedName>
    <definedName name="FTE3L" localSheetId="7">[17]INPUT!#REF!</definedName>
    <definedName name="FTE3L" localSheetId="5">[17]INPUT!#REF!</definedName>
    <definedName name="FTE3L" localSheetId="6">[17]INPUT!#REF!</definedName>
    <definedName name="FTE3R" localSheetId="7">[17]INPUT!#REF!</definedName>
    <definedName name="FTE3R" localSheetId="5">[17]INPUT!#REF!</definedName>
    <definedName name="FTE3R" localSheetId="6">[17]INPUT!#REF!</definedName>
    <definedName name="FTE4L" localSheetId="7">[17]INPUT!#REF!</definedName>
    <definedName name="FTE4L" localSheetId="5">[17]INPUT!#REF!</definedName>
    <definedName name="FTE4L" localSheetId="6">[17]INPUT!#REF!</definedName>
    <definedName name="FTE4R" localSheetId="7">[17]INPUT!#REF!</definedName>
    <definedName name="FTE4R" localSheetId="5">[17]INPUT!#REF!</definedName>
    <definedName name="FTE4R" localSheetId="6">[17]INPUT!#REF!</definedName>
    <definedName name="FTE5L" localSheetId="7">[17]INPUT!#REF!</definedName>
    <definedName name="FTE5L" localSheetId="5">[17]INPUT!#REF!</definedName>
    <definedName name="FTE5L" localSheetId="6">[17]INPUT!#REF!</definedName>
    <definedName name="FTE5R" localSheetId="7">[17]INPUT!#REF!</definedName>
    <definedName name="FTE5R" localSheetId="5">[17]INPUT!#REF!</definedName>
    <definedName name="FTE5R" localSheetId="6">[17]INPUT!#REF!</definedName>
    <definedName name="FTE6L" localSheetId="7">[17]INPUT!#REF!</definedName>
    <definedName name="FTE6L" localSheetId="5">[17]INPUT!#REF!</definedName>
    <definedName name="FTE6L" localSheetId="6">[17]INPUT!#REF!</definedName>
    <definedName name="FTE6R" localSheetId="7">[17]INPUT!#REF!</definedName>
    <definedName name="FTE6R" localSheetId="5">[17]INPUT!#REF!</definedName>
    <definedName name="FTE6R" localSheetId="6">[17]INPUT!#REF!</definedName>
    <definedName name="FTE7L" localSheetId="7">[17]INPUT!#REF!</definedName>
    <definedName name="FTE7L" localSheetId="5">[17]INPUT!#REF!</definedName>
    <definedName name="FTE7L" localSheetId="6">[17]INPUT!#REF!</definedName>
    <definedName name="FTE7R" localSheetId="7">[17]INPUT!#REF!</definedName>
    <definedName name="FTE7R" localSheetId="5">[17]INPUT!#REF!</definedName>
    <definedName name="FTE7R" localSheetId="6">[17]INPUT!#REF!</definedName>
    <definedName name="FTE8L" localSheetId="7">[17]INPUT!#REF!</definedName>
    <definedName name="FTE8L" localSheetId="5">[17]INPUT!#REF!</definedName>
    <definedName name="FTE8L" localSheetId="6">[17]INPUT!#REF!</definedName>
    <definedName name="FTE8R" localSheetId="7">[17]INPUT!#REF!</definedName>
    <definedName name="FTE8R" localSheetId="5">[17]INPUT!#REF!</definedName>
    <definedName name="FTE8R" localSheetId="6">[17]INPUT!#REF!</definedName>
    <definedName name="FTE9L" localSheetId="7">[17]INPUT!#REF!</definedName>
    <definedName name="FTE9L" localSheetId="5">[17]INPUT!#REF!</definedName>
    <definedName name="FTE9L" localSheetId="6">[17]INPUT!#REF!</definedName>
    <definedName name="FTE9R" localSheetId="7">[17]INPUT!#REF!</definedName>
    <definedName name="FTE9R" localSheetId="5">[17]INPUT!#REF!</definedName>
    <definedName name="FTE9R" localSheetId="6">[17]INPUT!#REF!</definedName>
    <definedName name="FTG10L" localSheetId="7">[17]INPUT!#REF!</definedName>
    <definedName name="FTG10L" localSheetId="5">[17]INPUT!#REF!</definedName>
    <definedName name="FTG10L" localSheetId="6">[17]INPUT!#REF!</definedName>
    <definedName name="FTG10R" localSheetId="7">[17]INPUT!#REF!</definedName>
    <definedName name="FTG10R" localSheetId="5">[17]INPUT!#REF!</definedName>
    <definedName name="FTG10R" localSheetId="6">[17]INPUT!#REF!</definedName>
    <definedName name="FTG3L" localSheetId="7">[17]INPUT!#REF!</definedName>
    <definedName name="FTG3L" localSheetId="5">[17]INPUT!#REF!</definedName>
    <definedName name="FTG3L" localSheetId="6">[17]INPUT!#REF!</definedName>
    <definedName name="FTG3R" localSheetId="7">[17]INPUT!#REF!</definedName>
    <definedName name="FTG3R" localSheetId="5">[17]INPUT!#REF!</definedName>
    <definedName name="FTG3R" localSheetId="6">[17]INPUT!#REF!</definedName>
    <definedName name="FTG4L" localSheetId="7">[17]INPUT!#REF!</definedName>
    <definedName name="FTG4L" localSheetId="5">[17]INPUT!#REF!</definedName>
    <definedName name="FTG4L" localSheetId="6">[17]INPUT!#REF!</definedName>
    <definedName name="FTG4R" localSheetId="7">[17]INPUT!#REF!</definedName>
    <definedName name="FTG4R" localSheetId="5">[17]INPUT!#REF!</definedName>
    <definedName name="FTG4R" localSheetId="6">[17]INPUT!#REF!</definedName>
    <definedName name="FTG5L" localSheetId="7">[17]INPUT!#REF!</definedName>
    <definedName name="FTG5L" localSheetId="5">[17]INPUT!#REF!</definedName>
    <definedName name="FTG5L" localSheetId="6">[17]INPUT!#REF!</definedName>
    <definedName name="FTG5R" localSheetId="7">[17]INPUT!#REF!</definedName>
    <definedName name="FTG5R" localSheetId="5">[17]INPUT!#REF!</definedName>
    <definedName name="FTG5R" localSheetId="6">[17]INPUT!#REF!</definedName>
    <definedName name="FTG6L" localSheetId="7">[17]INPUT!#REF!</definedName>
    <definedName name="FTG6L" localSheetId="5">[17]INPUT!#REF!</definedName>
    <definedName name="FTG6L" localSheetId="6">[17]INPUT!#REF!</definedName>
    <definedName name="FTG6R" localSheetId="7">[17]INPUT!#REF!</definedName>
    <definedName name="FTG6R" localSheetId="5">[17]INPUT!#REF!</definedName>
    <definedName name="FTG6R" localSheetId="6">[17]INPUT!#REF!</definedName>
    <definedName name="FTG7L" localSheetId="7">[17]INPUT!#REF!</definedName>
    <definedName name="FTG7L" localSheetId="5">[17]INPUT!#REF!</definedName>
    <definedName name="FTG7L" localSheetId="6">[17]INPUT!#REF!</definedName>
    <definedName name="FTG7R" localSheetId="7">[17]INPUT!#REF!</definedName>
    <definedName name="FTG7R" localSheetId="5">[17]INPUT!#REF!</definedName>
    <definedName name="FTG7R" localSheetId="6">[17]INPUT!#REF!</definedName>
    <definedName name="FTG8L" localSheetId="7">[17]INPUT!#REF!</definedName>
    <definedName name="FTG8L" localSheetId="5">[17]INPUT!#REF!</definedName>
    <definedName name="FTG8L" localSheetId="6">[17]INPUT!#REF!</definedName>
    <definedName name="FTG8R" localSheetId="7">[17]INPUT!#REF!</definedName>
    <definedName name="FTG8R" localSheetId="5">[17]INPUT!#REF!</definedName>
    <definedName name="FTG8R" localSheetId="6">[17]INPUT!#REF!</definedName>
    <definedName name="FTG9L" localSheetId="7">[17]INPUT!#REF!</definedName>
    <definedName name="FTG9L" localSheetId="5">[17]INPUT!#REF!</definedName>
    <definedName name="FTG9L" localSheetId="6">[17]INPUT!#REF!</definedName>
    <definedName name="FTG9R" localSheetId="7">[17]INPUT!#REF!</definedName>
    <definedName name="FTG9R" localSheetId="5">[17]INPUT!#REF!</definedName>
    <definedName name="FTG9R" localSheetId="6">[17]INPUT!#REF!</definedName>
    <definedName name="FTS10L" localSheetId="7">[17]INPUT!#REF!</definedName>
    <definedName name="FTS10L" localSheetId="5">[17]INPUT!#REF!</definedName>
    <definedName name="FTS10L" localSheetId="6">[17]INPUT!#REF!</definedName>
    <definedName name="FTS10R" localSheetId="7">[17]INPUT!#REF!</definedName>
    <definedName name="FTS10R" localSheetId="5">[17]INPUT!#REF!</definedName>
    <definedName name="FTS10R" localSheetId="6">[17]INPUT!#REF!</definedName>
    <definedName name="FTS3L" localSheetId="7">[17]INPUT!#REF!</definedName>
    <definedName name="FTS3L" localSheetId="5">[17]INPUT!#REF!</definedName>
    <definedName name="FTS3L" localSheetId="6">[17]INPUT!#REF!</definedName>
    <definedName name="FTS3R" localSheetId="7">[17]INPUT!#REF!</definedName>
    <definedName name="FTS3R" localSheetId="5">[17]INPUT!#REF!</definedName>
    <definedName name="FTS3R" localSheetId="6">[17]INPUT!#REF!</definedName>
    <definedName name="FTS4L" localSheetId="7">[17]INPUT!#REF!</definedName>
    <definedName name="FTS4L" localSheetId="5">[17]INPUT!#REF!</definedName>
    <definedName name="FTS4L" localSheetId="6">[17]INPUT!#REF!</definedName>
    <definedName name="FTS4R" localSheetId="7">[17]INPUT!#REF!</definedName>
    <definedName name="FTS4R" localSheetId="5">[17]INPUT!#REF!</definedName>
    <definedName name="FTS4R" localSheetId="6">[17]INPUT!#REF!</definedName>
    <definedName name="FTS5L" localSheetId="7">[17]INPUT!#REF!</definedName>
    <definedName name="FTS5L" localSheetId="5">[17]INPUT!#REF!</definedName>
    <definedName name="FTS5L" localSheetId="6">[17]INPUT!#REF!</definedName>
    <definedName name="FTS5R" localSheetId="7">[17]INPUT!#REF!</definedName>
    <definedName name="FTS5R" localSheetId="5">[17]INPUT!#REF!</definedName>
    <definedName name="FTS5R" localSheetId="6">[17]INPUT!#REF!</definedName>
    <definedName name="FTS6L" localSheetId="7">[17]INPUT!#REF!</definedName>
    <definedName name="FTS6L" localSheetId="5">[17]INPUT!#REF!</definedName>
    <definedName name="FTS6L" localSheetId="6">[17]INPUT!#REF!</definedName>
    <definedName name="FTS6R" localSheetId="7">[17]INPUT!#REF!</definedName>
    <definedName name="FTS6R" localSheetId="5">[17]INPUT!#REF!</definedName>
    <definedName name="FTS6R" localSheetId="6">[17]INPUT!#REF!</definedName>
    <definedName name="FTS7L" localSheetId="7">[17]INPUT!#REF!</definedName>
    <definedName name="FTS7L" localSheetId="5">[17]INPUT!#REF!</definedName>
    <definedName name="FTS7L" localSheetId="6">[17]INPUT!#REF!</definedName>
    <definedName name="FTS7R" localSheetId="7">[17]INPUT!#REF!</definedName>
    <definedName name="FTS7R" localSheetId="5">[17]INPUT!#REF!</definedName>
    <definedName name="FTS7R" localSheetId="6">[17]INPUT!#REF!</definedName>
    <definedName name="FTS8L" localSheetId="7">[17]INPUT!#REF!</definedName>
    <definedName name="FTS8L" localSheetId="5">[17]INPUT!#REF!</definedName>
    <definedName name="FTS8L" localSheetId="6">[17]INPUT!#REF!</definedName>
    <definedName name="FTS8R" localSheetId="7">[17]INPUT!#REF!</definedName>
    <definedName name="FTS8R" localSheetId="5">[17]INPUT!#REF!</definedName>
    <definedName name="FTS8R" localSheetId="6">[17]INPUT!#REF!</definedName>
    <definedName name="FTS9L" localSheetId="7">[17]INPUT!#REF!</definedName>
    <definedName name="FTS9L" localSheetId="5">[17]INPUT!#REF!</definedName>
    <definedName name="FTS9L" localSheetId="6">[17]INPUT!#REF!</definedName>
    <definedName name="FTS9R" localSheetId="7">[17]INPUT!#REF!</definedName>
    <definedName name="FTS9R" localSheetId="5">[17]INPUT!#REF!</definedName>
    <definedName name="FTS9R" localSheetId="6">[17]INPUT!#REF!</definedName>
    <definedName name="FTW10L" localSheetId="7">[17]INPUT!#REF!</definedName>
    <definedName name="FTW10L" localSheetId="5">[17]INPUT!#REF!</definedName>
    <definedName name="FTW10L" localSheetId="6">[17]INPUT!#REF!</definedName>
    <definedName name="FTW10R" localSheetId="7">[17]INPUT!#REF!</definedName>
    <definedName name="FTW10R" localSheetId="5">[17]INPUT!#REF!</definedName>
    <definedName name="FTW10R" localSheetId="6">[17]INPUT!#REF!</definedName>
    <definedName name="FTW3L" localSheetId="7">[17]INPUT!#REF!</definedName>
    <definedName name="FTW3L" localSheetId="5">[17]INPUT!#REF!</definedName>
    <definedName name="FTW3L" localSheetId="6">[17]INPUT!#REF!</definedName>
    <definedName name="FTW3R" localSheetId="7">[17]INPUT!#REF!</definedName>
    <definedName name="FTW3R" localSheetId="5">[17]INPUT!#REF!</definedName>
    <definedName name="FTW3R" localSheetId="6">[17]INPUT!#REF!</definedName>
    <definedName name="FTW4L" localSheetId="7">[17]INPUT!#REF!</definedName>
    <definedName name="FTW4L" localSheetId="5">[17]INPUT!#REF!</definedName>
    <definedName name="FTW4L" localSheetId="6">[17]INPUT!#REF!</definedName>
    <definedName name="FTW4R" localSheetId="7">[17]INPUT!#REF!</definedName>
    <definedName name="FTW4R" localSheetId="5">[17]INPUT!#REF!</definedName>
    <definedName name="FTW4R" localSheetId="6">[17]INPUT!#REF!</definedName>
    <definedName name="FTW5L" localSheetId="7">[17]INPUT!#REF!</definedName>
    <definedName name="FTW5L" localSheetId="5">[17]INPUT!#REF!</definedName>
    <definedName name="FTW5L" localSheetId="6">[17]INPUT!#REF!</definedName>
    <definedName name="FTW5R" localSheetId="7">[17]INPUT!#REF!</definedName>
    <definedName name="FTW5R" localSheetId="5">[17]INPUT!#REF!</definedName>
    <definedName name="FTW5R" localSheetId="6">[17]INPUT!#REF!</definedName>
    <definedName name="FTW6L" localSheetId="7">[17]INPUT!#REF!</definedName>
    <definedName name="FTW6L" localSheetId="5">[17]INPUT!#REF!</definedName>
    <definedName name="FTW6L" localSheetId="6">[17]INPUT!#REF!</definedName>
    <definedName name="FTW6R" localSheetId="7">[17]INPUT!#REF!</definedName>
    <definedName name="FTW6R" localSheetId="5">[17]INPUT!#REF!</definedName>
    <definedName name="FTW6R" localSheetId="6">[17]INPUT!#REF!</definedName>
    <definedName name="FTW7L" localSheetId="7">[17]INPUT!#REF!</definedName>
    <definedName name="FTW7L" localSheetId="5">[17]INPUT!#REF!</definedName>
    <definedName name="FTW7L" localSheetId="6">[17]INPUT!#REF!</definedName>
    <definedName name="FTW7R" localSheetId="7">[17]INPUT!#REF!</definedName>
    <definedName name="FTW7R" localSheetId="5">[17]INPUT!#REF!</definedName>
    <definedName name="FTW7R" localSheetId="6">[17]INPUT!#REF!</definedName>
    <definedName name="FTW8L" localSheetId="7">[17]INPUT!#REF!</definedName>
    <definedName name="FTW8L" localSheetId="5">[17]INPUT!#REF!</definedName>
    <definedName name="FTW8L" localSheetId="6">[17]INPUT!#REF!</definedName>
    <definedName name="FTW8R" localSheetId="7">[17]INPUT!#REF!</definedName>
    <definedName name="FTW8R" localSheetId="5">[17]INPUT!#REF!</definedName>
    <definedName name="FTW8R" localSheetId="6">[17]INPUT!#REF!</definedName>
    <definedName name="FTW9L" localSheetId="7">[17]INPUT!#REF!</definedName>
    <definedName name="FTW9L" localSheetId="5">[17]INPUT!#REF!</definedName>
    <definedName name="FTW9L" localSheetId="6">[17]INPUT!#REF!</definedName>
    <definedName name="FTW9R" localSheetId="7">[17]INPUT!#REF!</definedName>
    <definedName name="FTW9R" localSheetId="5">[17]INPUT!#REF!</definedName>
    <definedName name="FTW9R" localSheetId="6">[17]INPUT!#REF!</definedName>
    <definedName name="FTZ10L" localSheetId="7">[17]INPUT!#REF!</definedName>
    <definedName name="FTZ10L" localSheetId="5">[17]INPUT!#REF!</definedName>
    <definedName name="FTZ10L" localSheetId="6">[17]INPUT!#REF!</definedName>
    <definedName name="FTZ10R" localSheetId="7">[17]INPUT!#REF!</definedName>
    <definedName name="FTZ10R" localSheetId="5">[17]INPUT!#REF!</definedName>
    <definedName name="FTZ10R" localSheetId="6">[17]INPUT!#REF!</definedName>
    <definedName name="FTZ3L" localSheetId="7">[17]INPUT!#REF!</definedName>
    <definedName name="FTZ3L" localSheetId="5">[17]INPUT!#REF!</definedName>
    <definedName name="FTZ3L" localSheetId="6">[17]INPUT!#REF!</definedName>
    <definedName name="FTZ3R" localSheetId="7">[17]INPUT!#REF!</definedName>
    <definedName name="FTZ3R" localSheetId="5">[17]INPUT!#REF!</definedName>
    <definedName name="FTZ3R" localSheetId="6">[17]INPUT!#REF!</definedName>
    <definedName name="FTZ4L" localSheetId="7">[17]INPUT!#REF!</definedName>
    <definedName name="FTZ4L" localSheetId="5">[17]INPUT!#REF!</definedName>
    <definedName name="FTZ4L" localSheetId="6">[17]INPUT!#REF!</definedName>
    <definedName name="FTZ4R" localSheetId="7">[17]INPUT!#REF!</definedName>
    <definedName name="FTZ4R" localSheetId="5">[17]INPUT!#REF!</definedName>
    <definedName name="FTZ4R" localSheetId="6">[17]INPUT!#REF!</definedName>
    <definedName name="FTZ5L" localSheetId="7">[17]INPUT!#REF!</definedName>
    <definedName name="FTZ5L" localSheetId="5">[17]INPUT!#REF!</definedName>
    <definedName name="FTZ5L" localSheetId="6">[17]INPUT!#REF!</definedName>
    <definedName name="FTZ5R" localSheetId="7">[17]INPUT!#REF!</definedName>
    <definedName name="FTZ5R" localSheetId="5">[17]INPUT!#REF!</definedName>
    <definedName name="FTZ5R" localSheetId="6">[17]INPUT!#REF!</definedName>
    <definedName name="FTZ6L" localSheetId="7">[17]INPUT!#REF!</definedName>
    <definedName name="FTZ6L" localSheetId="5">[17]INPUT!#REF!</definedName>
    <definedName name="FTZ6L" localSheetId="6">[17]INPUT!#REF!</definedName>
    <definedName name="FTZ6R" localSheetId="7">[17]INPUT!#REF!</definedName>
    <definedName name="FTZ6R" localSheetId="5">[17]INPUT!#REF!</definedName>
    <definedName name="FTZ6R" localSheetId="6">[17]INPUT!#REF!</definedName>
    <definedName name="FTZ7L" localSheetId="7">[17]INPUT!#REF!</definedName>
    <definedName name="FTZ7L" localSheetId="5">[17]INPUT!#REF!</definedName>
    <definedName name="FTZ7L" localSheetId="6">[17]INPUT!#REF!</definedName>
    <definedName name="FTZ7R" localSheetId="7">[17]INPUT!#REF!</definedName>
    <definedName name="FTZ7R" localSheetId="5">[17]INPUT!#REF!</definedName>
    <definedName name="FTZ7R" localSheetId="6">[17]INPUT!#REF!</definedName>
    <definedName name="FTZ8L" localSheetId="7">[17]INPUT!#REF!</definedName>
    <definedName name="FTZ8L" localSheetId="5">[17]INPUT!#REF!</definedName>
    <definedName name="FTZ8L" localSheetId="6">[17]INPUT!#REF!</definedName>
    <definedName name="FTZ8R" localSheetId="7">[17]INPUT!#REF!</definedName>
    <definedName name="FTZ8R" localSheetId="5">[17]INPUT!#REF!</definedName>
    <definedName name="FTZ8R" localSheetId="6">[17]INPUT!#REF!</definedName>
    <definedName name="FTZ9L" localSheetId="7">[17]INPUT!#REF!</definedName>
    <definedName name="FTZ9L" localSheetId="5">[17]INPUT!#REF!</definedName>
    <definedName name="FTZ9L" localSheetId="6">[17]INPUT!#REF!</definedName>
    <definedName name="FTZ9R" localSheetId="7">[17]INPUT!#REF!</definedName>
    <definedName name="FTZ9R" localSheetId="5">[17]INPUT!#REF!</definedName>
    <definedName name="FTZ9R" localSheetId="6">[17]INPUT!#REF!</definedName>
    <definedName name="FX10L" localSheetId="7">[17]INPUT!#REF!</definedName>
    <definedName name="FX10L" localSheetId="5">[17]INPUT!#REF!</definedName>
    <definedName name="FX10L" localSheetId="6">[17]INPUT!#REF!</definedName>
    <definedName name="FX10R" localSheetId="7">[17]INPUT!#REF!</definedName>
    <definedName name="FX10R" localSheetId="5">[17]INPUT!#REF!</definedName>
    <definedName name="FX10R" localSheetId="6">[17]INPUT!#REF!</definedName>
    <definedName name="FX3L" localSheetId="7">[17]INPUT!#REF!</definedName>
    <definedName name="FX3L" localSheetId="5">[17]INPUT!#REF!</definedName>
    <definedName name="FX3L" localSheetId="6">[17]INPUT!#REF!</definedName>
    <definedName name="FX3R" localSheetId="7">[17]INPUT!#REF!</definedName>
    <definedName name="FX3R" localSheetId="5">[17]INPUT!#REF!</definedName>
    <definedName name="FX3R" localSheetId="6">[17]INPUT!#REF!</definedName>
    <definedName name="FX4L" localSheetId="7">[17]INPUT!#REF!</definedName>
    <definedName name="FX4L" localSheetId="5">[17]INPUT!#REF!</definedName>
    <definedName name="FX4L" localSheetId="6">[17]INPUT!#REF!</definedName>
    <definedName name="FX4R" localSheetId="7">[17]INPUT!#REF!</definedName>
    <definedName name="FX4R" localSheetId="5">[17]INPUT!#REF!</definedName>
    <definedName name="FX4R" localSheetId="6">[17]INPUT!#REF!</definedName>
    <definedName name="FX5L" localSheetId="7">[17]INPUT!#REF!</definedName>
    <definedName name="FX5L" localSheetId="5">[17]INPUT!#REF!</definedName>
    <definedName name="FX5L" localSheetId="6">[17]INPUT!#REF!</definedName>
    <definedName name="FX5R" localSheetId="7">[17]INPUT!#REF!</definedName>
    <definedName name="FX5R" localSheetId="5">[17]INPUT!#REF!</definedName>
    <definedName name="FX5R" localSheetId="6">[17]INPUT!#REF!</definedName>
    <definedName name="FX6L" localSheetId="7">[17]INPUT!#REF!</definedName>
    <definedName name="FX6L" localSheetId="5">[17]INPUT!#REF!</definedName>
    <definedName name="FX6L" localSheetId="6">[17]INPUT!#REF!</definedName>
    <definedName name="FX6R" localSheetId="7">[17]INPUT!#REF!</definedName>
    <definedName name="FX6R" localSheetId="5">[17]INPUT!#REF!</definedName>
    <definedName name="FX6R" localSheetId="6">[17]INPUT!#REF!</definedName>
    <definedName name="FX7L" localSheetId="7">[17]INPUT!#REF!</definedName>
    <definedName name="FX7L" localSheetId="5">[17]INPUT!#REF!</definedName>
    <definedName name="FX7L" localSheetId="6">[17]INPUT!#REF!</definedName>
    <definedName name="FX7R" localSheetId="7">[17]INPUT!#REF!</definedName>
    <definedName name="FX7R" localSheetId="5">[17]INPUT!#REF!</definedName>
    <definedName name="FX7R" localSheetId="6">[17]INPUT!#REF!</definedName>
    <definedName name="FX8L" localSheetId="7">[17]INPUT!#REF!</definedName>
    <definedName name="FX8L" localSheetId="5">[17]INPUT!#REF!</definedName>
    <definedName name="FX8L" localSheetId="6">[17]INPUT!#REF!</definedName>
    <definedName name="FX8R" localSheetId="7">[17]INPUT!#REF!</definedName>
    <definedName name="FX8R" localSheetId="5">[17]INPUT!#REF!</definedName>
    <definedName name="FX8R" localSheetId="6">[17]INPUT!#REF!</definedName>
    <definedName name="FX9L" localSheetId="7">[17]INPUT!#REF!</definedName>
    <definedName name="FX9L" localSheetId="5">[17]INPUT!#REF!</definedName>
    <definedName name="FX9L" localSheetId="6">[17]INPUT!#REF!</definedName>
    <definedName name="FX9R" localSheetId="7">[17]INPUT!#REF!</definedName>
    <definedName name="FX9R" localSheetId="5">[17]INPUT!#REF!</definedName>
    <definedName name="FX9R" localSheetId="6">[17]INPUT!#REF!</definedName>
    <definedName name="Fy" localSheetId="7">#REF!</definedName>
    <definedName name="Fy" localSheetId="5">#REF!</definedName>
    <definedName name="Fy" localSheetId="6">#REF!</definedName>
    <definedName name="Fy">#REF!</definedName>
    <definedName name="FY10L" localSheetId="7">[17]INPUT!#REF!</definedName>
    <definedName name="FY10L" localSheetId="5">[17]INPUT!#REF!</definedName>
    <definedName name="FY10L" localSheetId="6">[17]INPUT!#REF!</definedName>
    <definedName name="FY10R" localSheetId="7">[17]INPUT!#REF!</definedName>
    <definedName name="FY10R" localSheetId="5">[17]INPUT!#REF!</definedName>
    <definedName name="FY10R" localSheetId="6">[17]INPUT!#REF!</definedName>
    <definedName name="FY3L" localSheetId="7">[17]INPUT!#REF!</definedName>
    <definedName name="FY3L" localSheetId="5">[17]INPUT!#REF!</definedName>
    <definedName name="FY3L" localSheetId="6">[17]INPUT!#REF!</definedName>
    <definedName name="FY3R" localSheetId="7">[17]INPUT!#REF!</definedName>
    <definedName name="FY3R" localSheetId="5">[17]INPUT!#REF!</definedName>
    <definedName name="FY3R" localSheetId="6">[17]INPUT!#REF!</definedName>
    <definedName name="FY4L" localSheetId="7">[17]INPUT!#REF!</definedName>
    <definedName name="FY4L" localSheetId="5">[17]INPUT!#REF!</definedName>
    <definedName name="FY4L" localSheetId="6">[17]INPUT!#REF!</definedName>
    <definedName name="FY4R" localSheetId="7">[17]INPUT!#REF!</definedName>
    <definedName name="FY4R" localSheetId="5">[17]INPUT!#REF!</definedName>
    <definedName name="FY4R" localSheetId="6">[17]INPUT!#REF!</definedName>
    <definedName name="FY5L" localSheetId="7">[17]INPUT!#REF!</definedName>
    <definedName name="FY5L" localSheetId="5">[17]INPUT!#REF!</definedName>
    <definedName name="FY5L" localSheetId="6">[17]INPUT!#REF!</definedName>
    <definedName name="FY5R" localSheetId="7">[17]INPUT!#REF!</definedName>
    <definedName name="FY5R" localSheetId="5">[17]INPUT!#REF!</definedName>
    <definedName name="FY5R" localSheetId="6">[17]INPUT!#REF!</definedName>
    <definedName name="FY6L" localSheetId="7">[17]INPUT!#REF!</definedName>
    <definedName name="FY6L" localSheetId="5">[17]INPUT!#REF!</definedName>
    <definedName name="FY6L" localSheetId="6">[17]INPUT!#REF!</definedName>
    <definedName name="FY6R" localSheetId="7">[17]INPUT!#REF!</definedName>
    <definedName name="FY6R" localSheetId="5">[17]INPUT!#REF!</definedName>
    <definedName name="FY6R" localSheetId="6">[17]INPUT!#REF!</definedName>
    <definedName name="FY7L" localSheetId="7">[17]INPUT!#REF!</definedName>
    <definedName name="FY7L" localSheetId="5">[17]INPUT!#REF!</definedName>
    <definedName name="FY7L" localSheetId="6">[17]INPUT!#REF!</definedName>
    <definedName name="FY7R" localSheetId="7">[17]INPUT!#REF!</definedName>
    <definedName name="FY7R" localSheetId="5">[17]INPUT!#REF!</definedName>
    <definedName name="FY7R" localSheetId="6">[17]INPUT!#REF!</definedName>
    <definedName name="FY8L" localSheetId="7">[17]INPUT!#REF!</definedName>
    <definedName name="FY8L" localSheetId="5">[17]INPUT!#REF!</definedName>
    <definedName name="FY8L" localSheetId="6">[17]INPUT!#REF!</definedName>
    <definedName name="FY8R" localSheetId="7">[17]INPUT!#REF!</definedName>
    <definedName name="FY8R" localSheetId="5">[17]INPUT!#REF!</definedName>
    <definedName name="FY8R" localSheetId="6">[17]INPUT!#REF!</definedName>
    <definedName name="FY9L" localSheetId="7">[17]INPUT!#REF!</definedName>
    <definedName name="FY9L" localSheetId="5">[17]INPUT!#REF!</definedName>
    <definedName name="FY9L" localSheetId="6">[17]INPUT!#REF!</definedName>
    <definedName name="FY9R" localSheetId="7">[17]INPUT!#REF!</definedName>
    <definedName name="FY9R" localSheetId="5">[17]INPUT!#REF!</definedName>
    <definedName name="FY9R" localSheetId="6">[17]INPUT!#REF!</definedName>
    <definedName name="FYY10L" localSheetId="7">[17]INPUT!#REF!</definedName>
    <definedName name="FYY10L" localSheetId="5">[17]INPUT!#REF!</definedName>
    <definedName name="FYY10L" localSheetId="6">[17]INPUT!#REF!</definedName>
    <definedName name="FYY10R" localSheetId="7">[17]INPUT!#REF!</definedName>
    <definedName name="FYY10R" localSheetId="5">[17]INPUT!#REF!</definedName>
    <definedName name="FYY10R" localSheetId="6">[17]INPUT!#REF!</definedName>
    <definedName name="FYY3L" localSheetId="7">[17]INPUT!#REF!</definedName>
    <definedName name="FYY3L" localSheetId="5">[17]INPUT!#REF!</definedName>
    <definedName name="FYY3L" localSheetId="6">[17]INPUT!#REF!</definedName>
    <definedName name="FYY3R" localSheetId="7">[17]INPUT!#REF!</definedName>
    <definedName name="FYY3R" localSheetId="5">[17]INPUT!#REF!</definedName>
    <definedName name="FYY3R" localSheetId="6">[17]INPUT!#REF!</definedName>
    <definedName name="FYY4L" localSheetId="7">[17]INPUT!#REF!</definedName>
    <definedName name="FYY4L" localSheetId="5">[17]INPUT!#REF!</definedName>
    <definedName name="FYY4L" localSheetId="6">[17]INPUT!#REF!</definedName>
    <definedName name="FYY4R" localSheetId="7">[17]INPUT!#REF!</definedName>
    <definedName name="FYY4R" localSheetId="5">[17]INPUT!#REF!</definedName>
    <definedName name="FYY4R" localSheetId="6">[17]INPUT!#REF!</definedName>
    <definedName name="FYY5L" localSheetId="7">[17]INPUT!#REF!</definedName>
    <definedName name="FYY5L" localSheetId="5">[17]INPUT!#REF!</definedName>
    <definedName name="FYY5L" localSheetId="6">[17]INPUT!#REF!</definedName>
    <definedName name="FYY5R" localSheetId="7">[17]INPUT!#REF!</definedName>
    <definedName name="FYY5R" localSheetId="5">[17]INPUT!#REF!</definedName>
    <definedName name="FYY5R" localSheetId="6">[17]INPUT!#REF!</definedName>
    <definedName name="FYY6L" localSheetId="7">[17]INPUT!#REF!</definedName>
    <definedName name="FYY6L" localSheetId="5">[17]INPUT!#REF!</definedName>
    <definedName name="FYY6L" localSheetId="6">[17]INPUT!#REF!</definedName>
    <definedName name="FYY6R" localSheetId="7">[17]INPUT!#REF!</definedName>
    <definedName name="FYY6R" localSheetId="5">[17]INPUT!#REF!</definedName>
    <definedName name="FYY6R" localSheetId="6">[17]INPUT!#REF!</definedName>
    <definedName name="FYY7L" localSheetId="7">[17]INPUT!#REF!</definedName>
    <definedName name="FYY7L" localSheetId="5">[17]INPUT!#REF!</definedName>
    <definedName name="FYY7L" localSheetId="6">[17]INPUT!#REF!</definedName>
    <definedName name="FYY7R" localSheetId="7">[17]INPUT!#REF!</definedName>
    <definedName name="FYY7R" localSheetId="5">[17]INPUT!#REF!</definedName>
    <definedName name="FYY7R" localSheetId="6">[17]INPUT!#REF!</definedName>
    <definedName name="FYY8L" localSheetId="7">[17]INPUT!#REF!</definedName>
    <definedName name="FYY8L" localSheetId="5">[17]INPUT!#REF!</definedName>
    <definedName name="FYY8L" localSheetId="6">[17]INPUT!#REF!</definedName>
    <definedName name="FYY8R" localSheetId="7">[17]INPUT!#REF!</definedName>
    <definedName name="FYY8R" localSheetId="5">[17]INPUT!#REF!</definedName>
    <definedName name="FYY8R" localSheetId="6">[17]INPUT!#REF!</definedName>
    <definedName name="FYY9L" localSheetId="7">[17]INPUT!#REF!</definedName>
    <definedName name="FYY9L" localSheetId="5">[17]INPUT!#REF!</definedName>
    <definedName name="FYY9L" localSheetId="6">[17]INPUT!#REF!</definedName>
    <definedName name="FYY9R" localSheetId="7">[17]INPUT!#REF!</definedName>
    <definedName name="FYY9R" localSheetId="5">[17]INPUT!#REF!</definedName>
    <definedName name="FYY9R" localSheetId="6">[17]INPUT!#REF!</definedName>
    <definedName name="F수축줄눈">'[226]type-F'!$AS$419</definedName>
    <definedName name="F스치로폴">'[226]type-F'!$AS$411</definedName>
    <definedName name="F실링재">'[226]type-F'!$AS$415</definedName>
    <definedName name="F이">#REF!</definedName>
    <definedName name="F일">#REF!</definedName>
    <definedName name="g">#REF!</definedName>
    <definedName name="_51G_0Extr" localSheetId="7">#REF!</definedName>
    <definedName name="_52G_0Extr" localSheetId="5">#REF!</definedName>
    <definedName name="_53G_0Extr" localSheetId="6">#REF!</definedName>
    <definedName name="_54G_0Extr">#REF!</definedName>
    <definedName name="_55G_0Extract" localSheetId="7">#REF!</definedName>
    <definedName name="_56G_0Extract" localSheetId="5">#REF!</definedName>
    <definedName name="_57G_0Extract" localSheetId="6">#REF!</definedName>
    <definedName name="_58G_0Extract">#REF!</definedName>
    <definedName name="G10L" localSheetId="7">[16]INPUT!#REF!</definedName>
    <definedName name="G10L" localSheetId="5">[16]INPUT!#REF!</definedName>
    <definedName name="G10L" localSheetId="6">[16]INPUT!#REF!</definedName>
    <definedName name="G10R" localSheetId="7">[16]INPUT!#REF!</definedName>
    <definedName name="G10R" localSheetId="5">[16]INPUT!#REF!</definedName>
    <definedName name="G10R" localSheetId="6">[16]INPUT!#REF!</definedName>
    <definedName name="G14S1">[219]Sheet1!$G$14</definedName>
    <definedName name="G3L" localSheetId="7">[16]INPUT!#REF!</definedName>
    <definedName name="G3L" localSheetId="5">[16]INPUT!#REF!</definedName>
    <definedName name="G3L" localSheetId="6">[16]INPUT!#REF!</definedName>
    <definedName name="G3R" localSheetId="7">[16]INPUT!#REF!</definedName>
    <definedName name="G3R" localSheetId="5">[16]INPUT!#REF!</definedName>
    <definedName name="G3R" localSheetId="6">[16]INPUT!#REF!</definedName>
    <definedName name="G4L" localSheetId="7">[16]INPUT!#REF!</definedName>
    <definedName name="G4L" localSheetId="5">[16]INPUT!#REF!</definedName>
    <definedName name="G4L" localSheetId="6">[16]INPUT!#REF!</definedName>
    <definedName name="G4R" localSheetId="7">[16]INPUT!#REF!</definedName>
    <definedName name="G4R" localSheetId="5">[16]INPUT!#REF!</definedName>
    <definedName name="G4R" localSheetId="6">[16]INPUT!#REF!</definedName>
    <definedName name="G5L" localSheetId="7">[16]INPUT!#REF!</definedName>
    <definedName name="G5L" localSheetId="5">[16]INPUT!#REF!</definedName>
    <definedName name="G5L" localSheetId="6">[16]INPUT!#REF!</definedName>
    <definedName name="G5R" localSheetId="7">[16]INPUT!#REF!</definedName>
    <definedName name="G5R" localSheetId="5">[16]INPUT!#REF!</definedName>
    <definedName name="G5R" localSheetId="6">[16]INPUT!#REF!</definedName>
    <definedName name="G5S1">[219]Sheet1!$G$5</definedName>
    <definedName name="G6L" localSheetId="7">[16]INPUT!#REF!</definedName>
    <definedName name="G6L" localSheetId="5">[16]INPUT!#REF!</definedName>
    <definedName name="G6L" localSheetId="6">[16]INPUT!#REF!</definedName>
    <definedName name="G6R" localSheetId="7">[16]INPUT!#REF!</definedName>
    <definedName name="G6R" localSheetId="5">[16]INPUT!#REF!</definedName>
    <definedName name="G6R" localSheetId="6">[16]INPUT!#REF!</definedName>
    <definedName name="G7L" localSheetId="7">[16]INPUT!#REF!</definedName>
    <definedName name="G7L" localSheetId="5">[16]INPUT!#REF!</definedName>
    <definedName name="G7L" localSheetId="6">[16]INPUT!#REF!</definedName>
    <definedName name="G7R" localSheetId="7">[16]INPUT!#REF!</definedName>
    <definedName name="G7R" localSheetId="5">[16]INPUT!#REF!</definedName>
    <definedName name="G7R" localSheetId="6">[16]INPUT!#REF!</definedName>
    <definedName name="G8L" localSheetId="7">[16]INPUT!#REF!</definedName>
    <definedName name="G8L" localSheetId="5">[16]INPUT!#REF!</definedName>
    <definedName name="G8L" localSheetId="6">[16]INPUT!#REF!</definedName>
    <definedName name="G8R" localSheetId="7">[16]INPUT!#REF!</definedName>
    <definedName name="G8R" localSheetId="5">[16]INPUT!#REF!</definedName>
    <definedName name="G8R" localSheetId="6">[16]INPUT!#REF!</definedName>
    <definedName name="G9L" localSheetId="7">[16]INPUT!#REF!</definedName>
    <definedName name="G9L" localSheetId="5">[16]INPUT!#REF!</definedName>
    <definedName name="G9L" localSheetId="6">[16]INPUT!#REF!</definedName>
    <definedName name="G9R" localSheetId="7">[16]INPUT!#REF!</definedName>
    <definedName name="G9R" localSheetId="5">[16]INPUT!#REF!</definedName>
    <definedName name="G9R" localSheetId="6">[16]INPUT!#REF!</definedName>
    <definedName name="gaga" hidden="1">#REF!</definedName>
    <definedName name="gamma">#REF!</definedName>
    <definedName name="Gamma1">#REF!</definedName>
    <definedName name="GammaT">#REF!</definedName>
    <definedName name="Gcsl">[221]I.설계조건!$F$34</definedName>
    <definedName name="_59G__Extr">#REF!</definedName>
    <definedName name="_60G__Extract">#REF!</definedName>
    <definedName name="gfdgdgdf">#REF!</definedName>
    <definedName name="gfgdfg" hidden="1">[139]차액보증!#REF!</definedName>
    <definedName name="gfgfg" hidden="1">{#N/A,#N/A,FALSE,"골재소요량";#N/A,#N/A,FALSE,"골재소요량"}</definedName>
    <definedName name="gfggfr">#REF!</definedName>
    <definedName name="GFHJ" hidden="1">{#N/A,#N/A,FALSE,"단가표지"}</definedName>
    <definedName name="GFJGFJGH" hidden="1">{#N/A,#N/A,FALSE,"2~8번"}</definedName>
    <definedName name="GFJGFJRRJGH" hidden="1">{#N/A,#N/A,FALSE,"배수1"}</definedName>
    <definedName name="GFJHGFJGF" hidden="1">{#N/A,#N/A,FALSE,"혼합골재"}</definedName>
    <definedName name="GFRRJGH" hidden="1">{#N/A,#N/A,FALSE,"단가표지"}</definedName>
    <definedName name="GG" hidden="1">{#N/A,#N/A,FALSE,"2~8번"}</definedName>
    <definedName name="_61GG1_" hidden="1">{#N/A,#N/A,FALSE,"단가표지"}</definedName>
    <definedName name="GGG" hidden="1">{#N/A,#N/A,FALSE,"속도"}</definedName>
    <definedName name="GGGFG">[206]내역서!#REF!</definedName>
    <definedName name="GGGG">[224]내역서!#REF!</definedName>
    <definedName name="GGGGGGGGGGGGGGGGGGGGG" hidden="1">{#N/A,#N/A,FALSE,"2~8번"}</definedName>
    <definedName name="gh">#REF!</definedName>
    <definedName name="GH10L" localSheetId="7">[17]INPUT!#REF!</definedName>
    <definedName name="GH10L" localSheetId="5">[17]INPUT!#REF!</definedName>
    <definedName name="GH10L" localSheetId="6">[17]INPUT!#REF!</definedName>
    <definedName name="GH10R" localSheetId="7">[17]INPUT!#REF!</definedName>
    <definedName name="GH10R" localSheetId="5">[17]INPUT!#REF!</definedName>
    <definedName name="GH10R" localSheetId="6">[17]INPUT!#REF!</definedName>
    <definedName name="GH3L" localSheetId="7">[17]INPUT!#REF!</definedName>
    <definedName name="GH3L" localSheetId="5">[17]INPUT!#REF!</definedName>
    <definedName name="GH3L" localSheetId="6">[17]INPUT!#REF!</definedName>
    <definedName name="GH3R" localSheetId="7">[17]INPUT!#REF!</definedName>
    <definedName name="GH3R" localSheetId="5">[17]INPUT!#REF!</definedName>
    <definedName name="GH3R" localSheetId="6">[17]INPUT!#REF!</definedName>
    <definedName name="GH4L" localSheetId="7">[17]INPUT!#REF!</definedName>
    <definedName name="GH4L" localSheetId="5">[17]INPUT!#REF!</definedName>
    <definedName name="GH4L" localSheetId="6">[17]INPUT!#REF!</definedName>
    <definedName name="GH4R" localSheetId="7">[17]INPUT!#REF!</definedName>
    <definedName name="GH4R" localSheetId="5">[17]INPUT!#REF!</definedName>
    <definedName name="GH4R" localSheetId="6">[17]INPUT!#REF!</definedName>
    <definedName name="GH5L" localSheetId="7">[17]INPUT!#REF!</definedName>
    <definedName name="GH5L" localSheetId="5">[17]INPUT!#REF!</definedName>
    <definedName name="GH5L" localSheetId="6">[17]INPUT!#REF!</definedName>
    <definedName name="GH5R" localSheetId="7">[17]INPUT!#REF!</definedName>
    <definedName name="GH5R" localSheetId="5">[17]INPUT!#REF!</definedName>
    <definedName name="GH5R" localSheetId="6">[17]INPUT!#REF!</definedName>
    <definedName name="GH6L" localSheetId="7">[17]INPUT!#REF!</definedName>
    <definedName name="GH6L" localSheetId="5">[17]INPUT!#REF!</definedName>
    <definedName name="GH6L" localSheetId="6">[17]INPUT!#REF!</definedName>
    <definedName name="GH6R" localSheetId="7">[17]INPUT!#REF!</definedName>
    <definedName name="GH6R" localSheetId="5">[17]INPUT!#REF!</definedName>
    <definedName name="GH6R" localSheetId="6">[17]INPUT!#REF!</definedName>
    <definedName name="GH7L" localSheetId="7">[17]INPUT!#REF!</definedName>
    <definedName name="GH7L" localSheetId="5">[17]INPUT!#REF!</definedName>
    <definedName name="GH7L" localSheetId="6">[17]INPUT!#REF!</definedName>
    <definedName name="GH7R" localSheetId="7">[17]INPUT!#REF!</definedName>
    <definedName name="GH7R" localSheetId="5">[17]INPUT!#REF!</definedName>
    <definedName name="GH7R" localSheetId="6">[17]INPUT!#REF!</definedName>
    <definedName name="GH8L" localSheetId="7">[17]INPUT!#REF!</definedName>
    <definedName name="GH8L" localSheetId="5">[17]INPUT!#REF!</definedName>
    <definedName name="GH8L" localSheetId="6">[17]INPUT!#REF!</definedName>
    <definedName name="GH8R" localSheetId="7">[17]INPUT!#REF!</definedName>
    <definedName name="GH8R" localSheetId="5">[17]INPUT!#REF!</definedName>
    <definedName name="GH8R" localSheetId="6">[17]INPUT!#REF!</definedName>
    <definedName name="GH9L" localSheetId="7">[17]INPUT!#REF!</definedName>
    <definedName name="GH9L" localSheetId="5">[17]INPUT!#REF!</definedName>
    <definedName name="GH9L" localSheetId="6">[17]INPUT!#REF!</definedName>
    <definedName name="GH9R" localSheetId="7">[17]INPUT!#REF!</definedName>
    <definedName name="GH9R" localSheetId="5">[17]INPUT!#REF!</definedName>
    <definedName name="GH9R" localSheetId="6">[17]INPUT!#REF!</definedName>
    <definedName name="_GHH1">#REF!</definedName>
    <definedName name="_GHH2">#REF!</definedName>
    <definedName name="ghjj">#REF!</definedName>
    <definedName name="ghkkkl">#REF!</definedName>
    <definedName name="gigin">#REF!</definedName>
    <definedName name="GJFGJFGJ" hidden="1">{#N/A,#N/A,FALSE,"골재소요량";#N/A,#N/A,FALSE,"골재소요량"}</definedName>
    <definedName name="GJGFJGFHJ" hidden="1">{#N/A,#N/A,FALSE,"속도"}</definedName>
    <definedName name="GJHY">[224]내역서!#REF!</definedName>
    <definedName name="gjj">#REF!</definedName>
    <definedName name="Gpsc">'[220]1.설계기준'!$F$26</definedName>
    <definedName name="grew" hidden="1">#REF!</definedName>
    <definedName name="GSDGSRWQR" hidden="1">{#N/A,#N/A,FALSE,"속도"}</definedName>
    <definedName name="_gsu2" localSheetId="7">[19]성토도수로현황!#REF!</definedName>
    <definedName name="_gsu2" localSheetId="5">[19]성토도수로현황!#REF!</definedName>
    <definedName name="_gsu2" localSheetId="6">[19]성토도수로현황!#REF!</definedName>
    <definedName name="_gsu3" localSheetId="7">[19]성토도수로현황!#REF!</definedName>
    <definedName name="_gsu3" localSheetId="5">[19]성토도수로현황!#REF!</definedName>
    <definedName name="_gsu3" localSheetId="6">[19]성토도수로현황!#REF!</definedName>
    <definedName name="_gsu4" localSheetId="7">[19]성토도수로현황!#REF!</definedName>
    <definedName name="_gsu4" localSheetId="5">[19]성토도수로현황!#REF!</definedName>
    <definedName name="_gsu4" localSheetId="6">[19]성토도수로현황!#REF!</definedName>
    <definedName name="gsum1" localSheetId="7">'[20]성토도수로현황(횡배수관)'!#REF!</definedName>
    <definedName name="gsum1" localSheetId="5">'[20]성토도수로현황(횡배수관)'!#REF!</definedName>
    <definedName name="gsum1" localSheetId="6">'[20]성토도수로현황(횡배수관)'!#REF!</definedName>
    <definedName name="gt">#REF!</definedName>
    <definedName name="gtr" localSheetId="7">[17]INPUT!#REF!</definedName>
    <definedName name="gtr" localSheetId="6">[17]INPUT!#REF!</definedName>
    <definedName name="GuBae">#REF!</definedName>
    <definedName name="H">#REF!</definedName>
    <definedName name="H_2" localSheetId="7">#REF!</definedName>
    <definedName name="H_2" localSheetId="5">#REF!</definedName>
    <definedName name="H_2" localSheetId="6">#REF!</definedName>
    <definedName name="h_water" localSheetId="7">'[59]3BL공동구 수량'!#REF!</definedName>
    <definedName name="h_water" localSheetId="5">'[59]3BL공동구 수량'!#REF!</definedName>
    <definedName name="h_water" localSheetId="6">'[59]3BL공동구 수량'!#REF!</definedName>
    <definedName name="H1.0m이하">#REF!</definedName>
    <definedName name="H1.2m">#REF!</definedName>
    <definedName name="H1.5m">#REF!</definedName>
    <definedName name="H1.8m">#REF!</definedName>
    <definedName name="H100x100x6x8t_단중">#REF!</definedName>
    <definedName name="H10AAL" localSheetId="7">[17]INPUT!#REF!</definedName>
    <definedName name="H10AAL" localSheetId="5">[17]INPUT!#REF!</definedName>
    <definedName name="H10AAL" localSheetId="6">[17]INPUT!#REF!</definedName>
    <definedName name="H10AAR" localSheetId="7">[17]INPUT!#REF!</definedName>
    <definedName name="H10AAR" localSheetId="5">[17]INPUT!#REF!</definedName>
    <definedName name="H10AAR" localSheetId="6">[17]INPUT!#REF!</definedName>
    <definedName name="H10ABL" localSheetId="7">[17]INPUT!#REF!</definedName>
    <definedName name="H10ABL" localSheetId="5">[17]INPUT!#REF!</definedName>
    <definedName name="H10ABL" localSheetId="6">[17]INPUT!#REF!</definedName>
    <definedName name="H10ABR" localSheetId="7">[17]INPUT!#REF!</definedName>
    <definedName name="H10ABR" localSheetId="5">[17]INPUT!#REF!</definedName>
    <definedName name="H10ABR" localSheetId="6">[17]INPUT!#REF!</definedName>
    <definedName name="H10ACL" localSheetId="7">[17]INPUT!#REF!</definedName>
    <definedName name="H10ACL" localSheetId="5">[17]INPUT!#REF!</definedName>
    <definedName name="H10ACL" localSheetId="6">[17]INPUT!#REF!</definedName>
    <definedName name="H10ACR" localSheetId="7">[17]INPUT!#REF!</definedName>
    <definedName name="H10ACR" localSheetId="5">[17]INPUT!#REF!</definedName>
    <definedName name="H10ACR" localSheetId="6">[17]INPUT!#REF!</definedName>
    <definedName name="H10ADL" localSheetId="7">[17]INPUT!#REF!</definedName>
    <definedName name="H10ADL" localSheetId="5">[17]INPUT!#REF!</definedName>
    <definedName name="H10ADL" localSheetId="6">[17]INPUT!#REF!</definedName>
    <definedName name="H10ADR" localSheetId="7">[17]INPUT!#REF!</definedName>
    <definedName name="H10ADR" localSheetId="5">[17]INPUT!#REF!</definedName>
    <definedName name="H10ADR" localSheetId="6">[17]INPUT!#REF!</definedName>
    <definedName name="H10AEL" localSheetId="7">[17]INPUT!#REF!</definedName>
    <definedName name="H10AEL" localSheetId="5">[17]INPUT!#REF!</definedName>
    <definedName name="H10AEL" localSheetId="6">[17]INPUT!#REF!</definedName>
    <definedName name="H10AER" localSheetId="7">[17]INPUT!#REF!</definedName>
    <definedName name="H10AER" localSheetId="5">[17]INPUT!#REF!</definedName>
    <definedName name="H10AER" localSheetId="6">[17]INPUT!#REF!</definedName>
    <definedName name="H10AFL" localSheetId="7">[17]INPUT!#REF!</definedName>
    <definedName name="H10AFL" localSheetId="5">[17]INPUT!#REF!</definedName>
    <definedName name="H10AFL" localSheetId="6">[17]INPUT!#REF!</definedName>
    <definedName name="H10AFR" localSheetId="7">[17]INPUT!#REF!</definedName>
    <definedName name="H10AFR" localSheetId="5">[17]INPUT!#REF!</definedName>
    <definedName name="H10AFR" localSheetId="6">[17]INPUT!#REF!</definedName>
    <definedName name="H10AGL" localSheetId="7">[17]INPUT!#REF!</definedName>
    <definedName name="H10AGL" localSheetId="5">[17]INPUT!#REF!</definedName>
    <definedName name="H10AGL" localSheetId="6">[17]INPUT!#REF!</definedName>
    <definedName name="H10AGR" localSheetId="7">[17]INPUT!#REF!</definedName>
    <definedName name="H10AGR" localSheetId="5">[17]INPUT!#REF!</definedName>
    <definedName name="H10AGR" localSheetId="6">[17]INPUT!#REF!</definedName>
    <definedName name="H10BAL" localSheetId="7">[17]INPUT!#REF!</definedName>
    <definedName name="H10BAL" localSheetId="5">[17]INPUT!#REF!</definedName>
    <definedName name="H10BAL" localSheetId="6">[17]INPUT!#REF!</definedName>
    <definedName name="H10BAR" localSheetId="7">[17]INPUT!#REF!</definedName>
    <definedName name="H10BAR" localSheetId="5">[17]INPUT!#REF!</definedName>
    <definedName name="H10BAR" localSheetId="6">[17]INPUT!#REF!</definedName>
    <definedName name="H10BBL" localSheetId="7">[17]INPUT!#REF!</definedName>
    <definedName name="H10BBL" localSheetId="5">[17]INPUT!#REF!</definedName>
    <definedName name="H10BBL" localSheetId="6">[17]INPUT!#REF!</definedName>
    <definedName name="H10BBR" localSheetId="7">[17]INPUT!#REF!</definedName>
    <definedName name="H10BBR" localSheetId="5">[17]INPUT!#REF!</definedName>
    <definedName name="H10BBR" localSheetId="6">[17]INPUT!#REF!</definedName>
    <definedName name="H10CAL" localSheetId="7">[17]INPUT!#REF!</definedName>
    <definedName name="H10CAL" localSheetId="5">[17]INPUT!#REF!</definedName>
    <definedName name="H10CAL" localSheetId="6">[17]INPUT!#REF!</definedName>
    <definedName name="H10CAR" localSheetId="7">[17]INPUT!#REF!</definedName>
    <definedName name="H10CAR" localSheetId="5">[17]INPUT!#REF!</definedName>
    <definedName name="H10CAR" localSheetId="6">[17]INPUT!#REF!</definedName>
    <definedName name="H10CBL" localSheetId="7">[17]INPUT!#REF!</definedName>
    <definedName name="H10CBL" localSheetId="5">[17]INPUT!#REF!</definedName>
    <definedName name="H10CBL" localSheetId="6">[17]INPUT!#REF!</definedName>
    <definedName name="H10CBR" localSheetId="7">[17]INPUT!#REF!</definedName>
    <definedName name="H10CBR" localSheetId="5">[17]INPUT!#REF!</definedName>
    <definedName name="H10CBR" localSheetId="6">[17]INPUT!#REF!</definedName>
    <definedName name="H10CCL" localSheetId="7">[17]INPUT!#REF!</definedName>
    <definedName name="H10CCL" localSheetId="5">[17]INPUT!#REF!</definedName>
    <definedName name="H10CCL" localSheetId="6">[17]INPUT!#REF!</definedName>
    <definedName name="H10CCR" localSheetId="7">[17]INPUT!#REF!</definedName>
    <definedName name="H10CCR" localSheetId="5">[17]INPUT!#REF!</definedName>
    <definedName name="H10CCR" localSheetId="6">[17]INPUT!#REF!</definedName>
    <definedName name="H10D1L" localSheetId="7">[17]INPUT!#REF!</definedName>
    <definedName name="H10D1L" localSheetId="5">[17]INPUT!#REF!</definedName>
    <definedName name="H10D1L" localSheetId="6">[17]INPUT!#REF!</definedName>
    <definedName name="H10D1R" localSheetId="7">[17]INPUT!#REF!</definedName>
    <definedName name="H10D1R" localSheetId="5">[17]INPUT!#REF!</definedName>
    <definedName name="H10D1R" localSheetId="6">[17]INPUT!#REF!</definedName>
    <definedName name="H10D2L" localSheetId="7">[17]INPUT!#REF!</definedName>
    <definedName name="H10D2L" localSheetId="5">[17]INPUT!#REF!</definedName>
    <definedName name="H10D2L" localSheetId="6">[17]INPUT!#REF!</definedName>
    <definedName name="H10D2R" localSheetId="7">[17]INPUT!#REF!</definedName>
    <definedName name="H10D2R" localSheetId="5">[17]INPUT!#REF!</definedName>
    <definedName name="H10D2R" localSheetId="6">[17]INPUT!#REF!</definedName>
    <definedName name="H10D3L" localSheetId="7">[17]INPUT!#REF!</definedName>
    <definedName name="H10D3L" localSheetId="5">[17]INPUT!#REF!</definedName>
    <definedName name="H10D3L" localSheetId="6">[17]INPUT!#REF!</definedName>
    <definedName name="H10D3R" localSheetId="7">[17]INPUT!#REF!</definedName>
    <definedName name="H10D3R" localSheetId="5">[17]INPUT!#REF!</definedName>
    <definedName name="H10D3R" localSheetId="6">[17]INPUT!#REF!</definedName>
    <definedName name="H125x125x6.5x9t_단중">#REF!</definedName>
    <definedName name="H150x100x6x9t_단중">#REF!</definedName>
    <definedName name="H1C" localSheetId="7">#REF!</definedName>
    <definedName name="H1C" localSheetId="5">#REF!</definedName>
    <definedName name="H1C" localSheetId="6">#REF!</definedName>
    <definedName name="H1H">#REF!</definedName>
    <definedName name="H1L">#REF!</definedName>
    <definedName name="H1R">#REF!</definedName>
    <definedName name="H1WL">#REF!</definedName>
    <definedName name="H1WR">#REF!</definedName>
    <definedName name="H2.0m">#REF!</definedName>
    <definedName name="H2.5m">#REF!</definedName>
    <definedName name="H2C" localSheetId="7">#REF!</definedName>
    <definedName name="H2C" localSheetId="5">#REF!</definedName>
    <definedName name="H2C" localSheetId="6">#REF!</definedName>
    <definedName name="H2H">#REF!</definedName>
    <definedName name="H2L">#REF!</definedName>
    <definedName name="H2R">#REF!</definedName>
    <definedName name="H2WL">#REF!</definedName>
    <definedName name="H2WR">#REF!</definedName>
    <definedName name="H3.0m">#REF!</definedName>
    <definedName name="H3.5m">#REF!</definedName>
    <definedName name="h307ㅗ307">#REF!</definedName>
    <definedName name="H3AAL" localSheetId="7">[17]INPUT!#REF!</definedName>
    <definedName name="H3AAL" localSheetId="5">[17]INPUT!#REF!</definedName>
    <definedName name="H3AAL" localSheetId="6">[17]INPUT!#REF!</definedName>
    <definedName name="H3AAR" localSheetId="7">[17]INPUT!#REF!</definedName>
    <definedName name="H3AAR" localSheetId="5">[17]INPUT!#REF!</definedName>
    <definedName name="H3AAR" localSheetId="6">[17]INPUT!#REF!</definedName>
    <definedName name="H3ABL" localSheetId="7">[17]INPUT!#REF!</definedName>
    <definedName name="H3ABL" localSheetId="5">[17]INPUT!#REF!</definedName>
    <definedName name="H3ABL" localSheetId="6">[17]INPUT!#REF!</definedName>
    <definedName name="H3ABR" localSheetId="7">[17]INPUT!#REF!</definedName>
    <definedName name="H3ABR" localSheetId="5">[17]INPUT!#REF!</definedName>
    <definedName name="H3ABR" localSheetId="6">[17]INPUT!#REF!</definedName>
    <definedName name="H3ACL" localSheetId="7">[17]INPUT!#REF!</definedName>
    <definedName name="H3ACL" localSheetId="5">[17]INPUT!#REF!</definedName>
    <definedName name="H3ACL" localSheetId="6">[17]INPUT!#REF!</definedName>
    <definedName name="H3ACR" localSheetId="7">[17]INPUT!#REF!</definedName>
    <definedName name="H3ACR" localSheetId="5">[17]INPUT!#REF!</definedName>
    <definedName name="H3ACR" localSheetId="6">[17]INPUT!#REF!</definedName>
    <definedName name="H3ADL" localSheetId="7">[17]INPUT!#REF!</definedName>
    <definedName name="H3ADL" localSheetId="5">[17]INPUT!#REF!</definedName>
    <definedName name="H3ADL" localSheetId="6">[17]INPUT!#REF!</definedName>
    <definedName name="H3ADR" localSheetId="7">[17]INPUT!#REF!</definedName>
    <definedName name="H3ADR" localSheetId="5">[17]INPUT!#REF!</definedName>
    <definedName name="H3ADR" localSheetId="6">[17]INPUT!#REF!</definedName>
    <definedName name="H3AEL" localSheetId="7">[17]INPUT!#REF!</definedName>
    <definedName name="H3AEL" localSheetId="5">[17]INPUT!#REF!</definedName>
    <definedName name="H3AEL" localSheetId="6">[17]INPUT!#REF!</definedName>
    <definedName name="H3AER" localSheetId="7">[17]INPUT!#REF!</definedName>
    <definedName name="H3AER" localSheetId="5">[17]INPUT!#REF!</definedName>
    <definedName name="H3AER" localSheetId="6">[17]INPUT!#REF!</definedName>
    <definedName name="H3AFL" localSheetId="7">[17]INPUT!#REF!</definedName>
    <definedName name="H3AFL" localSheetId="5">[17]INPUT!#REF!</definedName>
    <definedName name="H3AFL" localSheetId="6">[17]INPUT!#REF!</definedName>
    <definedName name="H3AFR" localSheetId="7">[17]INPUT!#REF!</definedName>
    <definedName name="H3AFR" localSheetId="5">[17]INPUT!#REF!</definedName>
    <definedName name="H3AFR" localSheetId="6">[17]INPUT!#REF!</definedName>
    <definedName name="H3AGL" localSheetId="7">[17]INPUT!#REF!</definedName>
    <definedName name="H3AGL" localSheetId="5">[17]INPUT!#REF!</definedName>
    <definedName name="H3AGL" localSheetId="6">[17]INPUT!#REF!</definedName>
    <definedName name="H3AGR" localSheetId="7">[17]INPUT!#REF!</definedName>
    <definedName name="H3AGR" localSheetId="5">[17]INPUT!#REF!</definedName>
    <definedName name="H3AGR" localSheetId="6">[17]INPUT!#REF!</definedName>
    <definedName name="H3BAL" localSheetId="7">[17]INPUT!#REF!</definedName>
    <definedName name="H3BAL" localSheetId="5">[17]INPUT!#REF!</definedName>
    <definedName name="H3BAL" localSheetId="6">[17]INPUT!#REF!</definedName>
    <definedName name="H3BAR" localSheetId="7">[17]INPUT!#REF!</definedName>
    <definedName name="H3BAR" localSheetId="5">[17]INPUT!#REF!</definedName>
    <definedName name="H3BAR" localSheetId="6">[17]INPUT!#REF!</definedName>
    <definedName name="H3BBL" localSheetId="7">[17]INPUT!#REF!</definedName>
    <definedName name="H3BBL" localSheetId="5">[17]INPUT!#REF!</definedName>
    <definedName name="H3BBL" localSheetId="6">[17]INPUT!#REF!</definedName>
    <definedName name="H3BBR" localSheetId="7">[17]INPUT!#REF!</definedName>
    <definedName name="H3BBR" localSheetId="5">[17]INPUT!#REF!</definedName>
    <definedName name="H3BBR" localSheetId="6">[17]INPUT!#REF!</definedName>
    <definedName name="H3CAL" localSheetId="7">[17]INPUT!#REF!</definedName>
    <definedName name="H3CAL" localSheetId="5">[17]INPUT!#REF!</definedName>
    <definedName name="H3CAL" localSheetId="6">[17]INPUT!#REF!</definedName>
    <definedName name="H3CAR" localSheetId="7">[17]INPUT!#REF!</definedName>
    <definedName name="H3CAR" localSheetId="5">[17]INPUT!#REF!</definedName>
    <definedName name="H3CAR" localSheetId="6">[17]INPUT!#REF!</definedName>
    <definedName name="H3CBL" localSheetId="7">[17]INPUT!#REF!</definedName>
    <definedName name="H3CBL" localSheetId="5">[17]INPUT!#REF!</definedName>
    <definedName name="H3CBL" localSheetId="6">[17]INPUT!#REF!</definedName>
    <definedName name="H3CBR" localSheetId="7">[17]INPUT!#REF!</definedName>
    <definedName name="H3CBR" localSheetId="5">[17]INPUT!#REF!</definedName>
    <definedName name="H3CBR" localSheetId="6">[17]INPUT!#REF!</definedName>
    <definedName name="H3CCL" localSheetId="7">[17]INPUT!#REF!</definedName>
    <definedName name="H3CCL" localSheetId="5">[17]INPUT!#REF!</definedName>
    <definedName name="H3CCL" localSheetId="6">[17]INPUT!#REF!</definedName>
    <definedName name="H3CCR" localSheetId="7">[17]INPUT!#REF!</definedName>
    <definedName name="H3CCR" localSheetId="5">[17]INPUT!#REF!</definedName>
    <definedName name="H3CCR" localSheetId="6">[17]INPUT!#REF!</definedName>
    <definedName name="H3D1L" localSheetId="7">[17]INPUT!#REF!</definedName>
    <definedName name="H3D1L" localSheetId="5">[17]INPUT!#REF!</definedName>
    <definedName name="H3D1L" localSheetId="6">[17]INPUT!#REF!</definedName>
    <definedName name="H3D1R" localSheetId="7">[17]INPUT!#REF!</definedName>
    <definedName name="H3D1R" localSheetId="5">[17]INPUT!#REF!</definedName>
    <definedName name="H3D1R" localSheetId="6">[17]INPUT!#REF!</definedName>
    <definedName name="H3D2L" localSheetId="7">[17]INPUT!#REF!</definedName>
    <definedName name="H3D2L" localSheetId="5">[17]INPUT!#REF!</definedName>
    <definedName name="H3D2L" localSheetId="6">[17]INPUT!#REF!</definedName>
    <definedName name="H3D2R" localSheetId="7">[17]INPUT!#REF!</definedName>
    <definedName name="H3D2R" localSheetId="5">[17]INPUT!#REF!</definedName>
    <definedName name="H3D2R" localSheetId="6">[17]INPUT!#REF!</definedName>
    <definedName name="H3D3L" localSheetId="7">[17]INPUT!#REF!</definedName>
    <definedName name="H3D3L" localSheetId="5">[17]INPUT!#REF!</definedName>
    <definedName name="H3D3L" localSheetId="6">[17]INPUT!#REF!</definedName>
    <definedName name="H3D3R" localSheetId="7">[17]INPUT!#REF!</definedName>
    <definedName name="H3D3R" localSheetId="5">[17]INPUT!#REF!</definedName>
    <definedName name="H3D3R" localSheetId="6">[17]INPUT!#REF!</definedName>
    <definedName name="H3H">#REF!</definedName>
    <definedName name="H3L">#REF!</definedName>
    <definedName name="H3R">#REF!</definedName>
    <definedName name="H3WL">#REF!</definedName>
    <definedName name="H3WR">#REF!</definedName>
    <definedName name="H4.0m">#REF!</definedName>
    <definedName name="H4.5m">#REF!</definedName>
    <definedName name="H4AAL" localSheetId="7">[17]INPUT!#REF!</definedName>
    <definedName name="H4AAL" localSheetId="5">[17]INPUT!#REF!</definedName>
    <definedName name="H4AAL" localSheetId="6">[17]INPUT!#REF!</definedName>
    <definedName name="H4AAR" localSheetId="7">[17]INPUT!#REF!</definedName>
    <definedName name="H4AAR" localSheetId="5">[17]INPUT!#REF!</definedName>
    <definedName name="H4AAR" localSheetId="6">[17]INPUT!#REF!</definedName>
    <definedName name="H4ABL" localSheetId="7">[17]INPUT!#REF!</definedName>
    <definedName name="H4ABL" localSheetId="5">[17]INPUT!#REF!</definedName>
    <definedName name="H4ABL" localSheetId="6">[17]INPUT!#REF!</definedName>
    <definedName name="H4ABR" localSheetId="7">[17]INPUT!#REF!</definedName>
    <definedName name="H4ABR" localSheetId="5">[17]INPUT!#REF!</definedName>
    <definedName name="H4ABR" localSheetId="6">[17]INPUT!#REF!</definedName>
    <definedName name="H4ACL" localSheetId="7">[17]INPUT!#REF!</definedName>
    <definedName name="H4ACL" localSheetId="5">[17]INPUT!#REF!</definedName>
    <definedName name="H4ACL" localSheetId="6">[17]INPUT!#REF!</definedName>
    <definedName name="H4ACR" localSheetId="7">[17]INPUT!#REF!</definedName>
    <definedName name="H4ACR" localSheetId="5">[17]INPUT!#REF!</definedName>
    <definedName name="H4ACR" localSheetId="6">[17]INPUT!#REF!</definedName>
    <definedName name="H4ADL" localSheetId="7">[17]INPUT!#REF!</definedName>
    <definedName name="H4ADL" localSheetId="5">[17]INPUT!#REF!</definedName>
    <definedName name="H4ADL" localSheetId="6">[17]INPUT!#REF!</definedName>
    <definedName name="H4ADR" localSheetId="7">[17]INPUT!#REF!</definedName>
    <definedName name="H4ADR" localSheetId="5">[17]INPUT!#REF!</definedName>
    <definedName name="H4ADR" localSheetId="6">[17]INPUT!#REF!</definedName>
    <definedName name="H4AEL" localSheetId="7">[17]INPUT!#REF!</definedName>
    <definedName name="H4AEL" localSheetId="5">[17]INPUT!#REF!</definedName>
    <definedName name="H4AEL" localSheetId="6">[17]INPUT!#REF!</definedName>
    <definedName name="H4AER" localSheetId="7">[17]INPUT!#REF!</definedName>
    <definedName name="H4AER" localSheetId="5">[17]INPUT!#REF!</definedName>
    <definedName name="H4AER" localSheetId="6">[17]INPUT!#REF!</definedName>
    <definedName name="H4AFL" localSheetId="7">[17]INPUT!#REF!</definedName>
    <definedName name="H4AFL" localSheetId="5">[17]INPUT!#REF!</definedName>
    <definedName name="H4AFL" localSheetId="6">[17]INPUT!#REF!</definedName>
    <definedName name="H4AFR" localSheetId="7">[17]INPUT!#REF!</definedName>
    <definedName name="H4AFR" localSheetId="5">[17]INPUT!#REF!</definedName>
    <definedName name="H4AFR" localSheetId="6">[17]INPUT!#REF!</definedName>
    <definedName name="H4AGL" localSheetId="7">[17]INPUT!#REF!</definedName>
    <definedName name="H4AGL" localSheetId="5">[17]INPUT!#REF!</definedName>
    <definedName name="H4AGL" localSheetId="6">[17]INPUT!#REF!</definedName>
    <definedName name="H4AGR" localSheetId="7">[17]INPUT!#REF!</definedName>
    <definedName name="H4AGR" localSheetId="5">[17]INPUT!#REF!</definedName>
    <definedName name="H4AGR" localSheetId="6">[17]INPUT!#REF!</definedName>
    <definedName name="H4BAL" localSheetId="7">[17]INPUT!#REF!</definedName>
    <definedName name="H4BAL" localSheetId="5">[17]INPUT!#REF!</definedName>
    <definedName name="H4BAL" localSheetId="6">[17]INPUT!#REF!</definedName>
    <definedName name="H4BAR" localSheetId="7">[17]INPUT!#REF!</definedName>
    <definedName name="H4BAR" localSheetId="5">[17]INPUT!#REF!</definedName>
    <definedName name="H4BAR" localSheetId="6">[17]INPUT!#REF!</definedName>
    <definedName name="H4BBL" localSheetId="7">[17]INPUT!#REF!</definedName>
    <definedName name="H4BBL" localSheetId="5">[17]INPUT!#REF!</definedName>
    <definedName name="H4BBL" localSheetId="6">[17]INPUT!#REF!</definedName>
    <definedName name="H4BBR" localSheetId="7">[17]INPUT!#REF!</definedName>
    <definedName name="H4BBR" localSheetId="5">[17]INPUT!#REF!</definedName>
    <definedName name="H4BBR" localSheetId="6">[17]INPUT!#REF!</definedName>
    <definedName name="H4CAL" localSheetId="7">[17]INPUT!#REF!</definedName>
    <definedName name="H4CAL" localSheetId="5">[17]INPUT!#REF!</definedName>
    <definedName name="H4CAL" localSheetId="6">[17]INPUT!#REF!</definedName>
    <definedName name="H4CAR" localSheetId="7">[17]INPUT!#REF!</definedName>
    <definedName name="H4CAR" localSheetId="5">[17]INPUT!#REF!</definedName>
    <definedName name="H4CAR" localSheetId="6">[17]INPUT!#REF!</definedName>
    <definedName name="H4CBL" localSheetId="7">[17]INPUT!#REF!</definedName>
    <definedName name="H4CBL" localSheetId="5">[17]INPUT!#REF!</definedName>
    <definedName name="H4CBL" localSheetId="6">[17]INPUT!#REF!</definedName>
    <definedName name="H4CBR" localSheetId="7">[17]INPUT!#REF!</definedName>
    <definedName name="H4CBR" localSheetId="5">[17]INPUT!#REF!</definedName>
    <definedName name="H4CBR" localSheetId="6">[17]INPUT!#REF!</definedName>
    <definedName name="H4CCL" localSheetId="7">[17]INPUT!#REF!</definedName>
    <definedName name="H4CCL" localSheetId="5">[17]INPUT!#REF!</definedName>
    <definedName name="H4CCL" localSheetId="6">[17]INPUT!#REF!</definedName>
    <definedName name="H4CCR" localSheetId="7">[17]INPUT!#REF!</definedName>
    <definedName name="H4CCR" localSheetId="5">[17]INPUT!#REF!</definedName>
    <definedName name="H4CCR" localSheetId="6">[17]INPUT!#REF!</definedName>
    <definedName name="H4D1L" localSheetId="7">[17]INPUT!#REF!</definedName>
    <definedName name="H4D1L" localSheetId="5">[17]INPUT!#REF!</definedName>
    <definedName name="H4D1L" localSheetId="6">[17]INPUT!#REF!</definedName>
    <definedName name="H4D1R" localSheetId="7">[17]INPUT!#REF!</definedName>
    <definedName name="H4D1R" localSheetId="5">[17]INPUT!#REF!</definedName>
    <definedName name="H4D1R" localSheetId="6">[17]INPUT!#REF!</definedName>
    <definedName name="H4D2L" localSheetId="7">[17]INPUT!#REF!</definedName>
    <definedName name="H4D2L" localSheetId="5">[17]INPUT!#REF!</definedName>
    <definedName name="H4D2L" localSheetId="6">[17]INPUT!#REF!</definedName>
    <definedName name="H4D2R" localSheetId="7">[17]INPUT!#REF!</definedName>
    <definedName name="H4D2R" localSheetId="5">[17]INPUT!#REF!</definedName>
    <definedName name="H4D2R" localSheetId="6">[17]INPUT!#REF!</definedName>
    <definedName name="H4D3L" localSheetId="7">[17]INPUT!#REF!</definedName>
    <definedName name="H4D3L" localSheetId="5">[17]INPUT!#REF!</definedName>
    <definedName name="H4D3L" localSheetId="6">[17]INPUT!#REF!</definedName>
    <definedName name="H4D3R" localSheetId="7">[17]INPUT!#REF!</definedName>
    <definedName name="H4D3R" localSheetId="5">[17]INPUT!#REF!</definedName>
    <definedName name="H4D3R" localSheetId="6">[17]INPUT!#REF!</definedName>
    <definedName name="H4H">#REF!</definedName>
    <definedName name="H4L">#REF!</definedName>
    <definedName name="H4R">#REF!</definedName>
    <definedName name="H5.0m">#REF!</definedName>
    <definedName name="H5AAL" localSheetId="7">[17]INPUT!#REF!</definedName>
    <definedName name="H5AAL" localSheetId="5">[17]INPUT!#REF!</definedName>
    <definedName name="H5AAL" localSheetId="6">[17]INPUT!#REF!</definedName>
    <definedName name="H5AAR" localSheetId="7">[17]INPUT!#REF!</definedName>
    <definedName name="H5AAR" localSheetId="5">[17]INPUT!#REF!</definedName>
    <definedName name="H5AAR" localSheetId="6">[17]INPUT!#REF!</definedName>
    <definedName name="H5ABL" localSheetId="7">[17]INPUT!#REF!</definedName>
    <definedName name="H5ABL" localSheetId="5">[17]INPUT!#REF!</definedName>
    <definedName name="H5ABL" localSheetId="6">[17]INPUT!#REF!</definedName>
    <definedName name="H5ABR" localSheetId="7">[17]INPUT!#REF!</definedName>
    <definedName name="H5ABR" localSheetId="5">[17]INPUT!#REF!</definedName>
    <definedName name="H5ABR" localSheetId="6">[17]INPUT!#REF!</definedName>
    <definedName name="H5ACL" localSheetId="7">[17]INPUT!#REF!</definedName>
    <definedName name="H5ACL" localSheetId="5">[17]INPUT!#REF!</definedName>
    <definedName name="H5ACL" localSheetId="6">[17]INPUT!#REF!</definedName>
    <definedName name="H5ACR" localSheetId="7">[17]INPUT!#REF!</definedName>
    <definedName name="H5ACR" localSheetId="5">[17]INPUT!#REF!</definedName>
    <definedName name="H5ACR" localSheetId="6">[17]INPUT!#REF!</definedName>
    <definedName name="H5ADL" localSheetId="7">[17]INPUT!#REF!</definedName>
    <definedName name="H5ADL" localSheetId="5">[17]INPUT!#REF!</definedName>
    <definedName name="H5ADL" localSheetId="6">[17]INPUT!#REF!</definedName>
    <definedName name="H5ADR" localSheetId="7">[17]INPUT!#REF!</definedName>
    <definedName name="H5ADR" localSheetId="5">[17]INPUT!#REF!</definedName>
    <definedName name="H5ADR" localSheetId="6">[17]INPUT!#REF!</definedName>
    <definedName name="H5AEL" localSheetId="7">[17]INPUT!#REF!</definedName>
    <definedName name="H5AEL" localSheetId="5">[17]INPUT!#REF!</definedName>
    <definedName name="H5AEL" localSheetId="6">[17]INPUT!#REF!</definedName>
    <definedName name="H5AER" localSheetId="7">[17]INPUT!#REF!</definedName>
    <definedName name="H5AER" localSheetId="5">[17]INPUT!#REF!</definedName>
    <definedName name="H5AER" localSheetId="6">[17]INPUT!#REF!</definedName>
    <definedName name="H5AFL" localSheetId="7">[17]INPUT!#REF!</definedName>
    <definedName name="H5AFL" localSheetId="5">[17]INPUT!#REF!</definedName>
    <definedName name="H5AFL" localSheetId="6">[17]INPUT!#REF!</definedName>
    <definedName name="H5AFR" localSheetId="7">[17]INPUT!#REF!</definedName>
    <definedName name="H5AFR" localSheetId="5">[17]INPUT!#REF!</definedName>
    <definedName name="H5AFR" localSheetId="6">[17]INPUT!#REF!</definedName>
    <definedName name="H5AGL" localSheetId="7">[17]INPUT!#REF!</definedName>
    <definedName name="H5AGL" localSheetId="5">[17]INPUT!#REF!</definedName>
    <definedName name="H5AGL" localSheetId="6">[17]INPUT!#REF!</definedName>
    <definedName name="H5AGR" localSheetId="7">[17]INPUT!#REF!</definedName>
    <definedName name="H5AGR" localSheetId="5">[17]INPUT!#REF!</definedName>
    <definedName name="H5AGR" localSheetId="6">[17]INPUT!#REF!</definedName>
    <definedName name="H5BAL" localSheetId="7">[17]INPUT!#REF!</definedName>
    <definedName name="H5BAL" localSheetId="5">[17]INPUT!#REF!</definedName>
    <definedName name="H5BAL" localSheetId="6">[17]INPUT!#REF!</definedName>
    <definedName name="H5BAR" localSheetId="7">[17]INPUT!#REF!</definedName>
    <definedName name="H5BAR" localSheetId="5">[17]INPUT!#REF!</definedName>
    <definedName name="H5BAR" localSheetId="6">[17]INPUT!#REF!</definedName>
    <definedName name="H5BBL" localSheetId="7">[17]INPUT!#REF!</definedName>
    <definedName name="H5BBL" localSheetId="5">[17]INPUT!#REF!</definedName>
    <definedName name="H5BBL" localSheetId="6">[17]INPUT!#REF!</definedName>
    <definedName name="H5BBR" localSheetId="7">[17]INPUT!#REF!</definedName>
    <definedName name="H5BBR" localSheetId="5">[17]INPUT!#REF!</definedName>
    <definedName name="H5BBR" localSheetId="6">[17]INPUT!#REF!</definedName>
    <definedName name="H5CAL" localSheetId="7">[17]INPUT!#REF!</definedName>
    <definedName name="H5CAL" localSheetId="5">[17]INPUT!#REF!</definedName>
    <definedName name="H5CAL" localSheetId="6">[17]INPUT!#REF!</definedName>
    <definedName name="H5CAR" localSheetId="7">[17]INPUT!#REF!</definedName>
    <definedName name="H5CAR" localSheetId="5">[17]INPUT!#REF!</definedName>
    <definedName name="H5CAR" localSheetId="6">[17]INPUT!#REF!</definedName>
    <definedName name="H5CBL" localSheetId="7">[17]INPUT!#REF!</definedName>
    <definedName name="H5CBL" localSheetId="5">[17]INPUT!#REF!</definedName>
    <definedName name="H5CBL" localSheetId="6">[17]INPUT!#REF!</definedName>
    <definedName name="H5CBR" localSheetId="7">[17]INPUT!#REF!</definedName>
    <definedName name="H5CBR" localSheetId="5">[17]INPUT!#REF!</definedName>
    <definedName name="H5CBR" localSheetId="6">[17]INPUT!#REF!</definedName>
    <definedName name="H5CCL" localSheetId="7">[17]INPUT!#REF!</definedName>
    <definedName name="H5CCL" localSheetId="5">[17]INPUT!#REF!</definedName>
    <definedName name="H5CCL" localSheetId="6">[17]INPUT!#REF!</definedName>
    <definedName name="H5CCR" localSheetId="7">[17]INPUT!#REF!</definedName>
    <definedName name="H5CCR" localSheetId="5">[17]INPUT!#REF!</definedName>
    <definedName name="H5CCR" localSheetId="6">[17]INPUT!#REF!</definedName>
    <definedName name="H5D1L" localSheetId="7">[17]INPUT!#REF!</definedName>
    <definedName name="H5D1L" localSheetId="5">[17]INPUT!#REF!</definedName>
    <definedName name="H5D1L" localSheetId="6">[17]INPUT!#REF!</definedName>
    <definedName name="H5D1R" localSheetId="7">[17]INPUT!#REF!</definedName>
    <definedName name="H5D1R" localSheetId="5">[17]INPUT!#REF!</definedName>
    <definedName name="H5D1R" localSheetId="6">[17]INPUT!#REF!</definedName>
    <definedName name="H5D2L" localSheetId="7">[17]INPUT!#REF!</definedName>
    <definedName name="H5D2L" localSheetId="5">[17]INPUT!#REF!</definedName>
    <definedName name="H5D2L" localSheetId="6">[17]INPUT!#REF!</definedName>
    <definedName name="H5D2R" localSheetId="7">[17]INPUT!#REF!</definedName>
    <definedName name="H5D2R" localSheetId="5">[17]INPUT!#REF!</definedName>
    <definedName name="H5D2R" localSheetId="6">[17]INPUT!#REF!</definedName>
    <definedName name="H5D3L" localSheetId="7">[17]INPUT!#REF!</definedName>
    <definedName name="H5D3L" localSheetId="5">[17]INPUT!#REF!</definedName>
    <definedName name="H5D3L" localSheetId="6">[17]INPUT!#REF!</definedName>
    <definedName name="H5D3R" localSheetId="7">[17]INPUT!#REF!</definedName>
    <definedName name="H5D3R" localSheetId="5">[17]INPUT!#REF!</definedName>
    <definedName name="H5D3R" localSheetId="6">[17]INPUT!#REF!</definedName>
    <definedName name="H5H">#REF!</definedName>
    <definedName name="H5L">#REF!</definedName>
    <definedName name="H5R">#REF!</definedName>
    <definedName name="H6AAL" localSheetId="7">[17]INPUT!#REF!</definedName>
    <definedName name="H6AAL" localSheetId="5">[17]INPUT!#REF!</definedName>
    <definedName name="H6AAL" localSheetId="6">[17]INPUT!#REF!</definedName>
    <definedName name="H6AAR" localSheetId="7">[17]INPUT!#REF!</definedName>
    <definedName name="H6AAR" localSheetId="5">[17]INPUT!#REF!</definedName>
    <definedName name="H6AAR" localSheetId="6">[17]INPUT!#REF!</definedName>
    <definedName name="H6ABL" localSheetId="7">[17]INPUT!#REF!</definedName>
    <definedName name="H6ABL" localSheetId="5">[17]INPUT!#REF!</definedName>
    <definedName name="H6ABL" localSheetId="6">[17]INPUT!#REF!</definedName>
    <definedName name="H6ABR" localSheetId="7">[17]INPUT!#REF!</definedName>
    <definedName name="H6ABR" localSheetId="5">[17]INPUT!#REF!</definedName>
    <definedName name="H6ABR" localSheetId="6">[17]INPUT!#REF!</definedName>
    <definedName name="H6ACL" localSheetId="7">[17]INPUT!#REF!</definedName>
    <definedName name="H6ACL" localSheetId="5">[17]INPUT!#REF!</definedName>
    <definedName name="H6ACL" localSheetId="6">[17]INPUT!#REF!</definedName>
    <definedName name="H6ACR" localSheetId="7">[17]INPUT!#REF!</definedName>
    <definedName name="H6ACR" localSheetId="5">[17]INPUT!#REF!</definedName>
    <definedName name="H6ACR" localSheetId="6">[17]INPUT!#REF!</definedName>
    <definedName name="H6ADL" localSheetId="7">[17]INPUT!#REF!</definedName>
    <definedName name="H6ADL" localSheetId="5">[17]INPUT!#REF!</definedName>
    <definedName name="H6ADL" localSheetId="6">[17]INPUT!#REF!</definedName>
    <definedName name="H6ADR" localSheetId="7">[17]INPUT!#REF!</definedName>
    <definedName name="H6ADR" localSheetId="5">[17]INPUT!#REF!</definedName>
    <definedName name="H6ADR" localSheetId="6">[17]INPUT!#REF!</definedName>
    <definedName name="H6AEL" localSheetId="7">[17]INPUT!#REF!</definedName>
    <definedName name="H6AEL" localSheetId="5">[17]INPUT!#REF!</definedName>
    <definedName name="H6AEL" localSheetId="6">[17]INPUT!#REF!</definedName>
    <definedName name="H6AER" localSheetId="7">[17]INPUT!#REF!</definedName>
    <definedName name="H6AER" localSheetId="5">[17]INPUT!#REF!</definedName>
    <definedName name="H6AER" localSheetId="6">[17]INPUT!#REF!</definedName>
    <definedName name="H6AFL" localSheetId="7">[17]INPUT!#REF!</definedName>
    <definedName name="H6AFL" localSheetId="5">[17]INPUT!#REF!</definedName>
    <definedName name="H6AFL" localSheetId="6">[17]INPUT!#REF!</definedName>
    <definedName name="H6AFR" localSheetId="7">[17]INPUT!#REF!</definedName>
    <definedName name="H6AFR" localSheetId="5">[17]INPUT!#REF!</definedName>
    <definedName name="H6AFR" localSheetId="6">[17]INPUT!#REF!</definedName>
    <definedName name="H6AGL" localSheetId="7">[17]INPUT!#REF!</definedName>
    <definedName name="H6AGL" localSheetId="5">[17]INPUT!#REF!</definedName>
    <definedName name="H6AGL" localSheetId="6">[17]INPUT!#REF!</definedName>
    <definedName name="H6AGR" localSheetId="7">[17]INPUT!#REF!</definedName>
    <definedName name="H6AGR" localSheetId="5">[17]INPUT!#REF!</definedName>
    <definedName name="H6AGR" localSheetId="6">[17]INPUT!#REF!</definedName>
    <definedName name="H6BAL" localSheetId="7">[17]INPUT!#REF!</definedName>
    <definedName name="H6BAL" localSheetId="5">[17]INPUT!#REF!</definedName>
    <definedName name="H6BAL" localSheetId="6">[17]INPUT!#REF!</definedName>
    <definedName name="H6BAR" localSheetId="7">[17]INPUT!#REF!</definedName>
    <definedName name="H6BAR" localSheetId="5">[17]INPUT!#REF!</definedName>
    <definedName name="H6BAR" localSheetId="6">[17]INPUT!#REF!</definedName>
    <definedName name="H6BBL" localSheetId="7">[17]INPUT!#REF!</definedName>
    <definedName name="H6BBL" localSheetId="5">[17]INPUT!#REF!</definedName>
    <definedName name="H6BBL" localSheetId="6">[17]INPUT!#REF!</definedName>
    <definedName name="H6BBR" localSheetId="7">[17]INPUT!#REF!</definedName>
    <definedName name="H6BBR" localSheetId="5">[17]INPUT!#REF!</definedName>
    <definedName name="H6BBR" localSheetId="6">[17]INPUT!#REF!</definedName>
    <definedName name="H6CAL" localSheetId="7">[17]INPUT!#REF!</definedName>
    <definedName name="H6CAL" localSheetId="5">[17]INPUT!#REF!</definedName>
    <definedName name="H6CAL" localSheetId="6">[17]INPUT!#REF!</definedName>
    <definedName name="H6CAR" localSheetId="7">[17]INPUT!#REF!</definedName>
    <definedName name="H6CAR" localSheetId="5">[17]INPUT!#REF!</definedName>
    <definedName name="H6CAR" localSheetId="6">[17]INPUT!#REF!</definedName>
    <definedName name="H6CBL" localSheetId="7">[17]INPUT!#REF!</definedName>
    <definedName name="H6CBL" localSheetId="5">[17]INPUT!#REF!</definedName>
    <definedName name="H6CBL" localSheetId="6">[17]INPUT!#REF!</definedName>
    <definedName name="H6CBR" localSheetId="7">[17]INPUT!#REF!</definedName>
    <definedName name="H6CBR" localSheetId="5">[17]INPUT!#REF!</definedName>
    <definedName name="H6CBR" localSheetId="6">[17]INPUT!#REF!</definedName>
    <definedName name="H6CCL" localSheetId="7">[17]INPUT!#REF!</definedName>
    <definedName name="H6CCL" localSheetId="5">[17]INPUT!#REF!</definedName>
    <definedName name="H6CCL" localSheetId="6">[17]INPUT!#REF!</definedName>
    <definedName name="H6CCR" localSheetId="7">[17]INPUT!#REF!</definedName>
    <definedName name="H6CCR" localSheetId="5">[17]INPUT!#REF!</definedName>
    <definedName name="H6CCR" localSheetId="6">[17]INPUT!#REF!</definedName>
    <definedName name="H6D1L" localSheetId="7">[17]INPUT!#REF!</definedName>
    <definedName name="H6D1L" localSheetId="5">[17]INPUT!#REF!</definedName>
    <definedName name="H6D1L" localSheetId="6">[17]INPUT!#REF!</definedName>
    <definedName name="H6D1R" localSheetId="7">[17]INPUT!#REF!</definedName>
    <definedName name="H6D1R" localSheetId="5">[17]INPUT!#REF!</definedName>
    <definedName name="H6D1R" localSheetId="6">[17]INPUT!#REF!</definedName>
    <definedName name="H6D2L" localSheetId="7">[17]INPUT!#REF!</definedName>
    <definedName name="H6D2L" localSheetId="5">[17]INPUT!#REF!</definedName>
    <definedName name="H6D2L" localSheetId="6">[17]INPUT!#REF!</definedName>
    <definedName name="H6D2R" localSheetId="7">[17]INPUT!#REF!</definedName>
    <definedName name="H6D2R" localSheetId="5">[17]INPUT!#REF!</definedName>
    <definedName name="H6D2R" localSheetId="6">[17]INPUT!#REF!</definedName>
    <definedName name="H6D3L" localSheetId="7">[17]INPUT!#REF!</definedName>
    <definedName name="H6D3L" localSheetId="5">[17]INPUT!#REF!</definedName>
    <definedName name="H6D3L" localSheetId="6">[17]INPUT!#REF!</definedName>
    <definedName name="H6D3R" localSheetId="7">[17]INPUT!#REF!</definedName>
    <definedName name="H6D3R" localSheetId="5">[17]INPUT!#REF!</definedName>
    <definedName name="H6D3R" localSheetId="6">[17]INPUT!#REF!</definedName>
    <definedName name="H6H">#REF!</definedName>
    <definedName name="H6L">#REF!</definedName>
    <definedName name="H6R">#REF!</definedName>
    <definedName name="H7AAL" localSheetId="7">[17]INPUT!#REF!</definedName>
    <definedName name="H7AAL" localSheetId="5">[17]INPUT!#REF!</definedName>
    <definedName name="H7AAL" localSheetId="6">[17]INPUT!#REF!</definedName>
    <definedName name="H7AAR" localSheetId="7">[17]INPUT!#REF!</definedName>
    <definedName name="H7AAR" localSheetId="5">[17]INPUT!#REF!</definedName>
    <definedName name="H7AAR" localSheetId="6">[17]INPUT!#REF!</definedName>
    <definedName name="H7ABL" localSheetId="7">[17]INPUT!#REF!</definedName>
    <definedName name="H7ABL" localSheetId="5">[17]INPUT!#REF!</definedName>
    <definedName name="H7ABL" localSheetId="6">[17]INPUT!#REF!</definedName>
    <definedName name="H7ABR" localSheetId="7">[17]INPUT!#REF!</definedName>
    <definedName name="H7ABR" localSheetId="5">[17]INPUT!#REF!</definedName>
    <definedName name="H7ABR" localSheetId="6">[17]INPUT!#REF!</definedName>
    <definedName name="H7ACL" localSheetId="7">[17]INPUT!#REF!</definedName>
    <definedName name="H7ACL" localSheetId="5">[17]INPUT!#REF!</definedName>
    <definedName name="H7ACL" localSheetId="6">[17]INPUT!#REF!</definedName>
    <definedName name="H7ACR" localSheetId="7">[17]INPUT!#REF!</definedName>
    <definedName name="H7ACR" localSheetId="5">[17]INPUT!#REF!</definedName>
    <definedName name="H7ACR" localSheetId="6">[17]INPUT!#REF!</definedName>
    <definedName name="H7ADL" localSheetId="7">[17]INPUT!#REF!</definedName>
    <definedName name="H7ADL" localSheetId="5">[17]INPUT!#REF!</definedName>
    <definedName name="H7ADL" localSheetId="6">[17]INPUT!#REF!</definedName>
    <definedName name="H7ADR" localSheetId="7">[17]INPUT!#REF!</definedName>
    <definedName name="H7ADR" localSheetId="5">[17]INPUT!#REF!</definedName>
    <definedName name="H7ADR" localSheetId="6">[17]INPUT!#REF!</definedName>
    <definedName name="H7AEL" localSheetId="7">[17]INPUT!#REF!</definedName>
    <definedName name="H7AEL" localSheetId="5">[17]INPUT!#REF!</definedName>
    <definedName name="H7AEL" localSheetId="6">[17]INPUT!#REF!</definedName>
    <definedName name="H7AER" localSheetId="7">[17]INPUT!#REF!</definedName>
    <definedName name="H7AER" localSheetId="5">[17]INPUT!#REF!</definedName>
    <definedName name="H7AER" localSheetId="6">[17]INPUT!#REF!</definedName>
    <definedName name="H7AFL" localSheetId="7">[17]INPUT!#REF!</definedName>
    <definedName name="H7AFL" localSheetId="5">[17]INPUT!#REF!</definedName>
    <definedName name="H7AFL" localSheetId="6">[17]INPUT!#REF!</definedName>
    <definedName name="H7AFR" localSheetId="7">[17]INPUT!#REF!</definedName>
    <definedName name="H7AFR" localSheetId="5">[17]INPUT!#REF!</definedName>
    <definedName name="H7AFR" localSheetId="6">[17]INPUT!#REF!</definedName>
    <definedName name="H7AGL" localSheetId="7">[17]INPUT!#REF!</definedName>
    <definedName name="H7AGL" localSheetId="5">[17]INPUT!#REF!</definedName>
    <definedName name="H7AGL" localSheetId="6">[17]INPUT!#REF!</definedName>
    <definedName name="H7AGR" localSheetId="7">[17]INPUT!#REF!</definedName>
    <definedName name="H7AGR" localSheetId="5">[17]INPUT!#REF!</definedName>
    <definedName name="H7AGR" localSheetId="6">[17]INPUT!#REF!</definedName>
    <definedName name="H7BAL" localSheetId="7">[17]INPUT!#REF!</definedName>
    <definedName name="H7BAL" localSheetId="5">[17]INPUT!#REF!</definedName>
    <definedName name="H7BAL" localSheetId="6">[17]INPUT!#REF!</definedName>
    <definedName name="H7BAR" localSheetId="7">[17]INPUT!#REF!</definedName>
    <definedName name="H7BAR" localSheetId="5">[17]INPUT!#REF!</definedName>
    <definedName name="H7BAR" localSheetId="6">[17]INPUT!#REF!</definedName>
    <definedName name="H7BBL" localSheetId="7">[17]INPUT!#REF!</definedName>
    <definedName name="H7BBL" localSheetId="5">[17]INPUT!#REF!</definedName>
    <definedName name="H7BBL" localSheetId="6">[17]INPUT!#REF!</definedName>
    <definedName name="H7BBR" localSheetId="7">[17]INPUT!#REF!</definedName>
    <definedName name="H7BBR" localSheetId="5">[17]INPUT!#REF!</definedName>
    <definedName name="H7BBR" localSheetId="6">[17]INPUT!#REF!</definedName>
    <definedName name="H7CAL" localSheetId="7">[17]INPUT!#REF!</definedName>
    <definedName name="H7CAL" localSheetId="5">[17]INPUT!#REF!</definedName>
    <definedName name="H7CAL" localSheetId="6">[17]INPUT!#REF!</definedName>
    <definedName name="H7CAR" localSheetId="7">[17]INPUT!#REF!</definedName>
    <definedName name="H7CAR" localSheetId="5">[17]INPUT!#REF!</definedName>
    <definedName name="H7CAR" localSheetId="6">[17]INPUT!#REF!</definedName>
    <definedName name="H7CBL" localSheetId="7">[17]INPUT!#REF!</definedName>
    <definedName name="H7CBL" localSheetId="5">[17]INPUT!#REF!</definedName>
    <definedName name="H7CBL" localSheetId="6">[17]INPUT!#REF!</definedName>
    <definedName name="H7CBR" localSheetId="7">[17]INPUT!#REF!</definedName>
    <definedName name="H7CBR" localSheetId="5">[17]INPUT!#REF!</definedName>
    <definedName name="H7CBR" localSheetId="6">[17]INPUT!#REF!</definedName>
    <definedName name="H7CCL" localSheetId="7">[17]INPUT!#REF!</definedName>
    <definedName name="H7CCL" localSheetId="5">[17]INPUT!#REF!</definedName>
    <definedName name="H7CCL" localSheetId="6">[17]INPUT!#REF!</definedName>
    <definedName name="H7CCR" localSheetId="7">[17]INPUT!#REF!</definedName>
    <definedName name="H7CCR" localSheetId="5">[17]INPUT!#REF!</definedName>
    <definedName name="H7CCR" localSheetId="6">[17]INPUT!#REF!</definedName>
    <definedName name="H7D1L" localSheetId="7">[17]INPUT!#REF!</definedName>
    <definedName name="H7D1L" localSheetId="5">[17]INPUT!#REF!</definedName>
    <definedName name="H7D1L" localSheetId="6">[17]INPUT!#REF!</definedName>
    <definedName name="H7D1R" localSheetId="7">[17]INPUT!#REF!</definedName>
    <definedName name="H7D1R" localSheetId="5">[17]INPUT!#REF!</definedName>
    <definedName name="H7D1R" localSheetId="6">[17]INPUT!#REF!</definedName>
    <definedName name="H7D2L" localSheetId="7">[17]INPUT!#REF!</definedName>
    <definedName name="H7D2L" localSheetId="5">[17]INPUT!#REF!</definedName>
    <definedName name="H7D2L" localSheetId="6">[17]INPUT!#REF!</definedName>
    <definedName name="H7D2R" localSheetId="7">[17]INPUT!#REF!</definedName>
    <definedName name="H7D2R" localSheetId="5">[17]INPUT!#REF!</definedName>
    <definedName name="H7D2R" localSheetId="6">[17]INPUT!#REF!</definedName>
    <definedName name="H7D3L" localSheetId="7">[17]INPUT!#REF!</definedName>
    <definedName name="H7D3L" localSheetId="5">[17]INPUT!#REF!</definedName>
    <definedName name="H7D3L" localSheetId="6">[17]INPUT!#REF!</definedName>
    <definedName name="H7D3R" localSheetId="7">[17]INPUT!#REF!</definedName>
    <definedName name="H7D3R" localSheetId="5">[17]INPUT!#REF!</definedName>
    <definedName name="H7D3R" localSheetId="6">[17]INPUT!#REF!</definedName>
    <definedName name="H7H">#REF!</definedName>
    <definedName name="H7L">#REF!</definedName>
    <definedName name="H7R">#REF!</definedName>
    <definedName name="H8AAL" localSheetId="7">[17]INPUT!#REF!</definedName>
    <definedName name="H8AAL" localSheetId="5">[17]INPUT!#REF!</definedName>
    <definedName name="H8AAL" localSheetId="6">[17]INPUT!#REF!</definedName>
    <definedName name="H8AAR" localSheetId="7">[17]INPUT!#REF!</definedName>
    <definedName name="H8AAR" localSheetId="5">[17]INPUT!#REF!</definedName>
    <definedName name="H8AAR" localSheetId="6">[17]INPUT!#REF!</definedName>
    <definedName name="H8ABL" localSheetId="7">[17]INPUT!#REF!</definedName>
    <definedName name="H8ABL" localSheetId="5">[17]INPUT!#REF!</definedName>
    <definedName name="H8ABL" localSheetId="6">[17]INPUT!#REF!</definedName>
    <definedName name="H8ABR" localSheetId="7">[17]INPUT!#REF!</definedName>
    <definedName name="H8ABR" localSheetId="5">[17]INPUT!#REF!</definedName>
    <definedName name="H8ABR" localSheetId="6">[17]INPUT!#REF!</definedName>
    <definedName name="H8ACL" localSheetId="7">[17]INPUT!#REF!</definedName>
    <definedName name="H8ACL" localSheetId="5">[17]INPUT!#REF!</definedName>
    <definedName name="H8ACL" localSheetId="6">[17]INPUT!#REF!</definedName>
    <definedName name="H8ACR" localSheetId="7">[17]INPUT!#REF!</definedName>
    <definedName name="H8ACR" localSheetId="5">[17]INPUT!#REF!</definedName>
    <definedName name="H8ACR" localSheetId="6">[17]INPUT!#REF!</definedName>
    <definedName name="H8ADL" localSheetId="7">[17]INPUT!#REF!</definedName>
    <definedName name="H8ADL" localSheetId="5">[17]INPUT!#REF!</definedName>
    <definedName name="H8ADL" localSheetId="6">[17]INPUT!#REF!</definedName>
    <definedName name="H8ADR" localSheetId="7">[17]INPUT!#REF!</definedName>
    <definedName name="H8ADR" localSheetId="5">[17]INPUT!#REF!</definedName>
    <definedName name="H8ADR" localSheetId="6">[17]INPUT!#REF!</definedName>
    <definedName name="H8AEL" localSheetId="7">[17]INPUT!#REF!</definedName>
    <definedName name="H8AEL" localSheetId="5">[17]INPUT!#REF!</definedName>
    <definedName name="H8AEL" localSheetId="6">[17]INPUT!#REF!</definedName>
    <definedName name="H8AER" localSheetId="7">[17]INPUT!#REF!</definedName>
    <definedName name="H8AER" localSheetId="5">[17]INPUT!#REF!</definedName>
    <definedName name="H8AER" localSheetId="6">[17]INPUT!#REF!</definedName>
    <definedName name="H8AFL" localSheetId="7">[17]INPUT!#REF!</definedName>
    <definedName name="H8AFL" localSheetId="5">[17]INPUT!#REF!</definedName>
    <definedName name="H8AFL" localSheetId="6">[17]INPUT!#REF!</definedName>
    <definedName name="H8AFR" localSheetId="7">[17]INPUT!#REF!</definedName>
    <definedName name="H8AFR" localSheetId="5">[17]INPUT!#REF!</definedName>
    <definedName name="H8AFR" localSheetId="6">[17]INPUT!#REF!</definedName>
    <definedName name="H8AGL" localSheetId="7">[17]INPUT!#REF!</definedName>
    <definedName name="H8AGL" localSheetId="5">[17]INPUT!#REF!</definedName>
    <definedName name="H8AGL" localSheetId="6">[17]INPUT!#REF!</definedName>
    <definedName name="H8AGR" localSheetId="7">[17]INPUT!#REF!</definedName>
    <definedName name="H8AGR" localSheetId="5">[17]INPUT!#REF!</definedName>
    <definedName name="H8AGR" localSheetId="6">[17]INPUT!#REF!</definedName>
    <definedName name="H8BAL" localSheetId="7">[17]INPUT!#REF!</definedName>
    <definedName name="H8BAL" localSheetId="5">[17]INPUT!#REF!</definedName>
    <definedName name="H8BAL" localSheetId="6">[17]INPUT!#REF!</definedName>
    <definedName name="H8BAR" localSheetId="7">[17]INPUT!#REF!</definedName>
    <definedName name="H8BAR" localSheetId="5">[17]INPUT!#REF!</definedName>
    <definedName name="H8BAR" localSheetId="6">[17]INPUT!#REF!</definedName>
    <definedName name="H8BBL" localSheetId="7">[17]INPUT!#REF!</definedName>
    <definedName name="H8BBL" localSheetId="5">[17]INPUT!#REF!</definedName>
    <definedName name="H8BBL" localSheetId="6">[17]INPUT!#REF!</definedName>
    <definedName name="H8BBR" localSheetId="7">[17]INPUT!#REF!</definedName>
    <definedName name="H8BBR" localSheetId="5">[17]INPUT!#REF!</definedName>
    <definedName name="H8BBR" localSheetId="6">[17]INPUT!#REF!</definedName>
    <definedName name="H8CAL" localSheetId="7">[17]INPUT!#REF!</definedName>
    <definedName name="H8CAL" localSheetId="5">[17]INPUT!#REF!</definedName>
    <definedName name="H8CAL" localSheetId="6">[17]INPUT!#REF!</definedName>
    <definedName name="H8CAR" localSheetId="7">[17]INPUT!#REF!</definedName>
    <definedName name="H8CAR" localSheetId="5">[17]INPUT!#REF!</definedName>
    <definedName name="H8CAR" localSheetId="6">[17]INPUT!#REF!</definedName>
    <definedName name="H8CBL" localSheetId="7">[17]INPUT!#REF!</definedName>
    <definedName name="H8CBL" localSheetId="5">[17]INPUT!#REF!</definedName>
    <definedName name="H8CBL" localSheetId="6">[17]INPUT!#REF!</definedName>
    <definedName name="H8CBR" localSheetId="7">[17]INPUT!#REF!</definedName>
    <definedName name="H8CBR" localSheetId="5">[17]INPUT!#REF!</definedName>
    <definedName name="H8CBR" localSheetId="6">[17]INPUT!#REF!</definedName>
    <definedName name="H8CCL" localSheetId="7">[17]INPUT!#REF!</definedName>
    <definedName name="H8CCL" localSheetId="5">[17]INPUT!#REF!</definedName>
    <definedName name="H8CCL" localSheetId="6">[17]INPUT!#REF!</definedName>
    <definedName name="H8CCR" localSheetId="7">[17]INPUT!#REF!</definedName>
    <definedName name="H8CCR" localSheetId="5">[17]INPUT!#REF!</definedName>
    <definedName name="H8CCR" localSheetId="6">[17]INPUT!#REF!</definedName>
    <definedName name="H8D1L" localSheetId="7">[17]INPUT!#REF!</definedName>
    <definedName name="H8D1L" localSheetId="5">[17]INPUT!#REF!</definedName>
    <definedName name="H8D1L" localSheetId="6">[17]INPUT!#REF!</definedName>
    <definedName name="H8D1R" localSheetId="7">[17]INPUT!#REF!</definedName>
    <definedName name="H8D1R" localSheetId="5">[17]INPUT!#REF!</definedName>
    <definedName name="H8D1R" localSheetId="6">[17]INPUT!#REF!</definedName>
    <definedName name="H8D2L" localSheetId="7">[17]INPUT!#REF!</definedName>
    <definedName name="H8D2L" localSheetId="5">[17]INPUT!#REF!</definedName>
    <definedName name="H8D2L" localSheetId="6">[17]INPUT!#REF!</definedName>
    <definedName name="H8D2R" localSheetId="7">[17]INPUT!#REF!</definedName>
    <definedName name="H8D2R" localSheetId="5">[17]INPUT!#REF!</definedName>
    <definedName name="H8D2R" localSheetId="6">[17]INPUT!#REF!</definedName>
    <definedName name="H8D3L" localSheetId="7">[17]INPUT!#REF!</definedName>
    <definedName name="H8D3L" localSheetId="5">[17]INPUT!#REF!</definedName>
    <definedName name="H8D3L" localSheetId="6">[17]INPUT!#REF!</definedName>
    <definedName name="H8D3R" localSheetId="7">[17]INPUT!#REF!</definedName>
    <definedName name="H8D3R" localSheetId="5">[17]INPUT!#REF!</definedName>
    <definedName name="H8D3R" localSheetId="6">[17]INPUT!#REF!</definedName>
    <definedName name="H9A">#REF!</definedName>
    <definedName name="H9AAL" localSheetId="7">[17]INPUT!#REF!</definedName>
    <definedName name="H9AAL" localSheetId="5">[17]INPUT!#REF!</definedName>
    <definedName name="H9AAL" localSheetId="6">[17]INPUT!#REF!</definedName>
    <definedName name="H9AAR" localSheetId="7">[17]INPUT!#REF!</definedName>
    <definedName name="H9AAR" localSheetId="5">[17]INPUT!#REF!</definedName>
    <definedName name="H9AAR" localSheetId="6">[17]INPUT!#REF!</definedName>
    <definedName name="H9ABL" localSheetId="7">[17]INPUT!#REF!</definedName>
    <definedName name="H9ABL" localSheetId="5">[17]INPUT!#REF!</definedName>
    <definedName name="H9ABL" localSheetId="6">[17]INPUT!#REF!</definedName>
    <definedName name="H9ABR" localSheetId="7">[17]INPUT!#REF!</definedName>
    <definedName name="H9ABR" localSheetId="5">[17]INPUT!#REF!</definedName>
    <definedName name="H9ABR" localSheetId="6">[17]INPUT!#REF!</definedName>
    <definedName name="H9ACL" localSheetId="7">[17]INPUT!#REF!</definedName>
    <definedName name="H9ACL" localSheetId="5">[17]INPUT!#REF!</definedName>
    <definedName name="H9ACL" localSheetId="6">[17]INPUT!#REF!</definedName>
    <definedName name="H9ACR" localSheetId="7">[17]INPUT!#REF!</definedName>
    <definedName name="H9ACR" localSheetId="5">[17]INPUT!#REF!</definedName>
    <definedName name="H9ACR" localSheetId="6">[17]INPUT!#REF!</definedName>
    <definedName name="H9ADL" localSheetId="7">[17]INPUT!#REF!</definedName>
    <definedName name="H9ADL" localSheetId="5">[17]INPUT!#REF!</definedName>
    <definedName name="H9ADL" localSheetId="6">[17]INPUT!#REF!</definedName>
    <definedName name="H9ADR" localSheetId="7">[17]INPUT!#REF!</definedName>
    <definedName name="H9ADR" localSheetId="5">[17]INPUT!#REF!</definedName>
    <definedName name="H9ADR" localSheetId="6">[17]INPUT!#REF!</definedName>
    <definedName name="H9AEL" localSheetId="7">[17]INPUT!#REF!</definedName>
    <definedName name="H9AEL" localSheetId="5">[17]INPUT!#REF!</definedName>
    <definedName name="H9AEL" localSheetId="6">[17]INPUT!#REF!</definedName>
    <definedName name="H9AER" localSheetId="7">[17]INPUT!#REF!</definedName>
    <definedName name="H9AER" localSheetId="5">[17]INPUT!#REF!</definedName>
    <definedName name="H9AER" localSheetId="6">[17]INPUT!#REF!</definedName>
    <definedName name="H9AFL" localSheetId="7">[17]INPUT!#REF!</definedName>
    <definedName name="H9AFL" localSheetId="5">[17]INPUT!#REF!</definedName>
    <definedName name="H9AFL" localSheetId="6">[17]INPUT!#REF!</definedName>
    <definedName name="H9AFR" localSheetId="7">[17]INPUT!#REF!</definedName>
    <definedName name="H9AFR" localSheetId="5">[17]INPUT!#REF!</definedName>
    <definedName name="H9AFR" localSheetId="6">[17]INPUT!#REF!</definedName>
    <definedName name="H9AGL" localSheetId="7">[17]INPUT!#REF!</definedName>
    <definedName name="H9AGL" localSheetId="5">[17]INPUT!#REF!</definedName>
    <definedName name="H9AGL" localSheetId="6">[17]INPUT!#REF!</definedName>
    <definedName name="H9AGR" localSheetId="7">[17]INPUT!#REF!</definedName>
    <definedName name="H9AGR" localSheetId="5">[17]INPUT!#REF!</definedName>
    <definedName name="H9AGR" localSheetId="6">[17]INPUT!#REF!</definedName>
    <definedName name="H9BAL" localSheetId="7">[17]INPUT!#REF!</definedName>
    <definedName name="H9BAL" localSheetId="5">[17]INPUT!#REF!</definedName>
    <definedName name="H9BAL" localSheetId="6">[17]INPUT!#REF!</definedName>
    <definedName name="H9BAR" localSheetId="7">[17]INPUT!#REF!</definedName>
    <definedName name="H9BAR" localSheetId="5">[17]INPUT!#REF!</definedName>
    <definedName name="H9BAR" localSheetId="6">[17]INPUT!#REF!</definedName>
    <definedName name="H9BBL" localSheetId="7">[17]INPUT!#REF!</definedName>
    <definedName name="H9BBL" localSheetId="5">[17]INPUT!#REF!</definedName>
    <definedName name="H9BBL" localSheetId="6">[17]INPUT!#REF!</definedName>
    <definedName name="H9BBR" localSheetId="7">[17]INPUT!#REF!</definedName>
    <definedName name="H9BBR" localSheetId="5">[17]INPUT!#REF!</definedName>
    <definedName name="H9BBR" localSheetId="6">[17]INPUT!#REF!</definedName>
    <definedName name="H9CAL" localSheetId="7">[17]INPUT!#REF!</definedName>
    <definedName name="H9CAL" localSheetId="5">[17]INPUT!#REF!</definedName>
    <definedName name="H9CAL" localSheetId="6">[17]INPUT!#REF!</definedName>
    <definedName name="H9CAR" localSheetId="7">[17]INPUT!#REF!</definedName>
    <definedName name="H9CAR" localSheetId="5">[17]INPUT!#REF!</definedName>
    <definedName name="H9CAR" localSheetId="6">[17]INPUT!#REF!</definedName>
    <definedName name="H9CBL" localSheetId="7">[17]INPUT!#REF!</definedName>
    <definedName name="H9CBL" localSheetId="5">[17]INPUT!#REF!</definedName>
    <definedName name="H9CBL" localSheetId="6">[17]INPUT!#REF!</definedName>
    <definedName name="H9CBR" localSheetId="7">[17]INPUT!#REF!</definedName>
    <definedName name="H9CBR" localSheetId="5">[17]INPUT!#REF!</definedName>
    <definedName name="H9CBR" localSheetId="6">[17]INPUT!#REF!</definedName>
    <definedName name="H9CCL" localSheetId="7">[17]INPUT!#REF!</definedName>
    <definedName name="H9CCL" localSheetId="5">[17]INPUT!#REF!</definedName>
    <definedName name="H9CCL" localSheetId="6">[17]INPUT!#REF!</definedName>
    <definedName name="H9CCR" localSheetId="7">[17]INPUT!#REF!</definedName>
    <definedName name="H9CCR" localSheetId="5">[17]INPUT!#REF!</definedName>
    <definedName name="H9CCR" localSheetId="6">[17]INPUT!#REF!</definedName>
    <definedName name="H9D1L" localSheetId="7">[17]INPUT!#REF!</definedName>
    <definedName name="H9D1L" localSheetId="5">[17]INPUT!#REF!</definedName>
    <definedName name="H9D1L" localSheetId="6">[17]INPUT!#REF!</definedName>
    <definedName name="H9D1R" localSheetId="7">[17]INPUT!#REF!</definedName>
    <definedName name="H9D1R" localSheetId="5">[17]INPUT!#REF!</definedName>
    <definedName name="H9D1R" localSheetId="6">[17]INPUT!#REF!</definedName>
    <definedName name="H9D2L" localSheetId="7">[17]INPUT!#REF!</definedName>
    <definedName name="H9D2L" localSheetId="5">[17]INPUT!#REF!</definedName>
    <definedName name="H9D2L" localSheetId="6">[17]INPUT!#REF!</definedName>
    <definedName name="H9D2R" localSheetId="7">[17]INPUT!#REF!</definedName>
    <definedName name="H9D2R" localSheetId="5">[17]INPUT!#REF!</definedName>
    <definedName name="H9D2R" localSheetId="6">[17]INPUT!#REF!</definedName>
    <definedName name="H9D3L" localSheetId="7">[17]INPUT!#REF!</definedName>
    <definedName name="H9D3L" localSheetId="5">[17]INPUT!#REF!</definedName>
    <definedName name="H9D3L" localSheetId="6">[17]INPUT!#REF!</definedName>
    <definedName name="H9D3R" localSheetId="7">[17]INPUT!#REF!</definedName>
    <definedName name="H9D3R" localSheetId="5">[17]INPUT!#REF!</definedName>
    <definedName name="H9D3R" localSheetId="6">[17]INPUT!#REF!</definedName>
    <definedName name="HA">[204]제수!#REF!</definedName>
    <definedName name="HA10L" localSheetId="7">[17]INPUT!#REF!</definedName>
    <definedName name="HA10L" localSheetId="5">[17]INPUT!#REF!</definedName>
    <definedName name="HA10L" localSheetId="6">[17]INPUT!#REF!</definedName>
    <definedName name="HA10R" localSheetId="7">[17]INPUT!#REF!</definedName>
    <definedName name="HA10R" localSheetId="5">[17]INPUT!#REF!</definedName>
    <definedName name="HA10R" localSheetId="6">[17]INPUT!#REF!</definedName>
    <definedName name="HA3L" localSheetId="7">[17]INPUT!#REF!</definedName>
    <definedName name="HA3L" localSheetId="5">[17]INPUT!#REF!</definedName>
    <definedName name="HA3L" localSheetId="6">[17]INPUT!#REF!</definedName>
    <definedName name="HA3R" localSheetId="7">[17]INPUT!#REF!</definedName>
    <definedName name="HA3R" localSheetId="5">[17]INPUT!#REF!</definedName>
    <definedName name="HA3R" localSheetId="6">[17]INPUT!#REF!</definedName>
    <definedName name="HA4L" localSheetId="7">[17]INPUT!#REF!</definedName>
    <definedName name="HA4L" localSheetId="5">[17]INPUT!#REF!</definedName>
    <definedName name="HA4L" localSheetId="6">[17]INPUT!#REF!</definedName>
    <definedName name="HA4R" localSheetId="7">[17]INPUT!#REF!</definedName>
    <definedName name="HA4R" localSheetId="5">[17]INPUT!#REF!</definedName>
    <definedName name="HA4R" localSheetId="6">[17]INPUT!#REF!</definedName>
    <definedName name="HA5L" localSheetId="7">[17]INPUT!#REF!</definedName>
    <definedName name="HA5L" localSheetId="5">[17]INPUT!#REF!</definedName>
    <definedName name="HA5L" localSheetId="6">[17]INPUT!#REF!</definedName>
    <definedName name="HA5R" localSheetId="7">[17]INPUT!#REF!</definedName>
    <definedName name="HA5R" localSheetId="5">[17]INPUT!#REF!</definedName>
    <definedName name="HA5R" localSheetId="6">[17]INPUT!#REF!</definedName>
    <definedName name="HA6L" localSheetId="7">[17]INPUT!#REF!</definedName>
    <definedName name="HA6L" localSheetId="5">[17]INPUT!#REF!</definedName>
    <definedName name="HA6L" localSheetId="6">[17]INPUT!#REF!</definedName>
    <definedName name="HA6R" localSheetId="7">[17]INPUT!#REF!</definedName>
    <definedName name="HA6R" localSheetId="5">[17]INPUT!#REF!</definedName>
    <definedName name="HA6R" localSheetId="6">[17]INPUT!#REF!</definedName>
    <definedName name="HA7L" localSheetId="7">[17]INPUT!#REF!</definedName>
    <definedName name="HA7L" localSheetId="5">[17]INPUT!#REF!</definedName>
    <definedName name="HA7L" localSheetId="6">[17]INPUT!#REF!</definedName>
    <definedName name="HA7R" localSheetId="7">[17]INPUT!#REF!</definedName>
    <definedName name="HA7R" localSheetId="5">[17]INPUT!#REF!</definedName>
    <definedName name="HA7R" localSheetId="6">[17]INPUT!#REF!</definedName>
    <definedName name="HA8L" localSheetId="7">[17]INPUT!#REF!</definedName>
    <definedName name="HA8L" localSheetId="5">[17]INPUT!#REF!</definedName>
    <definedName name="HA8L" localSheetId="6">[17]INPUT!#REF!</definedName>
    <definedName name="HA8R" localSheetId="7">[17]INPUT!#REF!</definedName>
    <definedName name="HA8R" localSheetId="5">[17]INPUT!#REF!</definedName>
    <definedName name="HA8R" localSheetId="6">[17]INPUT!#REF!</definedName>
    <definedName name="HA9L" localSheetId="7">[17]INPUT!#REF!</definedName>
    <definedName name="HA9L" localSheetId="5">[17]INPUT!#REF!</definedName>
    <definedName name="HA9L" localSheetId="6">[17]INPUT!#REF!</definedName>
    <definedName name="HA9R" localSheetId="7">[17]INPUT!#REF!</definedName>
    <definedName name="HA9R" localSheetId="5">[17]INPUT!#REF!</definedName>
    <definedName name="HA9R" localSheetId="6">[17]INPUT!#REF!</definedName>
    <definedName name="HAF">#REF!</definedName>
    <definedName name="han" hidden="1">#REF!</definedName>
    <definedName name="HB">[204]제수!#REF!</definedName>
    <definedName name="HBV">#REF!</definedName>
    <definedName name="Hc">#REF!</definedName>
    <definedName name="HCR">#REF!</definedName>
    <definedName name="HD">[204]제수!#REF!</definedName>
    <definedName name="HDFD" hidden="1">{#N/A,#N/A,FALSE,"속도"}</definedName>
    <definedName name="HDSVP">#REF!</definedName>
    <definedName name="HF" localSheetId="7">#REF!</definedName>
    <definedName name="HF" localSheetId="5">#REF!</definedName>
    <definedName name="HF" localSheetId="6">#REF!</definedName>
    <definedName name="HGDR">[206]내역서!#REF!</definedName>
    <definedName name="HGDSGJGFJGF" hidden="1">{#N/A,#N/A,FALSE,"배수2"}</definedName>
    <definedName name="HGFD">[206]내역서!#REF!</definedName>
    <definedName name="hgh" hidden="1">{#N/A,#N/A,FALSE,"단가표지"}</definedName>
    <definedName name="hghg" hidden="1">{#N/A,#N/A,FALSE,"운반시간"}</definedName>
    <definedName name="HH" localSheetId="7">[5]교각1!#REF!</definedName>
    <definedName name="HH" localSheetId="5">[5]교각1!#REF!</definedName>
    <definedName name="HH" localSheetId="6">[5]교각1!#REF!</definedName>
    <definedName name="HH">#REF!</definedName>
    <definedName name="HH10L" localSheetId="7">[17]INPUT!#REF!</definedName>
    <definedName name="HH10L" localSheetId="5">[17]INPUT!#REF!</definedName>
    <definedName name="HH10L" localSheetId="6">[17]INPUT!#REF!</definedName>
    <definedName name="HH10R" localSheetId="7">[17]INPUT!#REF!</definedName>
    <definedName name="HH10R" localSheetId="5">[17]INPUT!#REF!</definedName>
    <definedName name="HH10R" localSheetId="6">[17]INPUT!#REF!</definedName>
    <definedName name="HH3L" localSheetId="7">[17]INPUT!#REF!</definedName>
    <definedName name="HH3L" localSheetId="5">[17]INPUT!#REF!</definedName>
    <definedName name="HH3L" localSheetId="6">[17]INPUT!#REF!</definedName>
    <definedName name="HH3R" localSheetId="7">[17]INPUT!#REF!</definedName>
    <definedName name="HH3R" localSheetId="5">[17]INPUT!#REF!</definedName>
    <definedName name="HH3R" localSheetId="6">[17]INPUT!#REF!</definedName>
    <definedName name="HH4L" localSheetId="7">[17]INPUT!#REF!</definedName>
    <definedName name="HH4L" localSheetId="5">[17]INPUT!#REF!</definedName>
    <definedName name="HH4L" localSheetId="6">[17]INPUT!#REF!</definedName>
    <definedName name="HH4R" localSheetId="7">[17]INPUT!#REF!</definedName>
    <definedName name="HH4R" localSheetId="5">[17]INPUT!#REF!</definedName>
    <definedName name="HH4R" localSheetId="6">[17]INPUT!#REF!</definedName>
    <definedName name="HH5L" localSheetId="7">[17]INPUT!#REF!</definedName>
    <definedName name="HH5L" localSheetId="5">[17]INPUT!#REF!</definedName>
    <definedName name="HH5L" localSheetId="6">[17]INPUT!#REF!</definedName>
    <definedName name="HH5R" localSheetId="7">[17]INPUT!#REF!</definedName>
    <definedName name="HH5R" localSheetId="5">[17]INPUT!#REF!</definedName>
    <definedName name="HH5R" localSheetId="6">[17]INPUT!#REF!</definedName>
    <definedName name="HH6L" localSheetId="7">[17]INPUT!#REF!</definedName>
    <definedName name="HH6L" localSheetId="5">[17]INPUT!#REF!</definedName>
    <definedName name="HH6L" localSheetId="6">[17]INPUT!#REF!</definedName>
    <definedName name="HH6R" localSheetId="7">[17]INPUT!#REF!</definedName>
    <definedName name="HH6R" localSheetId="5">[17]INPUT!#REF!</definedName>
    <definedName name="HH6R" localSheetId="6">[17]INPUT!#REF!</definedName>
    <definedName name="HH7L" localSheetId="7">[17]INPUT!#REF!</definedName>
    <definedName name="HH7L" localSheetId="5">[17]INPUT!#REF!</definedName>
    <definedName name="HH7L" localSheetId="6">[17]INPUT!#REF!</definedName>
    <definedName name="HH7R" localSheetId="7">[17]INPUT!#REF!</definedName>
    <definedName name="HH7R" localSheetId="5">[17]INPUT!#REF!</definedName>
    <definedName name="HH7R" localSheetId="6">[17]INPUT!#REF!</definedName>
    <definedName name="HH8L" localSheetId="7">[17]INPUT!#REF!</definedName>
    <definedName name="HH8L" localSheetId="5">[17]INPUT!#REF!</definedName>
    <definedName name="HH8L" localSheetId="6">[17]INPUT!#REF!</definedName>
    <definedName name="HH8R" localSheetId="7">[17]INPUT!#REF!</definedName>
    <definedName name="HH8R" localSheetId="5">[17]INPUT!#REF!</definedName>
    <definedName name="HH8R" localSheetId="6">[17]INPUT!#REF!</definedName>
    <definedName name="HH9L" localSheetId="7">[17]INPUT!#REF!</definedName>
    <definedName name="HH9L" localSheetId="5">[17]INPUT!#REF!</definedName>
    <definedName name="HH9L" localSheetId="6">[17]INPUT!#REF!</definedName>
    <definedName name="HH9R" localSheetId="7">[17]INPUT!#REF!</definedName>
    <definedName name="HH9R" localSheetId="5">[17]INPUT!#REF!</definedName>
    <definedName name="HH9R" localSheetId="6">[17]INPUT!#REF!</definedName>
    <definedName name="HHAF">#REF!</definedName>
    <definedName name="HHH">#REF!</definedName>
    <definedName name="HHHH">[206]내역서!#REF!</definedName>
    <definedName name="HHHHHHHHHHH" hidden="1">{#N/A,#N/A,FALSE,"조골재"}</definedName>
    <definedName name="HHHHHHHHHHHH" hidden="1">{#N/A,#N/A,FALSE,"조골재"}</definedName>
    <definedName name="HHHHHHHHHHHHHHHHHHHHH" hidden="1">{#N/A,#N/A,FALSE,"토공2"}</definedName>
    <definedName name="HHMF">#REF!</definedName>
    <definedName name="HI_전선관">#REF!</definedName>
    <definedName name="hjhj" hidden="1">#REF!</definedName>
    <definedName name="HK" localSheetId="7">[43]SLAB!#REF!</definedName>
    <definedName name="HK" localSheetId="5">[43]SLAB!#REF!</definedName>
    <definedName name="HK" localSheetId="6">[43]SLAB!#REF!</definedName>
    <definedName name="hkj" hidden="1">{#N/A,#N/A,FALSE,"혼합골재"}</definedName>
    <definedName name="HL">'[193]DATA 입력란'!$D$40</definedName>
    <definedName name="HLB">#REF!</definedName>
    <definedName name="HMF">#REF!</definedName>
    <definedName name="HMOTOR">#REF!</definedName>
    <definedName name="Ho">#REF!</definedName>
    <definedName name="_hor1">[198]BOX!#REF!</definedName>
    <definedName name="_hor2">[198]BOX!#REF!</definedName>
    <definedName name="_hor3">[198]BOX!#REF!</definedName>
    <definedName name="HP" localSheetId="7">#REF!</definedName>
    <definedName name="HP" localSheetId="5">#REF!</definedName>
    <definedName name="HP" localSheetId="6">#REF!</definedName>
    <definedName name="HPP">#REF!</definedName>
    <definedName name="_HPP1">#REF!</definedName>
    <definedName name="HPUMP">#REF!</definedName>
    <definedName name="HR">#REF!</definedName>
    <definedName name="HS" localSheetId="7">[5]교각1!#REF!</definedName>
    <definedName name="HS" localSheetId="5">[5]교각1!#REF!</definedName>
    <definedName name="HS" localSheetId="6">[5]교각1!#REF!</definedName>
    <definedName name="HS">[5]교각1!#REF!</definedName>
    <definedName name="HSH">#REF!</definedName>
    <definedName name="_HSH1">#REF!</definedName>
    <definedName name="_HSH2">#REF!</definedName>
    <definedName name="_hsu2" localSheetId="7">[19]성토도수로현황!#REF!</definedName>
    <definedName name="_hsu2" localSheetId="5">[19]성토도수로현황!#REF!</definedName>
    <definedName name="_hsu2" localSheetId="6">[19]성토도수로현황!#REF!</definedName>
    <definedName name="_hsu3" localSheetId="7">[19]성토도수로현황!#REF!</definedName>
    <definedName name="_hsu3" localSheetId="5">[19]성토도수로현황!#REF!</definedName>
    <definedName name="_hsu3" localSheetId="6">[19]성토도수로현황!#REF!</definedName>
    <definedName name="_hsu4" localSheetId="7">[19]성토도수로현황!#REF!</definedName>
    <definedName name="_hsu4" localSheetId="5">[19]성토도수로현황!#REF!</definedName>
    <definedName name="_hsu4" localSheetId="6">[19]성토도수로현황!#REF!</definedName>
    <definedName name="hsum1" localSheetId="7">'[20]성토도수로현황(횡배수관)'!#REF!</definedName>
    <definedName name="hsum1" localSheetId="5">'[20]성토도수로현황(횡배수관)'!#REF!</definedName>
    <definedName name="hsum1" localSheetId="6">'[20]성토도수로현황(횡배수관)'!#REF!</definedName>
    <definedName name="HSUM10L" localSheetId="7">[17]INPUT!#REF!</definedName>
    <definedName name="HSUM10L" localSheetId="5">[17]INPUT!#REF!</definedName>
    <definedName name="HSUM10L" localSheetId="6">[17]INPUT!#REF!</definedName>
    <definedName name="HSUM10R" localSheetId="7">[17]INPUT!#REF!</definedName>
    <definedName name="HSUM10R" localSheetId="5">[17]INPUT!#REF!</definedName>
    <definedName name="HSUM10R" localSheetId="6">[17]INPUT!#REF!</definedName>
    <definedName name="HSUM3L" localSheetId="7">[17]INPUT!#REF!</definedName>
    <definedName name="HSUM3L" localSheetId="5">[17]INPUT!#REF!</definedName>
    <definedName name="HSUM3L" localSheetId="6">[17]INPUT!#REF!</definedName>
    <definedName name="HSUM3R" localSheetId="7">[17]INPUT!#REF!</definedName>
    <definedName name="HSUM3R" localSheetId="5">[17]INPUT!#REF!</definedName>
    <definedName name="HSUM3R" localSheetId="6">[17]INPUT!#REF!</definedName>
    <definedName name="HSUM4L" localSheetId="7">[17]INPUT!#REF!</definedName>
    <definedName name="HSUM4L" localSheetId="5">[17]INPUT!#REF!</definedName>
    <definedName name="HSUM4L" localSheetId="6">[17]INPUT!#REF!</definedName>
    <definedName name="HSUM4R" localSheetId="7">[17]INPUT!#REF!</definedName>
    <definedName name="HSUM4R" localSheetId="5">[17]INPUT!#REF!</definedName>
    <definedName name="HSUM4R" localSheetId="6">[17]INPUT!#REF!</definedName>
    <definedName name="HSUM5L" localSheetId="7">[17]INPUT!#REF!</definedName>
    <definedName name="HSUM5L" localSheetId="5">[17]INPUT!#REF!</definedName>
    <definedName name="HSUM5L" localSheetId="6">[17]INPUT!#REF!</definedName>
    <definedName name="HSUM5R" localSheetId="7">[17]INPUT!#REF!</definedName>
    <definedName name="HSUM5R" localSheetId="5">[17]INPUT!#REF!</definedName>
    <definedName name="HSUM5R" localSheetId="6">[17]INPUT!#REF!</definedName>
    <definedName name="HSUM6L" localSheetId="7">[17]INPUT!#REF!</definedName>
    <definedName name="HSUM6L" localSheetId="5">[17]INPUT!#REF!</definedName>
    <definedName name="HSUM6L" localSheetId="6">[17]INPUT!#REF!</definedName>
    <definedName name="HSUM6R" localSheetId="7">[17]INPUT!#REF!</definedName>
    <definedName name="HSUM6R" localSheetId="5">[17]INPUT!#REF!</definedName>
    <definedName name="HSUM6R" localSheetId="6">[17]INPUT!#REF!</definedName>
    <definedName name="HSUM7L" localSheetId="7">[17]INPUT!#REF!</definedName>
    <definedName name="HSUM7L" localSheetId="5">[17]INPUT!#REF!</definedName>
    <definedName name="HSUM7L" localSheetId="6">[17]INPUT!#REF!</definedName>
    <definedName name="HSUM7R" localSheetId="7">[17]INPUT!#REF!</definedName>
    <definedName name="HSUM7R" localSheetId="5">[17]INPUT!#REF!</definedName>
    <definedName name="HSUM7R" localSheetId="6">[17]INPUT!#REF!</definedName>
    <definedName name="HSUM8L" localSheetId="7">[17]INPUT!#REF!</definedName>
    <definedName name="HSUM8L" localSheetId="5">[17]INPUT!#REF!</definedName>
    <definedName name="HSUM8L" localSheetId="6">[17]INPUT!#REF!</definedName>
    <definedName name="HSUM8R" localSheetId="7">[17]INPUT!#REF!</definedName>
    <definedName name="HSUM8R" localSheetId="5">[17]INPUT!#REF!</definedName>
    <definedName name="HSUM8R" localSheetId="6">[17]INPUT!#REF!</definedName>
    <definedName name="HSUM9L" localSheetId="7">[17]INPUT!#REF!</definedName>
    <definedName name="HSUM9L" localSheetId="5">[17]INPUT!#REF!</definedName>
    <definedName name="HSUM9L" localSheetId="6">[17]INPUT!#REF!</definedName>
    <definedName name="HSUM9R" localSheetId="7">[17]INPUT!#REF!</definedName>
    <definedName name="HSUM9R" localSheetId="5">[17]INPUT!#REF!</definedName>
    <definedName name="HSUM9R" localSheetId="6">[17]INPUT!#REF!</definedName>
    <definedName name="HSV">#REF!</definedName>
    <definedName name="HT">[204]제수!#REF!</definedName>
    <definedName name="HTA">#REF!</definedName>
    <definedName name="HTB">#REF!</definedName>
    <definedName name="HTML_CodePage" hidden="1">949</definedName>
    <definedName name="HTML_Control" hidden="1">{"'산출근거'!$B$4:$D$8"}</definedName>
    <definedName name="HTML_Description" hidden="1">""</definedName>
    <definedName name="HTML_Email" hidden="1">""</definedName>
    <definedName name="HTML_Header" hidden="1">"산출근거"</definedName>
    <definedName name="HTML_LastUpdate" hidden="1">"01-03-02"</definedName>
    <definedName name="HTML_LineAfter" hidden="1">FALSE</definedName>
    <definedName name="HTML_LineBefore" hidden="1">FALSE</definedName>
    <definedName name="HTML_Name" hidden="1">"USER"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"수량산출서"</definedName>
    <definedName name="HTML1_1" hidden="1">"'[엑셀95-따라하기 문제.xls]인터넷 어시스턴트'!$A$1:$J$18"</definedName>
    <definedName name="HTML1_10" hidden="1">"Marihan@hitel.kol.co.kr"</definedName>
    <definedName name="HTML1_11" hidden="1">1</definedName>
    <definedName name="HTML1_12" hidden="1">"C:\김종완\원고\[작업중] 한빛-엑셀70\CD-ROM문제\따라하기 문제&amp;그림\MyHTML01.htm"</definedName>
    <definedName name="HTML1_2" hidden="1">1</definedName>
    <definedName name="HTML1_3" hidden="1">"엑셀 프로젝트"</definedName>
    <definedName name="HTML1_4" hidden="1">"인터넷 어시스턴트"</definedName>
    <definedName name="HTML1_5" hidden="1">"엑셀 워크시트를 HTML문서로 변환한다. 이 적업은 &lt;한빛 미디어&gt; 책에서만 가능하며, [어린왕자]만의 독특한 아이디어 이다."</definedName>
    <definedName name="HTML1_6" hidden="1">1</definedName>
    <definedName name="HTML1_7" hidden="1">1</definedName>
    <definedName name="HTML1_8" hidden="1">"97-10-09"</definedName>
    <definedName name="HTML1_9" hidden="1">"김종완/어린왕자"</definedName>
    <definedName name="HTMLCount" hidden="1">1</definedName>
    <definedName name="HU">'[193]DATA 입력란'!$D$42</definedName>
    <definedName name="_hun1">#REF!</definedName>
    <definedName name="_hun2">#REF!</definedName>
    <definedName name="HVAFP">#REF!</definedName>
    <definedName name="HVMF">#REF!</definedName>
    <definedName name="HWEI">#REF!</definedName>
    <definedName name="HWL">#REF!</definedName>
    <definedName name="HWR">#REF!</definedName>
    <definedName name="HX10L" localSheetId="7">[17]INPUT!#REF!</definedName>
    <definedName name="HX10L" localSheetId="5">[17]INPUT!#REF!</definedName>
    <definedName name="HX10L" localSheetId="6">[17]INPUT!#REF!</definedName>
    <definedName name="HX10R" localSheetId="7">[17]INPUT!#REF!</definedName>
    <definedName name="HX10R" localSheetId="5">[17]INPUT!#REF!</definedName>
    <definedName name="HX10R" localSheetId="6">[17]INPUT!#REF!</definedName>
    <definedName name="HX3L" localSheetId="7">[17]INPUT!#REF!</definedName>
    <definedName name="HX3L" localSheetId="5">[17]INPUT!#REF!</definedName>
    <definedName name="HX3L" localSheetId="6">[17]INPUT!#REF!</definedName>
    <definedName name="HX3R" localSheetId="7">[17]INPUT!#REF!</definedName>
    <definedName name="HX3R" localSheetId="5">[17]INPUT!#REF!</definedName>
    <definedName name="HX3R" localSheetId="6">[17]INPUT!#REF!</definedName>
    <definedName name="HX4L" localSheetId="7">[17]INPUT!#REF!</definedName>
    <definedName name="HX4L" localSheetId="5">[17]INPUT!#REF!</definedName>
    <definedName name="HX4L" localSheetId="6">[17]INPUT!#REF!</definedName>
    <definedName name="HX4R" localSheetId="7">[17]INPUT!#REF!</definedName>
    <definedName name="HX4R" localSheetId="5">[17]INPUT!#REF!</definedName>
    <definedName name="HX4R" localSheetId="6">[17]INPUT!#REF!</definedName>
    <definedName name="HX5L" localSheetId="7">[17]INPUT!#REF!</definedName>
    <definedName name="HX5L" localSheetId="5">[17]INPUT!#REF!</definedName>
    <definedName name="HX5L" localSheetId="6">[17]INPUT!#REF!</definedName>
    <definedName name="HX5R" localSheetId="7">[17]INPUT!#REF!</definedName>
    <definedName name="HX5R" localSheetId="5">[17]INPUT!#REF!</definedName>
    <definedName name="HX5R" localSheetId="6">[17]INPUT!#REF!</definedName>
    <definedName name="HX6L" localSheetId="7">[17]INPUT!#REF!</definedName>
    <definedName name="HX6L" localSheetId="5">[17]INPUT!#REF!</definedName>
    <definedName name="HX6L" localSheetId="6">[17]INPUT!#REF!</definedName>
    <definedName name="HX6R" localSheetId="7">[17]INPUT!#REF!</definedName>
    <definedName name="HX6R" localSheetId="5">[17]INPUT!#REF!</definedName>
    <definedName name="HX6R" localSheetId="6">[17]INPUT!#REF!</definedName>
    <definedName name="HX7L" localSheetId="7">[17]INPUT!#REF!</definedName>
    <definedName name="HX7L" localSheetId="5">[17]INPUT!#REF!</definedName>
    <definedName name="HX7L" localSheetId="6">[17]INPUT!#REF!</definedName>
    <definedName name="HX7R" localSheetId="7">[17]INPUT!#REF!</definedName>
    <definedName name="HX7R" localSheetId="5">[17]INPUT!#REF!</definedName>
    <definedName name="HX7R" localSheetId="6">[17]INPUT!#REF!</definedName>
    <definedName name="HX8L" localSheetId="7">[17]INPUT!#REF!</definedName>
    <definedName name="HX8L" localSheetId="5">[17]INPUT!#REF!</definedName>
    <definedName name="HX8L" localSheetId="6">[17]INPUT!#REF!</definedName>
    <definedName name="HX8R" localSheetId="7">[17]INPUT!#REF!</definedName>
    <definedName name="HX8R" localSheetId="5">[17]INPUT!#REF!</definedName>
    <definedName name="HX8R" localSheetId="6">[17]INPUT!#REF!</definedName>
    <definedName name="HX9L" localSheetId="7">[17]INPUT!#REF!</definedName>
    <definedName name="HX9L" localSheetId="5">[17]INPUT!#REF!</definedName>
    <definedName name="HX9L" localSheetId="6">[17]INPUT!#REF!</definedName>
    <definedName name="HX9R" localSheetId="7">[17]INPUT!#REF!</definedName>
    <definedName name="HX9R" localSheetId="5">[17]INPUT!#REF!</definedName>
    <definedName name="HX9R" localSheetId="6">[17]INPUT!#REF!</definedName>
    <definedName name="H간격">#REF!</definedName>
    <definedName name="H단면2차모멘트">#REF!</definedName>
    <definedName name="H단면계수">#REF!</definedName>
    <definedName name="H단면적">#REF!</definedName>
    <definedName name="H모멘트">#REF!</definedName>
    <definedName name="H사">#REF!</definedName>
    <definedName name="H삼">#REF!</definedName>
    <definedName name="H이">#REF!</definedName>
    <definedName name="H일">#REF!</definedName>
    <definedName name="H전단력">#REF!</definedName>
    <definedName name="H전단면적">#REF!</definedName>
    <definedName name="H지간">#REF!</definedName>
    <definedName name="H폭">#REF!</definedName>
    <definedName name="I">#REF!</definedName>
    <definedName name="I_4">[198]BOX!#REF!</definedName>
    <definedName name="I_5">[198]BOX!#REF!</definedName>
    <definedName name="ID">#REF!,#REF!</definedName>
    <definedName name="IIII">[206]내역서!#REF!</definedName>
    <definedName name="IILKL">[206]내역서!#REF!</definedName>
    <definedName name="ilch">[229]ilch!$A$3:$M$25</definedName>
    <definedName name="ilchu" localSheetId="7">#REF!</definedName>
    <definedName name="ilchu" localSheetId="5">#REF!</definedName>
    <definedName name="ilchu" localSheetId="6">#REF!</definedName>
    <definedName name="_isu2" localSheetId="7">[19]성토도수로현황!#REF!</definedName>
    <definedName name="_isu2" localSheetId="5">[19]성토도수로현황!#REF!</definedName>
    <definedName name="_isu2" localSheetId="6">[19]성토도수로현황!#REF!</definedName>
    <definedName name="_isu3" localSheetId="7">[19]성토도수로현황!#REF!</definedName>
    <definedName name="_isu3" localSheetId="5">[19]성토도수로현황!#REF!</definedName>
    <definedName name="_isu3" localSheetId="6">[19]성토도수로현황!#REF!</definedName>
    <definedName name="_isu4" localSheetId="7">[19]성토도수로현황!#REF!</definedName>
    <definedName name="_isu4" localSheetId="5">[19]성토도수로현황!#REF!</definedName>
    <definedName name="_isu4" localSheetId="6">[19]성토도수로현황!#REF!</definedName>
    <definedName name="isum1" localSheetId="7">'[20]성토도수로현황(횡배수관)'!#REF!</definedName>
    <definedName name="isum1" localSheetId="5">'[20]성토도수로현황(횡배수관)'!#REF!</definedName>
    <definedName name="isum1" localSheetId="6">'[20]성토도수로현황(횡배수관)'!#REF!</definedName>
    <definedName name="ITNUM">#N/A</definedName>
    <definedName name="J" localSheetId="7">#REF!</definedName>
    <definedName name="J" localSheetId="5">#REF!</definedName>
    <definedName name="J" localSheetId="6">#REF!</definedName>
    <definedName name="j" hidden="1">#REF!</definedName>
    <definedName name="J.S.P공사">#REF!</definedName>
    <definedName name="_J170094">[230]산거각호표!#REF!</definedName>
    <definedName name="JDFHERHGFHJ" hidden="1">{#N/A,#N/A,FALSE,"포장2"}</definedName>
    <definedName name="JDFHERHGFJFD" hidden="1">{#N/A,#N/A,FALSE,"포장1";#N/A,#N/A,FALSE,"포장1"}</definedName>
    <definedName name="JDFHETHGFJ" hidden="1">{#N/A,#N/A,FALSE,"조골재"}</definedName>
    <definedName name="JDFHFDJDNDHT" hidden="1">{#N/A,#N/A,FALSE,"토공2"}</definedName>
    <definedName name="JDHDFHERHG" hidden="1">{#N/A,#N/A,FALSE,"이정표"}</definedName>
    <definedName name="JDHGEHGFGJRTYJHFG" hidden="1">{#N/A,#N/A,FALSE,"구조1"}</definedName>
    <definedName name="_JEA1">#REF!</definedName>
    <definedName name="_JEA2">#REF!</definedName>
    <definedName name="jg">#REF!</definedName>
    <definedName name="JH">[231]정부노임단가!$A$5:$F$215</definedName>
    <definedName name="jhjg" hidden="1">{#N/A,#N/A,FALSE,"조골재"}</definedName>
    <definedName name="jhjh" hidden="1">{#N/A,#N/A,FALSE,"표지목차"}</definedName>
    <definedName name="jhjyg">#REF!</definedName>
    <definedName name="jj" localSheetId="7">#REF!</definedName>
    <definedName name="jj" localSheetId="5">#REF!</definedName>
    <definedName name="jj" localSheetId="6">#REF!</definedName>
    <definedName name="JJ">[232]정부노임단가!$A$5:$F$215</definedName>
    <definedName name="JKUH">[224]내역서!#REF!</definedName>
    <definedName name="JPP">#REF!</definedName>
    <definedName name="_jsu2" localSheetId="7">[19]성토도수로현황!#REF!</definedName>
    <definedName name="_jsu2" localSheetId="5">[19]성토도수로현황!#REF!</definedName>
    <definedName name="_jsu2" localSheetId="6">[19]성토도수로현황!#REF!</definedName>
    <definedName name="_jsu3" localSheetId="7">[19]성토도수로현황!#REF!</definedName>
    <definedName name="_jsu3" localSheetId="5">[19]성토도수로현황!#REF!</definedName>
    <definedName name="_jsu3" localSheetId="6">[19]성토도수로현황!#REF!</definedName>
    <definedName name="_jsu4" localSheetId="7">[19]성토도수로현황!#REF!</definedName>
    <definedName name="_jsu4" localSheetId="5">[19]성토도수로현황!#REF!</definedName>
    <definedName name="_jsu4" localSheetId="6">[19]성토도수로현황!#REF!</definedName>
    <definedName name="jsum1" localSheetId="7">'[20]성토도수로현황(횡배수관)'!#REF!</definedName>
    <definedName name="jsum1" localSheetId="5">'[20]성토도수로현황(횡배수관)'!#REF!</definedName>
    <definedName name="jsum1" localSheetId="6">'[20]성토도수로현황(횡배수관)'!#REF!</definedName>
    <definedName name="jy">[143]일반공사!#REF!</definedName>
    <definedName name="JYH" localSheetId="7">#REF!</definedName>
    <definedName name="JYH" localSheetId="5">#REF!</definedName>
    <definedName name="JYH" localSheetId="6">#REF!</definedName>
    <definedName name="k">#REF!</definedName>
    <definedName name="KA">[145]MOTOR!$B$61:$E$68</definedName>
    <definedName name="Ka일">#REF!</definedName>
    <definedName name="Ka투">#REF!</definedName>
    <definedName name="KBS" hidden="1">#REF!</definedName>
    <definedName name="Kea">#REF!</definedName>
    <definedName name="__Key1">[198]BOX!#REF!</definedName>
    <definedName name="__key2" hidden="1">[103]조명시설!#REF!</definedName>
    <definedName name="_key21" hidden="1">[103]조명시설!#REF!</definedName>
    <definedName name="KFGHYH" hidden="1">{#N/A,#N/A,FALSE,"혼합골재"}</definedName>
    <definedName name="KFGJGFJGHGRJGH" hidden="1">{#N/A,#N/A,FALSE,"부대1"}</definedName>
    <definedName name="KFGJREYDFHFD" hidden="1">{#N/A,#N/A,FALSE,"속도"}</definedName>
    <definedName name="kFour">#REF!</definedName>
    <definedName name="KGFJHGJGH" hidden="1">{#N/A,#N/A,FALSE,"2~8번"}</definedName>
    <definedName name="KH">[233]설계조건!$R$180</definedName>
    <definedName name="Kiho" localSheetId="7">[57]역T형!#REF!</definedName>
    <definedName name="Kiho" localSheetId="5">[57]역T형!#REF!</definedName>
    <definedName name="Kiho" localSheetId="6">[57]역T형!#REF!</definedName>
    <definedName name="kjg" hidden="1">{#N/A,#N/A,FALSE,"조골재"}</definedName>
    <definedName name="KJGHJG" hidden="1">{#N/A,#N/A,FALSE,"배수2"}</definedName>
    <definedName name="kjhhj">#REF!</definedName>
    <definedName name="kjjh">#REF!</definedName>
    <definedName name="KJJJ">#REF!</definedName>
    <definedName name="kk" hidden="1">#REF!</definedName>
    <definedName name="kkk">[147]입찰안!#REF!</definedName>
    <definedName name="kkkk">'[234]토사(PE)'!#REF!</definedName>
    <definedName name="kkkkk" hidden="1">[105]날개벽수량표!#REF!</definedName>
    <definedName name="kkkkkk">'[234]토사(PE)'!#REF!</definedName>
    <definedName name="kkkkkkk">'[234]토사(PE)'!#REF!</definedName>
    <definedName name="kkkkkl">'[234]토사(PE)'!#REF!</definedName>
    <definedName name="kl">'[234]토사(PE)'!#REF!</definedName>
    <definedName name="klkkk" hidden="1">[106]날개벽수량표!#REF!</definedName>
    <definedName name="kll">'[234]토사(PE)'!#REF!</definedName>
    <definedName name="_kM1">#REF!</definedName>
    <definedName name="_kM2">#REF!</definedName>
    <definedName name="_kM3">#REF!</definedName>
    <definedName name="Ko">#REF!</definedName>
    <definedName name="Kp">#REF!</definedName>
    <definedName name="_ksu2" localSheetId="7">[19]성토도수로현황!#REF!</definedName>
    <definedName name="_ksu2" localSheetId="5">[19]성토도수로현황!#REF!</definedName>
    <definedName name="_ksu2" localSheetId="6">[19]성토도수로현황!#REF!</definedName>
    <definedName name="_ksu3" localSheetId="7">[19]성토도수로현황!#REF!</definedName>
    <definedName name="_ksu3" localSheetId="5">[19]성토도수로현황!#REF!</definedName>
    <definedName name="_ksu3" localSheetId="6">[19]성토도수로현황!#REF!</definedName>
    <definedName name="_ksu4" localSheetId="7">[19]성토도수로현황!#REF!</definedName>
    <definedName name="_ksu4" localSheetId="5">[19]성토도수로현황!#REF!</definedName>
    <definedName name="_ksu4" localSheetId="6">[19]성토도수로현황!#REF!</definedName>
    <definedName name="ksum1" localSheetId="7">'[20]성토도수로현황(횡배수관)'!#REF!</definedName>
    <definedName name="ksum1" localSheetId="5">'[20]성토도수로현황(횡배수관)'!#REF!</definedName>
    <definedName name="ksum1" localSheetId="6">'[20]성토도수로현황(횡배수관)'!#REF!</definedName>
    <definedName name="ktf" hidden="1">#REF!</definedName>
    <definedName name="kty" hidden="1">#REF!</definedName>
    <definedName name="kv" localSheetId="7">#REF!</definedName>
    <definedName name="kv" localSheetId="5">#REF!</definedName>
    <definedName name="kv" localSheetId="6">#REF!</definedName>
    <definedName name="Kv">#REF!</definedName>
    <definedName name="KVO" localSheetId="7">#REF!</definedName>
    <definedName name="KVO" localSheetId="5">#REF!</definedName>
    <definedName name="KVO" localSheetId="6">#REF!</definedName>
    <definedName name="_Ky4">[198]BOX!#REF!</definedName>
    <definedName name="_Ky5">[198]BOX!#REF!</definedName>
    <definedName name="_Ky6">[198]BOX!#REF!</definedName>
    <definedName name="_Ky7">[198]BOX!#REF!</definedName>
    <definedName name="_Ky8">[198]BOX!#REF!</definedName>
    <definedName name="_Ky9">[198]BOX!#REF!</definedName>
    <definedName name="L" localSheetId="7">[5]교각1!#REF!</definedName>
    <definedName name="L" localSheetId="5">[5]교각1!#REF!</definedName>
    <definedName name="L" localSheetId="6">[5]교각1!#REF!</definedName>
    <definedName name="l">#REF!</definedName>
    <definedName name="ℓ">"경유"</definedName>
    <definedName name="L10L">#REF!</definedName>
    <definedName name="L1L">#REF!</definedName>
    <definedName name="L2L">#REF!</definedName>
    <definedName name="L3L">#REF!</definedName>
    <definedName name="L4L">#REF!</definedName>
    <definedName name="L5L">#REF!</definedName>
    <definedName name="L6L">#REF!</definedName>
    <definedName name="L7L">#REF!</definedName>
    <definedName name="L8L">#REF!</definedName>
    <definedName name="L9L">#REF!</definedName>
    <definedName name="LA">[204]제수!#REF!</definedName>
    <definedName name="labor">#REF!</definedName>
    <definedName name="lambda">#REF!</definedName>
    <definedName name="LAST">#REF!</definedName>
    <definedName name="LB">[204]제수!#REF!</definedName>
    <definedName name="Lc">#REF!</definedName>
    <definedName name="Len">#REF!</definedName>
    <definedName name="leng">#REF!</definedName>
    <definedName name="lenght111">[236]자재집계!#REF!</definedName>
    <definedName name="lengt">#REF!</definedName>
    <definedName name="length">#REF!</definedName>
    <definedName name="length1">[236]자재집계!#REF!</definedName>
    <definedName name="length11">#REF!</definedName>
    <definedName name="length2">#REF!</definedName>
    <definedName name="length5">[236]자재집계!#REF!</definedName>
    <definedName name="LfpCon">#REF!</definedName>
    <definedName name="Live">#REF!</definedName>
    <definedName name="ll">'[234]토사(PE)'!#REF!</definedName>
    <definedName name="LL0">#REF!</definedName>
    <definedName name="_LL1">#REF!</definedName>
    <definedName name="_LL2">#REF!</definedName>
    <definedName name="_LL3">#REF!</definedName>
    <definedName name="_LL4">#REF!</definedName>
    <definedName name="_LL5">#REF!</definedName>
    <definedName name="lll">'[234]토사(PE)'!#REF!</definedName>
    <definedName name="LLLKJ">[224]내역서!#REF!</definedName>
    <definedName name="LLLLL" hidden="1">{#N/A,#N/A,FALSE,"2~8번"}</definedName>
    <definedName name="LLLLLL" hidden="1">{#N/A,#N/A,FALSE,"조골재"}</definedName>
    <definedName name="LLLLLLLL" hidden="1">{#N/A,#N/A,FALSE,"2~8번"}</definedName>
    <definedName name="LLLLLLLLLLLLLLLL" hidden="1">{#N/A,#N/A,FALSE,"조골재"}</definedName>
    <definedName name="LLLLLLLLLLLLLLLLLLLL" hidden="1">{#N/A,#N/A,FALSE,"골재소요량";#N/A,#N/A,FALSE,"골재소요량"}</definedName>
    <definedName name="LMO">#REF!</definedName>
    <definedName name="LONG">#REF!</definedName>
    <definedName name="LOOK13">#N/A</definedName>
    <definedName name="LOOK24">[238]Sheet2!#REF!</definedName>
    <definedName name="LPI">#REF!</definedName>
    <definedName name="LSH">#REF!</definedName>
    <definedName name="_lsu2" localSheetId="7">[19]성토도수로현황!#REF!</definedName>
    <definedName name="_lsu2" localSheetId="5">[19]성토도수로현황!#REF!</definedName>
    <definedName name="_lsu2" localSheetId="6">[19]성토도수로현황!#REF!</definedName>
    <definedName name="_lsu3" localSheetId="7">[19]성토도수로현황!#REF!</definedName>
    <definedName name="_lsu3" localSheetId="5">[19]성토도수로현황!#REF!</definedName>
    <definedName name="_lsu3" localSheetId="6">[19]성토도수로현황!#REF!</definedName>
    <definedName name="_lsu4" localSheetId="7">[19]성토도수로현황!#REF!</definedName>
    <definedName name="_lsu4" localSheetId="5">[19]성토도수로현황!#REF!</definedName>
    <definedName name="_lsu4" localSheetId="6">[19]성토도수로현황!#REF!</definedName>
    <definedName name="lsum1" localSheetId="7">'[20]성토도수로현황(횡배수관)'!#REF!</definedName>
    <definedName name="lsum1" localSheetId="5">'[20]성토도수로현황(횡배수관)'!#REF!</definedName>
    <definedName name="lsum1" localSheetId="6">'[20]성토도수로현황(횡배수관)'!#REF!</definedName>
    <definedName name="lt">#REF!</definedName>
    <definedName name="LtCon">#REF!</definedName>
    <definedName name="LTL">#REF!</definedName>
    <definedName name="_LTT1">#REF!</definedName>
    <definedName name="m">[148]JUCK!#REF!</definedName>
    <definedName name="M_pl1">#REF!</definedName>
    <definedName name="Macro1">[239]!Macro1</definedName>
    <definedName name="Macro10" localSheetId="7">[89]!Macro10</definedName>
    <definedName name="Macro10" localSheetId="5">[89]!Macro10</definedName>
    <definedName name="Macro10" localSheetId="6">[89]!Macro10</definedName>
    <definedName name="Macro10">[0]!Macro10</definedName>
    <definedName name="Macro11">[239]!Macro11</definedName>
    <definedName name="Macro12" localSheetId="7">[89]!Macro12</definedName>
    <definedName name="Macro12" localSheetId="5">[89]!Macro12</definedName>
    <definedName name="Macro12" localSheetId="6">[89]!Macro12</definedName>
    <definedName name="Macro12">[0]!Macro12</definedName>
    <definedName name="Macro13">[0]!Macro13</definedName>
    <definedName name="Macro14" localSheetId="7">[89]!Macro14</definedName>
    <definedName name="Macro14" localSheetId="5">[89]!Macro14</definedName>
    <definedName name="Macro14" localSheetId="6">[89]!Macro14</definedName>
    <definedName name="Macro14">[0]!Macro14</definedName>
    <definedName name="Macro2">[0]!Macro2</definedName>
    <definedName name="Macro3">[239]!Macro3</definedName>
    <definedName name="Macro4">[239]!Macro4</definedName>
    <definedName name="Macro5" localSheetId="7">[89]!Macro5</definedName>
    <definedName name="Macro5" localSheetId="5">[89]!Macro5</definedName>
    <definedName name="Macro5" localSheetId="6">[89]!Macro5</definedName>
    <definedName name="Macro5">[0]!Macro5</definedName>
    <definedName name="Macro6" localSheetId="7">[89]!Macro6</definedName>
    <definedName name="Macro6" localSheetId="5">[89]!Macro6</definedName>
    <definedName name="Macro6" localSheetId="6">[89]!Macro6</definedName>
    <definedName name="Macro6">[0]!Macro6</definedName>
    <definedName name="Macro7" localSheetId="7">[89]!Macro7</definedName>
    <definedName name="Macro7" localSheetId="5">[89]!Macro7</definedName>
    <definedName name="Macro7" localSheetId="6">[89]!Macro7</definedName>
    <definedName name="Macro7">[0]!Macro7</definedName>
    <definedName name="Macro8" localSheetId="7">[89]!Macro8</definedName>
    <definedName name="Macro8" localSheetId="5">[89]!Macro8</definedName>
    <definedName name="Macro8" localSheetId="6">[89]!Macro8</definedName>
    <definedName name="Macro8">[0]!Macro8</definedName>
    <definedName name="Macro9" localSheetId="7">[89]!Macro9</definedName>
    <definedName name="Macro9" localSheetId="5">[89]!Macro9</definedName>
    <definedName name="Macro9" localSheetId="6">[89]!Macro9</definedName>
    <definedName name="Macro9">[0]!Macro9</definedName>
    <definedName name="Mb">#REF!</definedName>
    <definedName name="Mc">#REF!</definedName>
    <definedName name="MENU1" localSheetId="7">#REF!</definedName>
    <definedName name="MENU1" localSheetId="5">#REF!</definedName>
    <definedName name="MENU1" localSheetId="6">#REF!</definedName>
    <definedName name="MENU2" localSheetId="7">#REF!</definedName>
    <definedName name="MENU2" localSheetId="5">#REF!</definedName>
    <definedName name="MENU2" localSheetId="6">#REF!</definedName>
    <definedName name="Mf" localSheetId="7">[57]역T형!#REF!</definedName>
    <definedName name="Mf" localSheetId="5">[57]역T형!#REF!</definedName>
    <definedName name="Mf" localSheetId="6">[57]역T형!#REF!</definedName>
    <definedName name="mf">#REF!</definedName>
    <definedName name="MI_BANG">#REF!</definedName>
    <definedName name="MI_BU">#REF!</definedName>
    <definedName name="MI_GT">#REF!</definedName>
    <definedName name="MI_HAN">#REF!</definedName>
    <definedName name="MI_HP">#REF!</definedName>
    <definedName name="MI_RC1">#REF!</definedName>
    <definedName name="MI_RC2">#REF!</definedName>
    <definedName name="MI_TI">#REF!</definedName>
    <definedName name="MID" localSheetId="7">#REF!</definedName>
    <definedName name="MID" localSheetId="5">#REF!</definedName>
    <definedName name="MID" localSheetId="6">#REF!</definedName>
    <definedName name="MJU" localSheetId="7">#REF!</definedName>
    <definedName name="MJU" localSheetId="5">#REF!</definedName>
    <definedName name="MJU" localSheetId="6">#REF!</definedName>
    <definedName name="MK" hidden="1">{#N/A,#N/A,FALSE,"배수1"}</definedName>
    <definedName name="MM" hidden="1">{#N/A,#N/A,FALSE,"단가표지"}</definedName>
    <definedName name="mmm">'[217]날개벽(시점좌측)'!#REF!</definedName>
    <definedName name="MMMMM">[206]내역서!#REF!</definedName>
    <definedName name="MNHL">[239]Sheet1!$A$4:$H$5</definedName>
    <definedName name="Mone">#REF!</definedName>
    <definedName name="MONEY">#REF!,#REF!</definedName>
    <definedName name="MOR10L" localSheetId="7">[17]INPUT!#REF!</definedName>
    <definedName name="MOR10L" localSheetId="5">[17]INPUT!#REF!</definedName>
    <definedName name="MOR10L" localSheetId="6">[17]INPUT!#REF!</definedName>
    <definedName name="MOR10R" localSheetId="7">[17]INPUT!#REF!</definedName>
    <definedName name="MOR10R" localSheetId="5">[17]INPUT!#REF!</definedName>
    <definedName name="MOR10R" localSheetId="6">[17]INPUT!#REF!</definedName>
    <definedName name="MOR3L" localSheetId="7">[17]INPUT!#REF!</definedName>
    <definedName name="MOR3L" localSheetId="5">[17]INPUT!#REF!</definedName>
    <definedName name="MOR3L" localSheetId="6">[17]INPUT!#REF!</definedName>
    <definedName name="MOR3R" localSheetId="7">[17]INPUT!#REF!</definedName>
    <definedName name="MOR3R" localSheetId="5">[17]INPUT!#REF!</definedName>
    <definedName name="MOR3R" localSheetId="6">[17]INPUT!#REF!</definedName>
    <definedName name="MOR4L" localSheetId="7">[17]INPUT!#REF!</definedName>
    <definedName name="MOR4L" localSheetId="5">[17]INPUT!#REF!</definedName>
    <definedName name="MOR4L" localSheetId="6">[17]INPUT!#REF!</definedName>
    <definedName name="MOR4R" localSheetId="7">[17]INPUT!#REF!</definedName>
    <definedName name="MOR4R" localSheetId="5">[17]INPUT!#REF!</definedName>
    <definedName name="MOR4R" localSheetId="6">[17]INPUT!#REF!</definedName>
    <definedName name="MOR5L" localSheetId="7">[17]INPUT!#REF!</definedName>
    <definedName name="MOR5L" localSheetId="5">[17]INPUT!#REF!</definedName>
    <definedName name="MOR5L" localSheetId="6">[17]INPUT!#REF!</definedName>
    <definedName name="MOR5R" localSheetId="7">[17]INPUT!#REF!</definedName>
    <definedName name="MOR5R" localSheetId="5">[17]INPUT!#REF!</definedName>
    <definedName name="MOR5R" localSheetId="6">[17]INPUT!#REF!</definedName>
    <definedName name="MOR6L" localSheetId="7">[17]INPUT!#REF!</definedName>
    <definedName name="MOR6L" localSheetId="5">[17]INPUT!#REF!</definedName>
    <definedName name="MOR6L" localSheetId="6">[17]INPUT!#REF!</definedName>
    <definedName name="MOR6R" localSheetId="7">[17]INPUT!#REF!</definedName>
    <definedName name="MOR6R" localSheetId="5">[17]INPUT!#REF!</definedName>
    <definedName name="MOR6R" localSheetId="6">[17]INPUT!#REF!</definedName>
    <definedName name="MOR7L" localSheetId="7">[17]INPUT!#REF!</definedName>
    <definedName name="MOR7L" localSheetId="5">[17]INPUT!#REF!</definedName>
    <definedName name="MOR7L" localSheetId="6">[17]INPUT!#REF!</definedName>
    <definedName name="MOR7R" localSheetId="7">[17]INPUT!#REF!</definedName>
    <definedName name="MOR7R" localSheetId="5">[17]INPUT!#REF!</definedName>
    <definedName name="MOR7R" localSheetId="6">[17]INPUT!#REF!</definedName>
    <definedName name="MOR8L" localSheetId="7">[17]INPUT!#REF!</definedName>
    <definedName name="MOR8L" localSheetId="5">[17]INPUT!#REF!</definedName>
    <definedName name="MOR8L" localSheetId="6">[17]INPUT!#REF!</definedName>
    <definedName name="MOR8R" localSheetId="7">[17]INPUT!#REF!</definedName>
    <definedName name="MOR8R" localSheetId="5">[17]INPUT!#REF!</definedName>
    <definedName name="MOR8R" localSheetId="6">[17]INPUT!#REF!</definedName>
    <definedName name="MOR9L" localSheetId="7">[17]INPUT!#REF!</definedName>
    <definedName name="MOR9L" localSheetId="5">[17]INPUT!#REF!</definedName>
    <definedName name="MOR9L" localSheetId="6">[17]INPUT!#REF!</definedName>
    <definedName name="MOR9R" localSheetId="7">[17]INPUT!#REF!</definedName>
    <definedName name="MOR9R" localSheetId="5">[17]INPUT!#REF!</definedName>
    <definedName name="MOR9R" localSheetId="6">[17]INPUT!#REF!</definedName>
    <definedName name="MOTOR">#REF!</definedName>
    <definedName name="MP">#REF!</definedName>
    <definedName name="Mpf">#REF!</definedName>
    <definedName name="MpLower">#REF!</definedName>
    <definedName name="MpUpper">#REF!</definedName>
    <definedName name="MR">#REF!</definedName>
    <definedName name="MS">#REF!</definedName>
    <definedName name="_msu2" localSheetId="7">[19]성토도수로현황!#REF!</definedName>
    <definedName name="_msu2" localSheetId="5">[19]성토도수로현황!#REF!</definedName>
    <definedName name="_msu2" localSheetId="6">[19]성토도수로현황!#REF!</definedName>
    <definedName name="_msu3" localSheetId="7">[19]성토도수로현황!#REF!</definedName>
    <definedName name="_msu3" localSheetId="5">[19]성토도수로현황!#REF!</definedName>
    <definedName name="_msu3" localSheetId="6">[19]성토도수로현황!#REF!</definedName>
    <definedName name="_msu4" localSheetId="7">[19]성토도수로현황!#REF!</definedName>
    <definedName name="_msu4" localSheetId="5">[19]성토도수로현황!#REF!</definedName>
    <definedName name="_msu4" localSheetId="6">[19]성토도수로현황!#REF!</definedName>
    <definedName name="msum1" localSheetId="7">'[20]성토도수로현황(횡배수관)'!#REF!</definedName>
    <definedName name="msum1" localSheetId="5">'[20]성토도수로현황(횡배수관)'!#REF!</definedName>
    <definedName name="msum1" localSheetId="6">'[20]성토도수로현황(횡배수관)'!#REF!</definedName>
    <definedName name="mu">#REF!</definedName>
    <definedName name="M당무게">[241]DATE!$E$24:$E$85</definedName>
    <definedName name="n" hidden="1">[149]실행철강하도!$A$1:$A$4</definedName>
    <definedName name="N1S">#REF!</definedName>
    <definedName name="N2S">#REF!</definedName>
    <definedName name="N3S">#REF!</definedName>
    <definedName name="NA">[204]제수!#REF!</definedName>
    <definedName name="NAK">#N/A</definedName>
    <definedName name="NAME">#N/A</definedName>
    <definedName name="NDO">#REF!</definedName>
    <definedName name="NEW">#REF!</definedName>
    <definedName name="Next_rec">[0]!Next_rec</definedName>
    <definedName name="NF">#REF!</definedName>
    <definedName name="NFB">#REF!</definedName>
    <definedName name="NH">[204]제수!#REF!</definedName>
    <definedName name="NHL">[242]터널조도!$AR$19:$AT$25</definedName>
    <definedName name="NHM" localSheetId="7">#REF!</definedName>
    <definedName name="NHM" localSheetId="5">#REF!</definedName>
    <definedName name="NHM" localSheetId="6">#REF!</definedName>
    <definedName name="NI">[150]노임!$A$1:$B$65536</definedName>
    <definedName name="_nn111">#REF!</definedName>
    <definedName name="NNNN">[243]내역서!#REF!</definedName>
    <definedName name="NNNNN">[243]내역서!#REF!</definedName>
    <definedName name="NoCon">#REF!</definedName>
    <definedName name="NOIM">[150]노임!$A$1:$B$17</definedName>
    <definedName name="NOTCH">#REF!</definedName>
    <definedName name="_NP1">#REF!</definedName>
    <definedName name="_NP2">#REF!</definedName>
    <definedName name="NPI">#REF!</definedName>
    <definedName name="NSH">#REF!</definedName>
    <definedName name="_NSH1">#REF!</definedName>
    <definedName name="_NSH2">#REF!</definedName>
    <definedName name="NSO">#REF!</definedName>
    <definedName name="_nsu2" localSheetId="7">[19]성토도수로현황!#REF!</definedName>
    <definedName name="_nsu2" localSheetId="5">[19]성토도수로현황!#REF!</definedName>
    <definedName name="_nsu2" localSheetId="6">[19]성토도수로현황!#REF!</definedName>
    <definedName name="_nsu3" localSheetId="7">[19]성토도수로현황!#REF!</definedName>
    <definedName name="_nsu3" localSheetId="5">[19]성토도수로현황!#REF!</definedName>
    <definedName name="_nsu3" localSheetId="6">[19]성토도수로현황!#REF!</definedName>
    <definedName name="_nsu4" localSheetId="7">[19]성토도수로현황!#REF!</definedName>
    <definedName name="_nsu4" localSheetId="5">[19]성토도수로현황!#REF!</definedName>
    <definedName name="_nsu4" localSheetId="6">[19]성토도수로현황!#REF!</definedName>
    <definedName name="nsum1" localSheetId="7">'[20]성토도수로현황(횡배수관)'!#REF!</definedName>
    <definedName name="nsum1" localSheetId="5">'[20]성토도수로현황(횡배수관)'!#REF!</definedName>
    <definedName name="nsum1" localSheetId="6">'[20]성토도수로현황(횡배수관)'!#REF!</definedName>
    <definedName name="n이">#REF!</definedName>
    <definedName name="n이_1">#REF!</definedName>
    <definedName name="n이_2">#REF!</definedName>
    <definedName name="n일">#REF!</definedName>
    <definedName name="N치" localSheetId="7">#REF!</definedName>
    <definedName name="N치" localSheetId="5">#REF!</definedName>
    <definedName name="N치" localSheetId="6">#REF!</definedName>
    <definedName name="O">[204]제수!#REF!</definedName>
    <definedName name="O19.3">#REF!</definedName>
    <definedName name="OA">[204]제수!#REF!</definedName>
    <definedName name="OB">[204]제수!#REF!</definedName>
    <definedName name="OD">[204]제수!#REF!</definedName>
    <definedName name="OO">#N/A</definedName>
    <definedName name="OOO">#REF!</definedName>
    <definedName name="OOOO">[206]내역서!#REF!</definedName>
    <definedName name="OP" localSheetId="7">#REF!</definedName>
    <definedName name="OP" localSheetId="5">#REF!</definedName>
    <definedName name="OP" localSheetId="6">#REF!</definedName>
    <definedName name="_osu2" localSheetId="7">[19]성토도수로현황!#REF!</definedName>
    <definedName name="_osu2" localSheetId="5">[19]성토도수로현황!#REF!</definedName>
    <definedName name="_osu2" localSheetId="6">[19]성토도수로현황!#REF!</definedName>
    <definedName name="_osu3" localSheetId="7">[19]성토도수로현황!#REF!</definedName>
    <definedName name="_osu3" localSheetId="5">[19]성토도수로현황!#REF!</definedName>
    <definedName name="_osu3" localSheetId="6">[19]성토도수로현황!#REF!</definedName>
    <definedName name="_osu4" localSheetId="7">[19]성토도수로현황!#REF!</definedName>
    <definedName name="_osu4" localSheetId="5">[19]성토도수로현황!#REF!</definedName>
    <definedName name="_osu4" localSheetId="6">[19]성토도수로현황!#REF!</definedName>
    <definedName name="osum1" localSheetId="7">'[20]성토도수로현황(횡배수관)'!#REF!</definedName>
    <definedName name="osum1" localSheetId="5">'[20]성토도수로현황(횡배수관)'!#REF!</definedName>
    <definedName name="osum1" localSheetId="6">'[20]성토도수로현황(횡배수관)'!#REF!</definedName>
    <definedName name="P">[151]Sheet2!$F$140,[151]Sheet2!$F$140:$F$142,[151]Sheet2!$F$160</definedName>
    <definedName name="P_H2">#REF!</definedName>
    <definedName name="P10TL" localSheetId="7">[17]INPUT!#REF!</definedName>
    <definedName name="P10TL" localSheetId="5">[17]INPUT!#REF!</definedName>
    <definedName name="P10TL" localSheetId="6">[17]INPUT!#REF!</definedName>
    <definedName name="P10TR" localSheetId="7">[17]INPUT!#REF!</definedName>
    <definedName name="P10TR" localSheetId="5">[17]INPUT!#REF!</definedName>
    <definedName name="P10TR" localSheetId="6">[17]INPUT!#REF!</definedName>
    <definedName name="_62P3_" hidden="1">{#N/A,#N/A,FALSE,"배수1"}</definedName>
    <definedName name="P3TL" localSheetId="7">[17]INPUT!#REF!</definedName>
    <definedName name="P3TL" localSheetId="5">[17]INPUT!#REF!</definedName>
    <definedName name="P3TL" localSheetId="6">[17]INPUT!#REF!</definedName>
    <definedName name="P3TR" localSheetId="7">[17]INPUT!#REF!</definedName>
    <definedName name="P3TR" localSheetId="5">[17]INPUT!#REF!</definedName>
    <definedName name="P3TR" localSheetId="6">[17]INPUT!#REF!</definedName>
    <definedName name="_63P4_" hidden="1">{#N/A,#N/A,FALSE,"혼합골재"}</definedName>
    <definedName name="P4TL" localSheetId="7">[17]INPUT!#REF!</definedName>
    <definedName name="P4TL" localSheetId="5">[17]INPUT!#REF!</definedName>
    <definedName name="P4TL" localSheetId="6">[17]INPUT!#REF!</definedName>
    <definedName name="P4TR" localSheetId="7">[17]INPUT!#REF!</definedName>
    <definedName name="P4TR" localSheetId="5">[17]INPUT!#REF!</definedName>
    <definedName name="P4TR" localSheetId="6">[17]INPUT!#REF!</definedName>
    <definedName name="_64P5_" hidden="1">{#N/A,#N/A,FALSE,"배수1"}</definedName>
    <definedName name="P5TL" localSheetId="7">[17]INPUT!#REF!</definedName>
    <definedName name="P5TL" localSheetId="5">[17]INPUT!#REF!</definedName>
    <definedName name="P5TL" localSheetId="6">[17]INPUT!#REF!</definedName>
    <definedName name="P5TR" localSheetId="7">[17]INPUT!#REF!</definedName>
    <definedName name="P5TR" localSheetId="5">[17]INPUT!#REF!</definedName>
    <definedName name="P5TR" localSheetId="6">[17]INPUT!#REF!</definedName>
    <definedName name="_65P6_" hidden="1">{#N/A,#N/A,FALSE,"2~8번"}</definedName>
    <definedName name="P6TL" localSheetId="7">[17]INPUT!#REF!</definedName>
    <definedName name="P6TL" localSheetId="5">[17]INPUT!#REF!</definedName>
    <definedName name="P6TL" localSheetId="6">[17]INPUT!#REF!</definedName>
    <definedName name="P6TR" localSheetId="7">[17]INPUT!#REF!</definedName>
    <definedName name="P6TR" localSheetId="5">[17]INPUT!#REF!</definedName>
    <definedName name="P6TR" localSheetId="6">[17]INPUT!#REF!</definedName>
    <definedName name="P7TL" localSheetId="7">[17]INPUT!#REF!</definedName>
    <definedName name="P7TL" localSheetId="5">[17]INPUT!#REF!</definedName>
    <definedName name="P7TL" localSheetId="6">[17]INPUT!#REF!</definedName>
    <definedName name="P7TR" localSheetId="7">[17]INPUT!#REF!</definedName>
    <definedName name="P7TR" localSheetId="5">[17]INPUT!#REF!</definedName>
    <definedName name="P7TR" localSheetId="6">[17]INPUT!#REF!</definedName>
    <definedName name="P8TL" localSheetId="7">[17]INPUT!#REF!</definedName>
    <definedName name="P8TL" localSheetId="5">[17]INPUT!#REF!</definedName>
    <definedName name="P8TL" localSheetId="6">[17]INPUT!#REF!</definedName>
    <definedName name="P8TR" localSheetId="7">[17]INPUT!#REF!</definedName>
    <definedName name="P8TR" localSheetId="5">[17]INPUT!#REF!</definedName>
    <definedName name="P8TR" localSheetId="6">[17]INPUT!#REF!</definedName>
    <definedName name="P9TL" localSheetId="7">[17]INPUT!#REF!</definedName>
    <definedName name="P9TL" localSheetId="5">[17]INPUT!#REF!</definedName>
    <definedName name="P9TL" localSheetId="6">[17]INPUT!#REF!</definedName>
    <definedName name="P9TR" localSheetId="7">[17]INPUT!#REF!</definedName>
    <definedName name="P9TR" localSheetId="5">[17]INPUT!#REF!</definedName>
    <definedName name="P9TR" localSheetId="6">[17]INPUT!#REF!</definedName>
    <definedName name="PA">[204]제수!#REF!</definedName>
    <definedName name="_pa1">#REF!</definedName>
    <definedName name="_pa2">#REF!</definedName>
    <definedName name="Pai">#REF!</definedName>
    <definedName name="pa삼">#REF!</definedName>
    <definedName name="Pa오">#REF!</definedName>
    <definedName name="PB">[204]제수!#REF!</definedName>
    <definedName name="PFO">[244]주형!#REF!</definedName>
    <definedName name="PH">[204]제수!#REF!</definedName>
    <definedName name="_PH2">'[217]날개벽(시점좌측)'!#REF!</definedName>
    <definedName name="PhiH">#REF!</definedName>
    <definedName name="PhiJ">#REF!</definedName>
    <definedName name="PhiT">#REF!</definedName>
    <definedName name="PI">3.141592654</definedName>
    <definedName name="_PI1">#REF!</definedName>
    <definedName name="PIBA">[233]설계조건!$I$41</definedName>
    <definedName name="PILED10L" localSheetId="7">[17]INPUT!#REF!</definedName>
    <definedName name="PILED10L" localSheetId="5">[17]INPUT!#REF!</definedName>
    <definedName name="PILED10L" localSheetId="6">[17]INPUT!#REF!</definedName>
    <definedName name="PILED10R" localSheetId="7">[17]INPUT!#REF!</definedName>
    <definedName name="PILED10R" localSheetId="5">[17]INPUT!#REF!</definedName>
    <definedName name="PILED10R" localSheetId="6">[17]INPUT!#REF!</definedName>
    <definedName name="PILED3L" localSheetId="7">[17]INPUT!#REF!</definedName>
    <definedName name="PILED3L" localSheetId="5">[17]INPUT!#REF!</definedName>
    <definedName name="PILED3L" localSheetId="6">[17]INPUT!#REF!</definedName>
    <definedName name="PILED3R" localSheetId="7">[17]INPUT!#REF!</definedName>
    <definedName name="PILED3R" localSheetId="5">[17]INPUT!#REF!</definedName>
    <definedName name="PILED3R" localSheetId="6">[17]INPUT!#REF!</definedName>
    <definedName name="PILED4L" localSheetId="7">[17]INPUT!#REF!</definedName>
    <definedName name="PILED4L" localSheetId="5">[17]INPUT!#REF!</definedName>
    <definedName name="PILED4L" localSheetId="6">[17]INPUT!#REF!</definedName>
    <definedName name="PILED4R" localSheetId="7">[17]INPUT!#REF!</definedName>
    <definedName name="PILED4R" localSheetId="5">[17]INPUT!#REF!</definedName>
    <definedName name="PILED4R" localSheetId="6">[17]INPUT!#REF!</definedName>
    <definedName name="PILED5L" localSheetId="7">[17]INPUT!#REF!</definedName>
    <definedName name="PILED5L" localSheetId="5">[17]INPUT!#REF!</definedName>
    <definedName name="PILED5L" localSheetId="6">[17]INPUT!#REF!</definedName>
    <definedName name="PILED5R" localSheetId="7">[17]INPUT!#REF!</definedName>
    <definedName name="PILED5R" localSheetId="5">[17]INPUT!#REF!</definedName>
    <definedName name="PILED5R" localSheetId="6">[17]INPUT!#REF!</definedName>
    <definedName name="PILED6L" localSheetId="7">[17]INPUT!#REF!</definedName>
    <definedName name="PILED6L" localSheetId="5">[17]INPUT!#REF!</definedName>
    <definedName name="PILED6L" localSheetId="6">[17]INPUT!#REF!</definedName>
    <definedName name="PILED6R" localSheetId="7">[17]INPUT!#REF!</definedName>
    <definedName name="PILED6R" localSheetId="5">[17]INPUT!#REF!</definedName>
    <definedName name="PILED6R" localSheetId="6">[17]INPUT!#REF!</definedName>
    <definedName name="PILED7L" localSheetId="7">[17]INPUT!#REF!</definedName>
    <definedName name="PILED7L" localSheetId="5">[17]INPUT!#REF!</definedName>
    <definedName name="PILED7L" localSheetId="6">[17]INPUT!#REF!</definedName>
    <definedName name="PILED7R" localSheetId="7">[17]INPUT!#REF!</definedName>
    <definedName name="PILED7R" localSheetId="5">[17]INPUT!#REF!</definedName>
    <definedName name="PILED7R" localSheetId="6">[17]INPUT!#REF!</definedName>
    <definedName name="PILED8L" localSheetId="7">[17]INPUT!#REF!</definedName>
    <definedName name="PILED8L" localSheetId="5">[17]INPUT!#REF!</definedName>
    <definedName name="PILED8L" localSheetId="6">[17]INPUT!#REF!</definedName>
    <definedName name="PILED8R" localSheetId="7">[17]INPUT!#REF!</definedName>
    <definedName name="PILED8R" localSheetId="5">[17]INPUT!#REF!</definedName>
    <definedName name="PILED8R" localSheetId="6">[17]INPUT!#REF!</definedName>
    <definedName name="PILED9L" localSheetId="7">[17]INPUT!#REF!</definedName>
    <definedName name="PILED9L" localSheetId="5">[17]INPUT!#REF!</definedName>
    <definedName name="PILED9L" localSheetId="6">[17]INPUT!#REF!</definedName>
    <definedName name="PILED9R" localSheetId="7">[17]INPUT!#REF!</definedName>
    <definedName name="PILED9R" localSheetId="5">[17]INPUT!#REF!</definedName>
    <definedName name="PILED9R" localSheetId="6">[17]INPUT!#REF!</definedName>
    <definedName name="PILET10L" localSheetId="7">[17]INPUT!#REF!</definedName>
    <definedName name="PILET10L" localSheetId="5">[17]INPUT!#REF!</definedName>
    <definedName name="PILET10L" localSheetId="6">[17]INPUT!#REF!</definedName>
    <definedName name="PILET10R" localSheetId="7">[17]INPUT!#REF!</definedName>
    <definedName name="PILET10R" localSheetId="5">[17]INPUT!#REF!</definedName>
    <definedName name="PILET10R" localSheetId="6">[17]INPUT!#REF!</definedName>
    <definedName name="PILET3L" localSheetId="7">[17]INPUT!#REF!</definedName>
    <definedName name="PILET3L" localSheetId="5">[17]INPUT!#REF!</definedName>
    <definedName name="PILET3L" localSheetId="6">[17]INPUT!#REF!</definedName>
    <definedName name="PILET3R" localSheetId="7">[17]INPUT!#REF!</definedName>
    <definedName name="PILET3R" localSheetId="5">[17]INPUT!#REF!</definedName>
    <definedName name="PILET3R" localSheetId="6">[17]INPUT!#REF!</definedName>
    <definedName name="PILET4L" localSheetId="7">[17]INPUT!#REF!</definedName>
    <definedName name="PILET4L" localSheetId="5">[17]INPUT!#REF!</definedName>
    <definedName name="PILET4L" localSheetId="6">[17]INPUT!#REF!</definedName>
    <definedName name="PILET4R" localSheetId="7">[17]INPUT!#REF!</definedName>
    <definedName name="PILET4R" localSheetId="5">[17]INPUT!#REF!</definedName>
    <definedName name="PILET4R" localSheetId="6">[17]INPUT!#REF!</definedName>
    <definedName name="PILET5L" localSheetId="7">[17]INPUT!#REF!</definedName>
    <definedName name="PILET5L" localSheetId="5">[17]INPUT!#REF!</definedName>
    <definedName name="PILET5L" localSheetId="6">[17]INPUT!#REF!</definedName>
    <definedName name="PILET5R" localSheetId="7">[17]INPUT!#REF!</definedName>
    <definedName name="PILET5R" localSheetId="5">[17]INPUT!#REF!</definedName>
    <definedName name="PILET5R" localSheetId="6">[17]INPUT!#REF!</definedName>
    <definedName name="PILET6L" localSheetId="7">[17]INPUT!#REF!</definedName>
    <definedName name="PILET6L" localSheetId="5">[17]INPUT!#REF!</definedName>
    <definedName name="PILET6L" localSheetId="6">[17]INPUT!#REF!</definedName>
    <definedName name="PILET6R" localSheetId="7">[17]INPUT!#REF!</definedName>
    <definedName name="PILET6R" localSheetId="5">[17]INPUT!#REF!</definedName>
    <definedName name="PILET6R" localSheetId="6">[17]INPUT!#REF!</definedName>
    <definedName name="PILET7L" localSheetId="7">[17]INPUT!#REF!</definedName>
    <definedName name="PILET7L" localSheetId="5">[17]INPUT!#REF!</definedName>
    <definedName name="PILET7L" localSheetId="6">[17]INPUT!#REF!</definedName>
    <definedName name="PILET7R" localSheetId="7">[17]INPUT!#REF!</definedName>
    <definedName name="PILET7R" localSheetId="5">[17]INPUT!#REF!</definedName>
    <definedName name="PILET7R" localSheetId="6">[17]INPUT!#REF!</definedName>
    <definedName name="PILET8L" localSheetId="7">[17]INPUT!#REF!</definedName>
    <definedName name="PILET8L" localSheetId="5">[17]INPUT!#REF!</definedName>
    <definedName name="PILET8L" localSheetId="6">[17]INPUT!#REF!</definedName>
    <definedName name="PILET8R" localSheetId="7">[17]INPUT!#REF!</definedName>
    <definedName name="PILET8R" localSheetId="5">[17]INPUT!#REF!</definedName>
    <definedName name="PILET8R" localSheetId="6">[17]INPUT!#REF!</definedName>
    <definedName name="PILET9L" localSheetId="7">[17]INPUT!#REF!</definedName>
    <definedName name="PILET9L" localSheetId="5">[17]INPUT!#REF!</definedName>
    <definedName name="PILET9L" localSheetId="6">[17]INPUT!#REF!</definedName>
    <definedName name="PILET9R" localSheetId="7">[17]INPUT!#REF!</definedName>
    <definedName name="PILET9R" localSheetId="5">[17]INPUT!#REF!</definedName>
    <definedName name="PILET9R" localSheetId="6">[17]INPUT!#REF!</definedName>
    <definedName name="PIM">'[245]3.바닥판설계'!#REF!</definedName>
    <definedName name="PJT">#N/A</definedName>
    <definedName name="PL" localSheetId="7">[5]교각1!#REF!</definedName>
    <definedName name="PL" localSheetId="5">[5]교각1!#REF!</definedName>
    <definedName name="PL" localSheetId="6">[5]교각1!#REF!</definedName>
    <definedName name="PL">[5]교각1!#REF!</definedName>
    <definedName name="PLANT_JE_GWAN_GONG">#REF!</definedName>
    <definedName name="PLATE_12t_단중">#REF!</definedName>
    <definedName name="PLATE_19t_단중">#REF!</definedName>
    <definedName name="PLATE_6t_단중">#REF!</definedName>
    <definedName name="PLATE_9t_단중">#REF!</definedName>
    <definedName name="PLB">#REF!</definedName>
    <definedName name="plint_tiltle">#REF!</definedName>
    <definedName name="PM">[244]주형!#REF!</definedName>
    <definedName name="PN" localSheetId="7">[5]교각1!#REF!</definedName>
    <definedName name="PN" localSheetId="5">[5]교각1!#REF!</definedName>
    <definedName name="PN" localSheetId="6">[5]교각1!#REF!</definedName>
    <definedName name="PN">[5]교각1!#REF!</definedName>
    <definedName name="_PNO10" localSheetId="7">[16]INPUT!#REF!</definedName>
    <definedName name="_PNO10" localSheetId="5">[16]INPUT!#REF!</definedName>
    <definedName name="_PNO10" localSheetId="6">[16]INPUT!#REF!</definedName>
    <definedName name="_PNO3" localSheetId="7">[16]INPUT!#REF!</definedName>
    <definedName name="_PNO3" localSheetId="5">[16]INPUT!#REF!</definedName>
    <definedName name="_PNO3" localSheetId="6">[16]INPUT!#REF!</definedName>
    <definedName name="_PNO4" localSheetId="7">[16]INPUT!#REF!</definedName>
    <definedName name="_PNO4" localSheetId="5">[16]INPUT!#REF!</definedName>
    <definedName name="_PNO4" localSheetId="6">[16]INPUT!#REF!</definedName>
    <definedName name="_PNO5" localSheetId="7">[16]INPUT!#REF!</definedName>
    <definedName name="_PNO5" localSheetId="5">[16]INPUT!#REF!</definedName>
    <definedName name="_PNO5" localSheetId="6">[16]INPUT!#REF!</definedName>
    <definedName name="_PNO6" localSheetId="7">[16]INPUT!#REF!</definedName>
    <definedName name="_PNO6" localSheetId="5">[16]INPUT!#REF!</definedName>
    <definedName name="_PNO6" localSheetId="6">[16]INPUT!#REF!</definedName>
    <definedName name="_PNO7" localSheetId="7">[16]INPUT!#REF!</definedName>
    <definedName name="_PNO7" localSheetId="5">[16]INPUT!#REF!</definedName>
    <definedName name="_PNO7" localSheetId="6">[16]INPUT!#REF!</definedName>
    <definedName name="_PNO8" localSheetId="7">[16]INPUT!#REF!</definedName>
    <definedName name="_PNO8" localSheetId="5">[16]INPUT!#REF!</definedName>
    <definedName name="_PNO8" localSheetId="6">[16]INPUT!#REF!</definedName>
    <definedName name="_PNO9" localSheetId="7">[16]INPUT!#REF!</definedName>
    <definedName name="_PNO9" localSheetId="5">[16]INPUT!#REF!</definedName>
    <definedName name="_PNO9" localSheetId="6">[16]INPUT!#REF!</definedName>
    <definedName name="PO">#REF!</definedName>
    <definedName name="POT_BEARING">#REF!</definedName>
    <definedName name="Ppf">#REF!</definedName>
    <definedName name="PPP">#REF!</definedName>
    <definedName name="PPPP">[224]내역서!#REF!</definedName>
    <definedName name="PR">#REF!</definedName>
    <definedName name="PR2005k" hidden="1">#REF!</definedName>
    <definedName name="Previous_rec">[0]!Previous_rec</definedName>
    <definedName name="pri">#REF!</definedName>
    <definedName name="prin">#REF!</definedName>
    <definedName name="print">#REF!</definedName>
    <definedName name="_xlnm.Print_Area" localSheetId="4">'구조물깨기 산출근거'!$A$1:$AF$282</definedName>
    <definedName name="_xlnm.Print_Area" localSheetId="0">내역서적용수량!$A$1:$F$41</definedName>
    <definedName name="_xlnm.Print_Area" localSheetId="7">신호등이설!$A$1:$BK$30</definedName>
    <definedName name="_xlnm.Print_Area" localSheetId="5">전주이설!$A$1:$BK$30</definedName>
    <definedName name="_xlnm.Print_Area" localSheetId="6">체신주이설!$A$1:$BK$29</definedName>
    <definedName name="_xlnm.Print_Area">#REF!</definedName>
    <definedName name="Print_Area_MI">#REF!</definedName>
    <definedName name="PRINT_AREA_MI1">#REF!</definedName>
    <definedName name="Print_Area\C">[115]조건표!$P$4</definedName>
    <definedName name="PRINT_TILIES" localSheetId="7">#REF!,#REF!,#REF!,#REF!,#REF!</definedName>
    <definedName name="PRINT_TILIES" localSheetId="5">#REF!,#REF!,#REF!,#REF!,#REF!</definedName>
    <definedName name="PRINT_TILIES" localSheetId="6">#REF!,#REF!,#REF!,#REF!,#REF!</definedName>
    <definedName name="PRINT_TITLE">'[247]화재 탐지 설비'!#REF!</definedName>
    <definedName name="_xlnm.Print_Titles" localSheetId="0">내역서적용수량!$3:$4</definedName>
    <definedName name="_xlnm.Print_Titles">#N/A</definedName>
    <definedName name="PRINT_TITLES_MI">#N/A</definedName>
    <definedName name="PRO">[244]주형!#REF!</definedName>
    <definedName name="PS">[244]주형!#REF!</definedName>
    <definedName name="_psu2" localSheetId="7">[19]성토도수로현황!#REF!</definedName>
    <definedName name="_psu2" localSheetId="5">[19]성토도수로현황!#REF!</definedName>
    <definedName name="_psu2" localSheetId="6">[19]성토도수로현황!#REF!</definedName>
    <definedName name="_psu3" localSheetId="7">[19]성토도수로현황!#REF!</definedName>
    <definedName name="_psu3" localSheetId="5">[19]성토도수로현황!#REF!</definedName>
    <definedName name="_psu3" localSheetId="6">[19]성토도수로현황!#REF!</definedName>
    <definedName name="_psu4" localSheetId="7">[19]성토도수로현황!#REF!</definedName>
    <definedName name="_psu4" localSheetId="5">[19]성토도수로현황!#REF!</definedName>
    <definedName name="_psu4" localSheetId="6">[19]성토도수로현황!#REF!</definedName>
    <definedName name="psum1" localSheetId="7">'[20]성토도수로현황(횡배수관)'!#REF!</definedName>
    <definedName name="psum1" localSheetId="5">'[20]성토도수로현황(횡배수관)'!#REF!</definedName>
    <definedName name="psum1" localSheetId="6">'[20]성토도수로현황(횡배수관)'!#REF!</definedName>
    <definedName name="PT" localSheetId="7">[5]교각1!#REF!</definedName>
    <definedName name="PT" localSheetId="5">[5]교각1!#REF!</definedName>
    <definedName name="PT" localSheetId="6">[5]교각1!#REF!</definedName>
    <definedName name="PT">[5]교각1!#REF!</definedName>
    <definedName name="PTA">#REF!</definedName>
    <definedName name="PTB">#REF!</definedName>
    <definedName name="PUMP">#REF!</definedName>
    <definedName name="P간격">#REF!</definedName>
    <definedName name="P단면2차모멘트">#REF!</definedName>
    <definedName name="P단면계수">#REF!</definedName>
    <definedName name="P단면적">#REF!</definedName>
    <definedName name="P전단력">#REF!</definedName>
    <definedName name="P전단면적">#REF!</definedName>
    <definedName name="P지간">#REF!</definedName>
    <definedName name="P폭">#REF!</definedName>
    <definedName name="q" hidden="1">#REF!</definedName>
    <definedName name="Q3WEE" hidden="1">{#N/A,#N/A,FALSE,"조골재"}</definedName>
    <definedName name="qa" hidden="1">{#N/A,#N/A,FALSE,"속도"}</definedName>
    <definedName name="_qa01" hidden="1">{#N/A,#N/A,FALSE,"2~8번"}</definedName>
    <definedName name="_qa02" hidden="1">{#N/A,#N/A,FALSE,"골재소요량";#N/A,#N/A,FALSE,"골재소요량"}</definedName>
    <definedName name="_qa03" hidden="1">{#N/A,#N/A,FALSE,"구조2"}</definedName>
    <definedName name="_qa04" hidden="1">{#N/A,#N/A,FALSE,"단가표지"}</definedName>
    <definedName name="_qa05" hidden="1">{#N/A,#N/A,FALSE,"배수1"}</definedName>
    <definedName name="_qa06" hidden="1">{#N/A,#N/A,FALSE,"배수2"}</definedName>
    <definedName name="_qa07" hidden="1">{#N/A,#N/A,FALSE,"부대1"}</definedName>
    <definedName name="_qa08" hidden="1">{#N/A,#N/A,FALSE,"부대2"}</definedName>
    <definedName name="_qa10" hidden="1">{#N/A,#N/A,FALSE,"속도"}</definedName>
    <definedName name="_qa11" hidden="1">{#N/A,#N/A,FALSE,"운반시간"}</definedName>
    <definedName name="_qa12" hidden="1">{#N/A,#N/A,FALSE,"이정표"}</definedName>
    <definedName name="_qa13" hidden="1">{#N/A,#N/A,FALSE,"조골재"}</definedName>
    <definedName name="_qa14" hidden="1">{#N/A,#N/A,FALSE,"구조1"}</definedName>
    <definedName name="_qa15" hidden="1">{#N/A,#N/A,FALSE,"토공2"}</definedName>
    <definedName name="_qa16" hidden="1">{#N/A,#N/A,FALSE,"포장1";#N/A,#N/A,FALSE,"포장1"}</definedName>
    <definedName name="_qa17" hidden="1">{#N/A,#N/A,FALSE,"포장2"}</definedName>
    <definedName name="_qa18" hidden="1">{#N/A,#N/A,FALSE,"표지목차"}</definedName>
    <definedName name="_qa19" hidden="1">{#N/A,#N/A,FALSE,"혼합골재"}</definedName>
    <definedName name="_qa20" hidden="1">{#N/A,#N/A,FALSE,"운반시간"}</definedName>
    <definedName name="qaa" hidden="1">{#N/A,#N/A,FALSE,"속도"}</definedName>
    <definedName name="qaaa" hidden="1">{#N/A,#N/A,FALSE,"속도"}</definedName>
    <definedName name="qaz" localSheetId="7">[10]Sheet1!#REF!</definedName>
    <definedName name="qaz" localSheetId="5">[10]Sheet1!#REF!</definedName>
    <definedName name="qaz" localSheetId="6">[10]Sheet1!#REF!</definedName>
    <definedName name="qb" hidden="1">{#N/A,#N/A,FALSE,"2~8번"}</definedName>
    <definedName name="qbb" hidden="1">{#N/A,#N/A,FALSE,"2~8번"}</definedName>
    <definedName name="Qe앨">#REF!</definedName>
    <definedName name="qi">#REF!</definedName>
    <definedName name="QLQL">#REF!</definedName>
    <definedName name="qor" hidden="1">[153]실행철강하도!$A$1:$A$4</definedName>
    <definedName name="qq" hidden="1">{#N/A,#N/A,FALSE,"단가표지"}</definedName>
    <definedName name="qqq" localSheetId="7">[10]Sheet1!#REF!</definedName>
    <definedName name="qqq" localSheetId="5">[10]Sheet1!#REF!</definedName>
    <definedName name="qqq" localSheetId="6">[10]Sheet1!#REF!</definedName>
    <definedName name="QQQ">#REF!</definedName>
    <definedName name="QQQQ">[202]내역서!#REF!</definedName>
    <definedName name="QQQQQ">#REF!</definedName>
    <definedName name="QQQQQQQQQQQQ" localSheetId="7">#REF!</definedName>
    <definedName name="QQQQQQQQQQQQ" localSheetId="5">#REF!</definedName>
    <definedName name="QQQQQQQQQQQQ" localSheetId="6">#REF!</definedName>
    <definedName name="_qs1">#REF!</definedName>
    <definedName name="_qs12">#REF!</definedName>
    <definedName name="_qs2">#REF!</definedName>
    <definedName name="_qs22">#REF!</definedName>
    <definedName name="_qsu2" localSheetId="7">[19]성토도수로현황!#REF!</definedName>
    <definedName name="_qsu2" localSheetId="5">[19]성토도수로현황!#REF!</definedName>
    <definedName name="_qsu2" localSheetId="6">[19]성토도수로현황!#REF!</definedName>
    <definedName name="_qsu3" localSheetId="7">[19]성토도수로현황!#REF!</definedName>
    <definedName name="_qsu3" localSheetId="5">[19]성토도수로현황!#REF!</definedName>
    <definedName name="_qsu3" localSheetId="6">[19]성토도수로현황!#REF!</definedName>
    <definedName name="_qsu4" localSheetId="7">[19]성토도수로현황!#REF!</definedName>
    <definedName name="_qsu4" localSheetId="5">[19]성토도수로현황!#REF!</definedName>
    <definedName name="_qsu4" localSheetId="6">[19]성토도수로현황!#REF!</definedName>
    <definedName name="qsum1" localSheetId="7">'[20]성토도수로현황(횡배수관)'!#REF!</definedName>
    <definedName name="qsum1" localSheetId="5">'[20]성토도수로현황(횡배수관)'!#REF!</definedName>
    <definedName name="qsum1" localSheetId="6">'[20]성토도수로현황(횡배수관)'!#REF!</definedName>
    <definedName name="QTY">#N/A</definedName>
    <definedName name="qu">#REF!</definedName>
    <definedName name="QW" hidden="1">{#N/A,#N/A,FALSE,"배수2"}</definedName>
    <definedName name="qwan" hidden="1">{#N/A,#N/A,FALSE,"2~8번"}</definedName>
    <definedName name="qwe" localSheetId="7">[10]Sheet1!#REF!</definedName>
    <definedName name="qwe" localSheetId="5">[10]Sheet1!#REF!</definedName>
    <definedName name="qwe" localSheetId="6">[10]Sheet1!#REF!</definedName>
    <definedName name="qwed" localSheetId="7" hidden="1">[1]측구터파기공수량집계!#REF!</definedName>
    <definedName name="qwed" localSheetId="6" hidden="1">[1]측구터파기공수량집계!#REF!</definedName>
    <definedName name="qwed" hidden="1">[1]측구터파기공수량집계!#REF!</definedName>
    <definedName name="qwrn10" hidden="1">{#N/A,#N/A,FALSE,"이정표"}</definedName>
    <definedName name="qwrn11" hidden="1">{#N/A,#N/A,FALSE,"조골재"}</definedName>
    <definedName name="qwrn12" hidden="1">{#N/A,#N/A,FALSE,"구조1"}</definedName>
    <definedName name="qwrn13" hidden="1">{#N/A,#N/A,FALSE,"토공2"}</definedName>
    <definedName name="qwrn14" hidden="1">{#N/A,#N/A,FALSE,"포장1";#N/A,#N/A,FALSE,"포장1"}</definedName>
    <definedName name="qwrn15" hidden="1">{#N/A,#N/A,FALSE,"포장2"}</definedName>
    <definedName name="qwrn16" hidden="1">{#N/A,#N/A,FALSE,"표지목차"}</definedName>
    <definedName name="qwrn17" hidden="1">{#N/A,#N/A,FALSE,"혼합골재"}</definedName>
    <definedName name="qwrn2" hidden="1">{#N/A,#N/A,FALSE,"구조2"}</definedName>
    <definedName name="qwrn3" hidden="1">{#N/A,#N/A,FALSE,"단가표지"}</definedName>
    <definedName name="qwrn4" hidden="1">{#N/A,#N/A,FALSE,"배수1"}</definedName>
    <definedName name="qwrn5" hidden="1">{#N/A,#N/A,FALSE,"배수2"}</definedName>
    <definedName name="qwrn6" hidden="1">{#N/A,#N/A,FALSE,"부대1"}</definedName>
    <definedName name="qwrn7" hidden="1">{#N/A,#N/A,FALSE,"부대2"}</definedName>
    <definedName name="qwrn8" hidden="1">{#N/A,#N/A,FALSE,"속도"}</definedName>
    <definedName name="qwrn9" hidden="1">{#N/A,#N/A,FALSE,"운반시간"}</definedName>
    <definedName name="qwrnn" hidden="1">{#N/A,#N/A,FALSE,"골재소요량";#N/A,#N/A,FALSE,"골재소요량"}</definedName>
    <definedName name="_qx1" hidden="1">{#N/A,#N/A,FALSE,"운반시간"}</definedName>
    <definedName name="q디">#REF!</definedName>
    <definedName name="Q변경">#REF!</definedName>
    <definedName name="q앨">#REF!</definedName>
    <definedName name="RA">[204]제수!#REF!</definedName>
    <definedName name="RAD">#REF!</definedName>
    <definedName name="Radius">#REF!</definedName>
    <definedName name="range1">#REF!</definedName>
    <definedName name="range2">#REF!</definedName>
    <definedName name="range3">#REF!</definedName>
    <definedName name="RB">#REF!</definedName>
    <definedName name="RC_B">#REF!</definedName>
    <definedName name="RCC">#REF!</definedName>
    <definedName name="Rcrown">#REF!</definedName>
    <definedName name="RD">[204]제수!#REF!</definedName>
    <definedName name="Re">#REF!</definedName>
    <definedName name="REM">#N/A</definedName>
    <definedName name="RF">[204]제수!#REF!</definedName>
    <definedName name="rfv" localSheetId="7">[10]Sheet1!#REF!</definedName>
    <definedName name="rfv" localSheetId="5">[10]Sheet1!#REF!</definedName>
    <definedName name="rfv" localSheetId="6">[10]Sheet1!#REF!</definedName>
    <definedName name="RG">[204]제수!#REF!</definedName>
    <definedName name="RH">[204]제수!#REF!</definedName>
    <definedName name="rho">#REF!</definedName>
    <definedName name="RI">[204]제수!#REF!</definedName>
    <definedName name="RJKDK">[224]내역서!#REF!</definedName>
    <definedName name="RK">'[249]토사(PE)'!#REF!</definedName>
    <definedName name="RL">#REF!</definedName>
    <definedName name="Rl이">#REF!</definedName>
    <definedName name="Rl일">#REF!</definedName>
    <definedName name="rog">#REF!</definedName>
    <definedName name="rr">#REF!</definedName>
    <definedName name="RREEE">[206]내역서!#REF!</definedName>
    <definedName name="RRR" hidden="1">{#N/A,#N/A,FALSE,"포장2"}</definedName>
    <definedName name="RRRR">[202]내역서!#REF!</definedName>
    <definedName name="_rsu2" localSheetId="7">[19]성토도수로현황!#REF!</definedName>
    <definedName name="_rsu2" localSheetId="5">[19]성토도수로현황!#REF!</definedName>
    <definedName name="_rsu2" localSheetId="6">[19]성토도수로현황!#REF!</definedName>
    <definedName name="_rsu3" localSheetId="7">[19]성토도수로현황!#REF!</definedName>
    <definedName name="_rsu3" localSheetId="5">[19]성토도수로현황!#REF!</definedName>
    <definedName name="_rsu3" localSheetId="6">[19]성토도수로현황!#REF!</definedName>
    <definedName name="_rsu4" localSheetId="7">[19]성토도수로현황!#REF!</definedName>
    <definedName name="_rsu4" localSheetId="5">[19]성토도수로현황!#REF!</definedName>
    <definedName name="_rsu4" localSheetId="6">[19]성토도수로현황!#REF!</definedName>
    <definedName name="rsum1" localSheetId="7">'[20]성토도수로현황(횡배수관)'!#REF!</definedName>
    <definedName name="rsum1" localSheetId="5">'[20]성토도수로현황(횡배수관)'!#REF!</definedName>
    <definedName name="rsum1" localSheetId="6">'[20]성토도수로현황(횡배수관)'!#REF!</definedName>
    <definedName name="rty" localSheetId="7">[10]Sheet1!#REF!</definedName>
    <definedName name="rty" localSheetId="5">[10]Sheet1!#REF!</definedName>
    <definedName name="rty" localSheetId="6">[10]Sheet1!#REF!</definedName>
    <definedName name="s">#REF!</definedName>
    <definedName name="S10FL" localSheetId="7">[16]INPUT!#REF!</definedName>
    <definedName name="S10FL" localSheetId="5">[16]INPUT!#REF!</definedName>
    <definedName name="S10FL" localSheetId="6">[16]INPUT!#REF!</definedName>
    <definedName name="S10FR" localSheetId="7">[16]INPUT!#REF!</definedName>
    <definedName name="S10FR" localSheetId="5">[16]INPUT!#REF!</definedName>
    <definedName name="S10FR" localSheetId="6">[16]INPUT!#REF!</definedName>
    <definedName name="S10L" localSheetId="7">[16]INPUT!#REF!</definedName>
    <definedName name="S10L" localSheetId="5">[16]INPUT!#REF!</definedName>
    <definedName name="S10L" localSheetId="6">[16]INPUT!#REF!</definedName>
    <definedName name="S10R" localSheetId="7">[16]INPUT!#REF!</definedName>
    <definedName name="S10R" localSheetId="5">[16]INPUT!#REF!</definedName>
    <definedName name="S10R" localSheetId="6">[16]INPUT!#REF!</definedName>
    <definedName name="S10RL" localSheetId="7">[16]INPUT!#REF!</definedName>
    <definedName name="S10RL" localSheetId="5">[16]INPUT!#REF!</definedName>
    <definedName name="S10RL" localSheetId="6">[16]INPUT!#REF!</definedName>
    <definedName name="S10RR" localSheetId="7">[16]INPUT!#REF!</definedName>
    <definedName name="S10RR" localSheetId="5">[16]INPUT!#REF!</definedName>
    <definedName name="S10RR" localSheetId="6">[16]INPUT!#REF!</definedName>
    <definedName name="S10TL" localSheetId="7">[17]INPUT!#REF!</definedName>
    <definedName name="S10TL" localSheetId="5">[17]INPUT!#REF!</definedName>
    <definedName name="S10TL" localSheetId="6">[17]INPUT!#REF!</definedName>
    <definedName name="S10TR" localSheetId="7">[17]INPUT!#REF!</definedName>
    <definedName name="S10TR" localSheetId="5">[17]INPUT!#REF!</definedName>
    <definedName name="S10TR" localSheetId="6">[17]INPUT!#REF!</definedName>
    <definedName name="_66s11111_">#REF!</definedName>
    <definedName name="S2L">#REF!</definedName>
    <definedName name="S3FL" localSheetId="7">[16]INPUT!#REF!</definedName>
    <definedName name="S3FL" localSheetId="5">[16]INPUT!#REF!</definedName>
    <definedName name="S3FL" localSheetId="6">[16]INPUT!#REF!</definedName>
    <definedName name="S3FR" localSheetId="7">[16]INPUT!#REF!</definedName>
    <definedName name="S3FR" localSheetId="5">[16]INPUT!#REF!</definedName>
    <definedName name="S3FR" localSheetId="6">[16]INPUT!#REF!</definedName>
    <definedName name="S3L" localSheetId="7">[16]INPUT!#REF!</definedName>
    <definedName name="S3L" localSheetId="5">[16]INPUT!#REF!</definedName>
    <definedName name="S3L" localSheetId="6">[16]INPUT!#REF!</definedName>
    <definedName name="S3R" localSheetId="7">[16]INPUT!#REF!</definedName>
    <definedName name="S3R" localSheetId="5">[16]INPUT!#REF!</definedName>
    <definedName name="S3R" localSheetId="6">[16]INPUT!#REF!</definedName>
    <definedName name="S3RL" localSheetId="7">[16]INPUT!#REF!</definedName>
    <definedName name="S3RL" localSheetId="5">[16]INPUT!#REF!</definedName>
    <definedName name="S3RL" localSheetId="6">[16]INPUT!#REF!</definedName>
    <definedName name="S3RR" localSheetId="7">[16]INPUT!#REF!</definedName>
    <definedName name="S3RR" localSheetId="5">[16]INPUT!#REF!</definedName>
    <definedName name="S3RR" localSheetId="6">[16]INPUT!#REF!</definedName>
    <definedName name="S3TL" localSheetId="7">[17]INPUT!#REF!</definedName>
    <definedName name="S3TL" localSheetId="5">[17]INPUT!#REF!</definedName>
    <definedName name="S3TL" localSheetId="6">[17]INPUT!#REF!</definedName>
    <definedName name="S3TR" localSheetId="7">[17]INPUT!#REF!</definedName>
    <definedName name="S3TR" localSheetId="5">[17]INPUT!#REF!</definedName>
    <definedName name="S3TR" localSheetId="6">[17]INPUT!#REF!</definedName>
    <definedName name="S4FL" localSheetId="7">[16]INPUT!#REF!</definedName>
    <definedName name="S4FL" localSheetId="5">[16]INPUT!#REF!</definedName>
    <definedName name="S4FL" localSheetId="6">[16]INPUT!#REF!</definedName>
    <definedName name="S4FR" localSheetId="7">[16]INPUT!#REF!</definedName>
    <definedName name="S4FR" localSheetId="5">[16]INPUT!#REF!</definedName>
    <definedName name="S4FR" localSheetId="6">[16]INPUT!#REF!</definedName>
    <definedName name="S4L" localSheetId="7">[16]INPUT!#REF!</definedName>
    <definedName name="S4L" localSheetId="5">[16]INPUT!#REF!</definedName>
    <definedName name="S4L" localSheetId="6">[16]INPUT!#REF!</definedName>
    <definedName name="S4R" localSheetId="7">[16]INPUT!#REF!</definedName>
    <definedName name="S4R" localSheetId="5">[16]INPUT!#REF!</definedName>
    <definedName name="S4R" localSheetId="6">[16]INPUT!#REF!</definedName>
    <definedName name="S4RL" localSheetId="7">[16]INPUT!#REF!</definedName>
    <definedName name="S4RL" localSheetId="5">[16]INPUT!#REF!</definedName>
    <definedName name="S4RL" localSheetId="6">[16]INPUT!#REF!</definedName>
    <definedName name="S4RR" localSheetId="7">[16]INPUT!#REF!</definedName>
    <definedName name="S4RR" localSheetId="5">[16]INPUT!#REF!</definedName>
    <definedName name="S4RR" localSheetId="6">[16]INPUT!#REF!</definedName>
    <definedName name="S4TL" localSheetId="7">[17]INPUT!#REF!</definedName>
    <definedName name="S4TL" localSheetId="5">[17]INPUT!#REF!</definedName>
    <definedName name="S4TL" localSheetId="6">[17]INPUT!#REF!</definedName>
    <definedName name="S4TR" localSheetId="7">[17]INPUT!#REF!</definedName>
    <definedName name="S4TR" localSheetId="5">[17]INPUT!#REF!</definedName>
    <definedName name="S4TR" localSheetId="6">[17]INPUT!#REF!</definedName>
    <definedName name="S5FL" localSheetId="7">[16]INPUT!#REF!</definedName>
    <definedName name="S5FL" localSheetId="5">[16]INPUT!#REF!</definedName>
    <definedName name="S5FL" localSheetId="6">[16]INPUT!#REF!</definedName>
    <definedName name="S5FR" localSheetId="7">[16]INPUT!#REF!</definedName>
    <definedName name="S5FR" localSheetId="5">[16]INPUT!#REF!</definedName>
    <definedName name="S5FR" localSheetId="6">[16]INPUT!#REF!</definedName>
    <definedName name="S5L" localSheetId="7">[16]INPUT!#REF!</definedName>
    <definedName name="S5L" localSheetId="5">[16]INPUT!#REF!</definedName>
    <definedName name="S5L" localSheetId="6">[16]INPUT!#REF!</definedName>
    <definedName name="S5R" localSheetId="7">[16]INPUT!#REF!</definedName>
    <definedName name="S5R" localSheetId="5">[16]INPUT!#REF!</definedName>
    <definedName name="S5R" localSheetId="6">[16]INPUT!#REF!</definedName>
    <definedName name="S5RL" localSheetId="7">[16]INPUT!#REF!</definedName>
    <definedName name="S5RL" localSheetId="5">[16]INPUT!#REF!</definedName>
    <definedName name="S5RL" localSheetId="6">[16]INPUT!#REF!</definedName>
    <definedName name="S5RR" localSheetId="7">[16]INPUT!#REF!</definedName>
    <definedName name="S5RR" localSheetId="5">[16]INPUT!#REF!</definedName>
    <definedName name="S5RR" localSheetId="6">[16]INPUT!#REF!</definedName>
    <definedName name="S5TL" localSheetId="7">[17]INPUT!#REF!</definedName>
    <definedName name="S5TL" localSheetId="5">[17]INPUT!#REF!</definedName>
    <definedName name="S5TL" localSheetId="6">[17]INPUT!#REF!</definedName>
    <definedName name="S5TR" localSheetId="7">[17]INPUT!#REF!</definedName>
    <definedName name="S5TR" localSheetId="5">[17]INPUT!#REF!</definedName>
    <definedName name="S5TR" localSheetId="6">[17]INPUT!#REF!</definedName>
    <definedName name="S6FL" localSheetId="7">[16]INPUT!#REF!</definedName>
    <definedName name="S6FL" localSheetId="5">[16]INPUT!#REF!</definedName>
    <definedName name="S6FL" localSheetId="6">[16]INPUT!#REF!</definedName>
    <definedName name="S6FR" localSheetId="7">[16]INPUT!#REF!</definedName>
    <definedName name="S6FR" localSheetId="5">[16]INPUT!#REF!</definedName>
    <definedName name="S6FR" localSheetId="6">[16]INPUT!#REF!</definedName>
    <definedName name="S6L" localSheetId="7">[16]INPUT!#REF!</definedName>
    <definedName name="S6L" localSheetId="5">[16]INPUT!#REF!</definedName>
    <definedName name="S6L" localSheetId="6">[16]INPUT!#REF!</definedName>
    <definedName name="S6R" localSheetId="7">[16]INPUT!#REF!</definedName>
    <definedName name="S6R" localSheetId="5">[16]INPUT!#REF!</definedName>
    <definedName name="S6R" localSheetId="6">[16]INPUT!#REF!</definedName>
    <definedName name="S6RL" localSheetId="7">[16]INPUT!#REF!</definedName>
    <definedName name="S6RL" localSheetId="5">[16]INPUT!#REF!</definedName>
    <definedName name="S6RL" localSheetId="6">[16]INPUT!#REF!</definedName>
    <definedName name="S6RR" localSheetId="7">[16]INPUT!#REF!</definedName>
    <definedName name="S6RR" localSheetId="5">[16]INPUT!#REF!</definedName>
    <definedName name="S6RR" localSheetId="6">[16]INPUT!#REF!</definedName>
    <definedName name="S6TL" localSheetId="7">[17]INPUT!#REF!</definedName>
    <definedName name="S6TL" localSheetId="5">[17]INPUT!#REF!</definedName>
    <definedName name="S6TL" localSheetId="6">[17]INPUT!#REF!</definedName>
    <definedName name="S6TR" localSheetId="7">[17]INPUT!#REF!</definedName>
    <definedName name="S6TR" localSheetId="5">[17]INPUT!#REF!</definedName>
    <definedName name="S6TR" localSheetId="6">[17]INPUT!#REF!</definedName>
    <definedName name="S7FL" localSheetId="7">[16]INPUT!#REF!</definedName>
    <definedName name="S7FL" localSheetId="5">[16]INPUT!#REF!</definedName>
    <definedName name="S7FL" localSheetId="6">[16]INPUT!#REF!</definedName>
    <definedName name="S7FR" localSheetId="7">[16]INPUT!#REF!</definedName>
    <definedName name="S7FR" localSheetId="5">[16]INPUT!#REF!</definedName>
    <definedName name="S7FR" localSheetId="6">[16]INPUT!#REF!</definedName>
    <definedName name="S7L" localSheetId="7">[16]INPUT!#REF!</definedName>
    <definedName name="S7L" localSheetId="5">[16]INPUT!#REF!</definedName>
    <definedName name="S7L" localSheetId="6">[16]INPUT!#REF!</definedName>
    <definedName name="S7R" localSheetId="7">[16]INPUT!#REF!</definedName>
    <definedName name="S7R" localSheetId="5">[16]INPUT!#REF!</definedName>
    <definedName name="S7R" localSheetId="6">[16]INPUT!#REF!</definedName>
    <definedName name="S7RL" localSheetId="7">[16]INPUT!#REF!</definedName>
    <definedName name="S7RL" localSheetId="5">[16]INPUT!#REF!</definedName>
    <definedName name="S7RL" localSheetId="6">[16]INPUT!#REF!</definedName>
    <definedName name="S7RR" localSheetId="7">[16]INPUT!#REF!</definedName>
    <definedName name="S7RR" localSheetId="5">[16]INPUT!#REF!</definedName>
    <definedName name="S7RR" localSheetId="6">[16]INPUT!#REF!</definedName>
    <definedName name="S7TL" localSheetId="7">[17]INPUT!#REF!</definedName>
    <definedName name="S7TL" localSheetId="5">[17]INPUT!#REF!</definedName>
    <definedName name="S7TL" localSheetId="6">[17]INPUT!#REF!</definedName>
    <definedName name="S7TR" localSheetId="7">[17]INPUT!#REF!</definedName>
    <definedName name="S7TR" localSheetId="5">[17]INPUT!#REF!</definedName>
    <definedName name="S7TR" localSheetId="6">[17]INPUT!#REF!</definedName>
    <definedName name="S8FL" localSheetId="7">[16]INPUT!#REF!</definedName>
    <definedName name="S8FL" localSheetId="5">[16]INPUT!#REF!</definedName>
    <definedName name="S8FL" localSheetId="6">[16]INPUT!#REF!</definedName>
    <definedName name="S8FR" localSheetId="7">[16]INPUT!#REF!</definedName>
    <definedName name="S8FR" localSheetId="5">[16]INPUT!#REF!</definedName>
    <definedName name="S8FR" localSheetId="6">[16]INPUT!#REF!</definedName>
    <definedName name="S8L" localSheetId="7">[16]INPUT!#REF!</definedName>
    <definedName name="S8L" localSheetId="5">[16]INPUT!#REF!</definedName>
    <definedName name="S8L" localSheetId="6">[16]INPUT!#REF!</definedName>
    <definedName name="S8R" localSheetId="7">[16]INPUT!#REF!</definedName>
    <definedName name="S8R" localSheetId="5">[16]INPUT!#REF!</definedName>
    <definedName name="S8R" localSheetId="6">[16]INPUT!#REF!</definedName>
    <definedName name="S8RL" localSheetId="7">[16]INPUT!#REF!</definedName>
    <definedName name="S8RL" localSheetId="5">[16]INPUT!#REF!</definedName>
    <definedName name="S8RL" localSheetId="6">[16]INPUT!#REF!</definedName>
    <definedName name="S8RR" localSheetId="7">[16]INPUT!#REF!</definedName>
    <definedName name="S8RR" localSheetId="5">[16]INPUT!#REF!</definedName>
    <definedName name="S8RR" localSheetId="6">[16]INPUT!#REF!</definedName>
    <definedName name="S8TL" localSheetId="7">[17]INPUT!#REF!</definedName>
    <definedName name="S8TL" localSheetId="5">[17]INPUT!#REF!</definedName>
    <definedName name="S8TL" localSheetId="6">[17]INPUT!#REF!</definedName>
    <definedName name="S8TR" localSheetId="7">[17]INPUT!#REF!</definedName>
    <definedName name="S8TR" localSheetId="5">[17]INPUT!#REF!</definedName>
    <definedName name="S8TR" localSheetId="6">[17]INPUT!#REF!</definedName>
    <definedName name="S9FL" localSheetId="7">[16]INPUT!#REF!</definedName>
    <definedName name="S9FL" localSheetId="5">[16]INPUT!#REF!</definedName>
    <definedName name="S9FL" localSheetId="6">[16]INPUT!#REF!</definedName>
    <definedName name="S9FR" localSheetId="7">[16]INPUT!#REF!</definedName>
    <definedName name="S9FR" localSheetId="5">[16]INPUT!#REF!</definedName>
    <definedName name="S9FR" localSheetId="6">[16]INPUT!#REF!</definedName>
    <definedName name="S9L" localSheetId="7">[16]INPUT!#REF!</definedName>
    <definedName name="S9L" localSheetId="5">[16]INPUT!#REF!</definedName>
    <definedName name="S9L" localSheetId="6">[16]INPUT!#REF!</definedName>
    <definedName name="S9R" localSheetId="7">[16]INPUT!#REF!</definedName>
    <definedName name="S9R" localSheetId="5">[16]INPUT!#REF!</definedName>
    <definedName name="S9R" localSheetId="6">[16]INPUT!#REF!</definedName>
    <definedName name="S9RL" localSheetId="7">[16]INPUT!#REF!</definedName>
    <definedName name="S9RL" localSheetId="5">[16]INPUT!#REF!</definedName>
    <definedName name="S9RL" localSheetId="6">[16]INPUT!#REF!</definedName>
    <definedName name="S9RR" localSheetId="7">[16]INPUT!#REF!</definedName>
    <definedName name="S9RR" localSheetId="5">[16]INPUT!#REF!</definedName>
    <definedName name="S9RR" localSheetId="6">[16]INPUT!#REF!</definedName>
    <definedName name="S9TL" localSheetId="7">[17]INPUT!#REF!</definedName>
    <definedName name="S9TL" localSheetId="5">[17]INPUT!#REF!</definedName>
    <definedName name="S9TL" localSheetId="6">[17]INPUT!#REF!</definedName>
    <definedName name="S9TR" localSheetId="7">[17]INPUT!#REF!</definedName>
    <definedName name="S9TR" localSheetId="5">[17]INPUT!#REF!</definedName>
    <definedName name="S9TR" localSheetId="6">[17]INPUT!#REF!</definedName>
    <definedName name="SA">[204]제수!#REF!</definedName>
    <definedName name="SAFSAFSAD" hidden="1">{#N/A,#N/A,FALSE,"속도"}</definedName>
    <definedName name="sanch_2">#REF!</definedName>
    <definedName name="sanch_3">#REF!</definedName>
    <definedName name="sanch_4">#REF!</definedName>
    <definedName name="SB">#REF!</definedName>
    <definedName name="_SBB1">#REF!</definedName>
    <definedName name="_SBB2">#REF!</definedName>
    <definedName name="_SBB3">#REF!</definedName>
    <definedName name="_SBB4">#REF!</definedName>
    <definedName name="_SBB5">#REF!</definedName>
    <definedName name="SBEM1">[198]BOX!#REF!</definedName>
    <definedName name="SBEM2">[198]BOX!#REF!</definedName>
    <definedName name="SBEP1">[198]BOX!#REF!</definedName>
    <definedName name="SBEP2">[198]BOX!#REF!</definedName>
    <definedName name="SBES1">[198]BOX!#REF!</definedName>
    <definedName name="SBES2">[198]BOX!#REF!</definedName>
    <definedName name="SBMM1">[198]BOX!#REF!</definedName>
    <definedName name="SBMM2">[198]BOX!#REF!</definedName>
    <definedName name="SBMP1">[198]BOX!#REF!</definedName>
    <definedName name="SBMP2">[198]BOX!#REF!</definedName>
    <definedName name="SBMS1">[198]BOX!#REF!</definedName>
    <definedName name="SBMS2">[198]BOX!#REF!</definedName>
    <definedName name="Sck">#REF!</definedName>
    <definedName name="_SCK1">#REF!</definedName>
    <definedName name="_sck111">#REF!</definedName>
    <definedName name="_sck11111">#REF!</definedName>
    <definedName name="_sck2">#REF!</definedName>
    <definedName name="Sckp">'[220]1.설계기준'!$F$33</definedName>
    <definedName name="SCOMB1">[198]BOX!#REF!</definedName>
    <definedName name="SCOMB10">[198]BOX!#REF!</definedName>
    <definedName name="SCOMB11">[198]BOX!#REF!</definedName>
    <definedName name="SCOMB12">[198]BOX!#REF!</definedName>
    <definedName name="SCOMB13">[198]BOX!#REF!</definedName>
    <definedName name="SCOMB14">[198]BOX!#REF!</definedName>
    <definedName name="SCOMB2">[198]BOX!#REF!</definedName>
    <definedName name="SCOMB3">[198]BOX!#REF!</definedName>
    <definedName name="SCOMB4">[198]BOX!#REF!</definedName>
    <definedName name="SCOMB5">[198]BOX!#REF!</definedName>
    <definedName name="SCOMB6">[198]BOX!#REF!</definedName>
    <definedName name="SCOMB7">[198]BOX!#REF!</definedName>
    <definedName name="SCOMB8">[198]BOX!#REF!</definedName>
    <definedName name="SCOMB9">[198]BOX!#REF!</definedName>
    <definedName name="sd">#REF!</definedName>
    <definedName name="SDCFG\" hidden="1">{#N/A,#N/A,FALSE,"운반시간"}</definedName>
    <definedName name="sdf" localSheetId="7">[10]Sheet1!#REF!</definedName>
    <definedName name="sdf" localSheetId="5">[10]Sheet1!#REF!</definedName>
    <definedName name="sdf" localSheetId="6">[10]Sheet1!#REF!</definedName>
    <definedName name="SDF" hidden="1">{#N/A,#N/A,FALSE,"혼합골재"}</definedName>
    <definedName name="SDFGDSFGDSG" hidden="1">{#N/A,#N/A,FALSE,"기안지";#N/A,#N/A,FALSE,"통신지"}</definedName>
    <definedName name="SDFGFH" hidden="1">{#N/A,#N/A,FALSE,"부대2"}</definedName>
    <definedName name="SDFGSDFG" hidden="1">{#N/A,#N/A,FALSE,"기안지";#N/A,#N/A,FALSE,"통신지"}</definedName>
    <definedName name="SDFGSDFGDSFG" hidden="1">{#N/A,#N/A,FALSE,"기안지";#N/A,#N/A,FALSE,"통신지"}</definedName>
    <definedName name="SDFGSDFGSDDFGSDFGSD" hidden="1">{#N/A,#N/A,FALSE,"기안지";#N/A,#N/A,FALSE,"통신지"}</definedName>
    <definedName name="SDFGSDFGSDFGSDF" hidden="1">{#N/A,#N/A,FALSE,"기안지";#N/A,#N/A,FALSE,"통신지"}</definedName>
    <definedName name="SDFSAFSADFS" hidden="1">{#N/A,#N/A,FALSE,"혼합골재"}</definedName>
    <definedName name="sdg" hidden="1">#REF!</definedName>
    <definedName name="SDGDSFG" hidden="1">{#N/A,#N/A,FALSE,"기안지";#N/A,#N/A,FALSE,"통신지"}</definedName>
    <definedName name="SDGSDFGEWT" hidden="1">{#N/A,#N/A,FALSE,"기안지";#N/A,#N/A,FALSE,"통신지"}</definedName>
    <definedName name="SDGSDFHFDJDG" hidden="1">{#N/A,#N/A,FALSE,"속도"}</definedName>
    <definedName name="SDGSDGDHDFHGF" hidden="1">{#N/A,#N/A,FALSE,"운반시간"}</definedName>
    <definedName name="sdh">BlankMacro1</definedName>
    <definedName name="SDS" hidden="1">{#N/A,#N/A,FALSE,"2~8번"}</definedName>
    <definedName name="sdwf4rge" hidden="1">{#N/A,#N/A,FALSE,"운반시간"}</definedName>
    <definedName name="_se1" localSheetId="7">'[20]성토도수로현황(횡배수관)'!#REF!</definedName>
    <definedName name="_se1" localSheetId="5">'[20]성토도수로현황(횡배수관)'!#REF!</definedName>
    <definedName name="_se1" localSheetId="6">'[20]성토도수로현황(횡배수관)'!#REF!</definedName>
    <definedName name="SELECT">#N/A</definedName>
    <definedName name="SET">#REF!</definedName>
    <definedName name="Seta">#REF!</definedName>
    <definedName name="_seu3" localSheetId="7">[19]성토도수로현황!#REF!</definedName>
    <definedName name="_seu3" localSheetId="5">[19]성토도수로현황!#REF!</definedName>
    <definedName name="_seu3" localSheetId="6">[19]성토도수로현황!#REF!</definedName>
    <definedName name="SfLower">#REF!</definedName>
    <definedName name="SfUpper">#REF!</definedName>
    <definedName name="SH">#REF!</definedName>
    <definedName name="SH10L" localSheetId="7">[16]INPUT!#REF!</definedName>
    <definedName name="SH10L" localSheetId="5">[16]INPUT!#REF!</definedName>
    <definedName name="SH10L" localSheetId="6">[16]INPUT!#REF!</definedName>
    <definedName name="SH10R" localSheetId="7">[16]INPUT!#REF!</definedName>
    <definedName name="SH10R" localSheetId="5">[16]INPUT!#REF!</definedName>
    <definedName name="SH10R" localSheetId="6">[16]INPUT!#REF!</definedName>
    <definedName name="_sh2">[154]SG!$A$1:$G$961</definedName>
    <definedName name="SH3L" localSheetId="7">[16]INPUT!#REF!</definedName>
    <definedName name="SH3L" localSheetId="5">[16]INPUT!#REF!</definedName>
    <definedName name="SH3L" localSheetId="6">[16]INPUT!#REF!</definedName>
    <definedName name="SH3R" localSheetId="7">[16]INPUT!#REF!</definedName>
    <definedName name="SH3R" localSheetId="5">[16]INPUT!#REF!</definedName>
    <definedName name="SH3R" localSheetId="6">[16]INPUT!#REF!</definedName>
    <definedName name="SH4L" localSheetId="7">[16]INPUT!#REF!</definedName>
    <definedName name="SH4L" localSheetId="5">[16]INPUT!#REF!</definedName>
    <definedName name="SH4L" localSheetId="6">[16]INPUT!#REF!</definedName>
    <definedName name="SH4R" localSheetId="7">[16]INPUT!#REF!</definedName>
    <definedName name="SH4R" localSheetId="5">[16]INPUT!#REF!</definedName>
    <definedName name="SH4R" localSheetId="6">[16]INPUT!#REF!</definedName>
    <definedName name="SH5L" localSheetId="7">[16]INPUT!#REF!</definedName>
    <definedName name="SH5L" localSheetId="5">[16]INPUT!#REF!</definedName>
    <definedName name="SH5L" localSheetId="6">[16]INPUT!#REF!</definedName>
    <definedName name="SH5R" localSheetId="7">[16]INPUT!#REF!</definedName>
    <definedName name="SH5R" localSheetId="5">[16]INPUT!#REF!</definedName>
    <definedName name="SH5R" localSheetId="6">[16]INPUT!#REF!</definedName>
    <definedName name="SH6L" localSheetId="7">[16]INPUT!#REF!</definedName>
    <definedName name="SH6L" localSheetId="5">[16]INPUT!#REF!</definedName>
    <definedName name="SH6L" localSheetId="6">[16]INPUT!#REF!</definedName>
    <definedName name="SH6R" localSheetId="7">[16]INPUT!#REF!</definedName>
    <definedName name="SH6R" localSheetId="5">[16]INPUT!#REF!</definedName>
    <definedName name="SH6R" localSheetId="6">[16]INPUT!#REF!</definedName>
    <definedName name="SH7L" localSheetId="7">[16]INPUT!#REF!</definedName>
    <definedName name="SH7L" localSheetId="5">[16]INPUT!#REF!</definedName>
    <definedName name="SH7L" localSheetId="6">[16]INPUT!#REF!</definedName>
    <definedName name="SH7R" localSheetId="7">[16]INPUT!#REF!</definedName>
    <definedName name="SH7R" localSheetId="5">[16]INPUT!#REF!</definedName>
    <definedName name="SH7R" localSheetId="6">[16]INPUT!#REF!</definedName>
    <definedName name="SH8L" localSheetId="7">[16]INPUT!#REF!</definedName>
    <definedName name="SH8L" localSheetId="5">[16]INPUT!#REF!</definedName>
    <definedName name="SH8L" localSheetId="6">[16]INPUT!#REF!</definedName>
    <definedName name="SH8R" localSheetId="7">[16]INPUT!#REF!</definedName>
    <definedName name="SH8R" localSheetId="5">[16]INPUT!#REF!</definedName>
    <definedName name="SH8R" localSheetId="6">[16]INPUT!#REF!</definedName>
    <definedName name="SH9L" localSheetId="7">[16]INPUT!#REF!</definedName>
    <definedName name="SH9L" localSheetId="5">[16]INPUT!#REF!</definedName>
    <definedName name="SH9L" localSheetId="6">[16]INPUT!#REF!</definedName>
    <definedName name="SH9R" localSheetId="7">[16]INPUT!#REF!</definedName>
    <definedName name="SH9R" localSheetId="5">[16]INPUT!#REF!</definedName>
    <definedName name="SH9R" localSheetId="6">[16]INPUT!#REF!</definedName>
    <definedName name="sheet" hidden="1">{#N/A,#N/A,FALSE,"골재소요량";#N/A,#N/A,FALSE,"골재소요량"}</definedName>
    <definedName name="_SHH1">#REF!</definedName>
    <definedName name="_SHH2">#REF!</definedName>
    <definedName name="_SHH3">#REF!</definedName>
    <definedName name="SHOE10L" localSheetId="7">[17]INPUT!#REF!</definedName>
    <definedName name="SHOE10L" localSheetId="5">[17]INPUT!#REF!</definedName>
    <definedName name="SHOE10L" localSheetId="6">[17]INPUT!#REF!</definedName>
    <definedName name="SHOE10R" localSheetId="7">[17]INPUT!#REF!</definedName>
    <definedName name="SHOE10R" localSheetId="5">[17]INPUT!#REF!</definedName>
    <definedName name="SHOE10R" localSheetId="6">[17]INPUT!#REF!</definedName>
    <definedName name="SHOE3L" localSheetId="7">[17]INPUT!#REF!</definedName>
    <definedName name="SHOE3L" localSheetId="5">[17]INPUT!#REF!</definedName>
    <definedName name="SHOE3L" localSheetId="6">[17]INPUT!#REF!</definedName>
    <definedName name="SHOE3R" localSheetId="7">[17]INPUT!#REF!</definedName>
    <definedName name="SHOE3R" localSheetId="5">[17]INPUT!#REF!</definedName>
    <definedName name="SHOE3R" localSheetId="6">[17]INPUT!#REF!</definedName>
    <definedName name="SHOE4L" localSheetId="7">[17]INPUT!#REF!</definedName>
    <definedName name="SHOE4L" localSheetId="5">[17]INPUT!#REF!</definedName>
    <definedName name="SHOE4L" localSheetId="6">[17]INPUT!#REF!</definedName>
    <definedName name="SHOE4R" localSheetId="7">[17]INPUT!#REF!</definedName>
    <definedName name="SHOE4R" localSheetId="5">[17]INPUT!#REF!</definedName>
    <definedName name="SHOE4R" localSheetId="6">[17]INPUT!#REF!</definedName>
    <definedName name="SHOE5L" localSheetId="7">[17]INPUT!#REF!</definedName>
    <definedName name="SHOE5L" localSheetId="5">[17]INPUT!#REF!</definedName>
    <definedName name="SHOE5L" localSheetId="6">[17]INPUT!#REF!</definedName>
    <definedName name="SHOE5R" localSheetId="7">[17]INPUT!#REF!</definedName>
    <definedName name="SHOE5R" localSheetId="5">[17]INPUT!#REF!</definedName>
    <definedName name="SHOE5R" localSheetId="6">[17]INPUT!#REF!</definedName>
    <definedName name="SHOE6L" localSheetId="7">[17]INPUT!#REF!</definedName>
    <definedName name="SHOE6L" localSheetId="5">[17]INPUT!#REF!</definedName>
    <definedName name="SHOE6L" localSheetId="6">[17]INPUT!#REF!</definedName>
    <definedName name="SHOE6R" localSheetId="7">[17]INPUT!#REF!</definedName>
    <definedName name="SHOE6R" localSheetId="5">[17]INPUT!#REF!</definedName>
    <definedName name="SHOE6R" localSheetId="6">[17]INPUT!#REF!</definedName>
    <definedName name="SHOE7L" localSheetId="7">[17]INPUT!#REF!</definedName>
    <definedName name="SHOE7L" localSheetId="5">[17]INPUT!#REF!</definedName>
    <definedName name="SHOE7L" localSheetId="6">[17]INPUT!#REF!</definedName>
    <definedName name="SHOE7R" localSheetId="7">[17]INPUT!#REF!</definedName>
    <definedName name="SHOE7R" localSheetId="5">[17]INPUT!#REF!</definedName>
    <definedName name="SHOE7R" localSheetId="6">[17]INPUT!#REF!</definedName>
    <definedName name="SHOE8L" localSheetId="7">[17]INPUT!#REF!</definedName>
    <definedName name="SHOE8L" localSheetId="5">[17]INPUT!#REF!</definedName>
    <definedName name="SHOE8L" localSheetId="6">[17]INPUT!#REF!</definedName>
    <definedName name="SHOE8R" localSheetId="7">[17]INPUT!#REF!</definedName>
    <definedName name="SHOE8R" localSheetId="5">[17]INPUT!#REF!</definedName>
    <definedName name="SHOE8R" localSheetId="6">[17]INPUT!#REF!</definedName>
    <definedName name="SHOE9L" localSheetId="7">[17]INPUT!#REF!</definedName>
    <definedName name="SHOE9L" localSheetId="5">[17]INPUT!#REF!</definedName>
    <definedName name="SHOE9L" localSheetId="6">[17]INPUT!#REF!</definedName>
    <definedName name="SHOE9R" localSheetId="7">[17]INPUT!#REF!</definedName>
    <definedName name="SHOE9R" localSheetId="5">[17]INPUT!#REF!</definedName>
    <definedName name="SHOE9R" localSheetId="6">[17]INPUT!#REF!</definedName>
    <definedName name="SHT">#REF!</definedName>
    <definedName name="sigma">#REF!</definedName>
    <definedName name="SigmaL">#REF!</definedName>
    <definedName name="sigmaLcon">#REF!</definedName>
    <definedName name="sigy">#REF!</definedName>
    <definedName name="sinchook">#REF!</definedName>
    <definedName name="SK">#REF!</definedName>
    <definedName name="SK10L" localSheetId="7">[17]INPUT!#REF!</definedName>
    <definedName name="SK10L" localSheetId="5">[17]INPUT!#REF!</definedName>
    <definedName name="SK10L" localSheetId="6">[17]INPUT!#REF!</definedName>
    <definedName name="SK10R" localSheetId="7">[17]INPUT!#REF!</definedName>
    <definedName name="SK10R" localSheetId="5">[17]INPUT!#REF!</definedName>
    <definedName name="SK10R" localSheetId="6">[17]INPUT!#REF!</definedName>
    <definedName name="SK3L" localSheetId="7">[17]INPUT!#REF!</definedName>
    <definedName name="SK3L" localSheetId="5">[17]INPUT!#REF!</definedName>
    <definedName name="SK3L" localSheetId="6">[17]INPUT!#REF!</definedName>
    <definedName name="SK3R" localSheetId="7">[17]INPUT!#REF!</definedName>
    <definedName name="SK3R" localSheetId="5">[17]INPUT!#REF!</definedName>
    <definedName name="SK3R" localSheetId="6">[17]INPUT!#REF!</definedName>
    <definedName name="SK4L" localSheetId="7">[17]INPUT!#REF!</definedName>
    <definedName name="SK4L" localSheetId="5">[17]INPUT!#REF!</definedName>
    <definedName name="SK4L" localSheetId="6">[17]INPUT!#REF!</definedName>
    <definedName name="SK4R" localSheetId="7">[17]INPUT!#REF!</definedName>
    <definedName name="SK4R" localSheetId="5">[17]INPUT!#REF!</definedName>
    <definedName name="SK4R" localSheetId="6">[17]INPUT!#REF!</definedName>
    <definedName name="SK5L" localSheetId="7">[17]INPUT!#REF!</definedName>
    <definedName name="SK5L" localSheetId="5">[17]INPUT!#REF!</definedName>
    <definedName name="SK5L" localSheetId="6">[17]INPUT!#REF!</definedName>
    <definedName name="SK5R" localSheetId="7">[17]INPUT!#REF!</definedName>
    <definedName name="SK5R" localSheetId="5">[17]INPUT!#REF!</definedName>
    <definedName name="SK5R" localSheetId="6">[17]INPUT!#REF!</definedName>
    <definedName name="SK6L" localSheetId="7">[17]INPUT!#REF!</definedName>
    <definedName name="SK6L" localSheetId="5">[17]INPUT!#REF!</definedName>
    <definedName name="SK6L" localSheetId="6">[17]INPUT!#REF!</definedName>
    <definedName name="SK6R" localSheetId="7">[17]INPUT!#REF!</definedName>
    <definedName name="SK6R" localSheetId="5">[17]INPUT!#REF!</definedName>
    <definedName name="SK6R" localSheetId="6">[17]INPUT!#REF!</definedName>
    <definedName name="SK7L" localSheetId="7">[17]INPUT!#REF!</definedName>
    <definedName name="SK7L" localSheetId="5">[17]INPUT!#REF!</definedName>
    <definedName name="SK7L" localSheetId="6">[17]INPUT!#REF!</definedName>
    <definedName name="SK7R" localSheetId="7">[17]INPUT!#REF!</definedName>
    <definedName name="SK7R" localSheetId="5">[17]INPUT!#REF!</definedName>
    <definedName name="SK7R" localSheetId="6">[17]INPUT!#REF!</definedName>
    <definedName name="SK8L" localSheetId="7">[17]INPUT!#REF!</definedName>
    <definedName name="SK8L" localSheetId="5">[17]INPUT!#REF!</definedName>
    <definedName name="SK8L" localSheetId="6">[17]INPUT!#REF!</definedName>
    <definedName name="SK8R" localSheetId="7">[17]INPUT!#REF!</definedName>
    <definedName name="SK8R" localSheetId="5">[17]INPUT!#REF!</definedName>
    <definedName name="SK8R" localSheetId="6">[17]INPUT!#REF!</definedName>
    <definedName name="SK9L" localSheetId="7">[17]INPUT!#REF!</definedName>
    <definedName name="SK9L" localSheetId="5">[17]INPUT!#REF!</definedName>
    <definedName name="SK9L" localSheetId="6">[17]INPUT!#REF!</definedName>
    <definedName name="SK9R" localSheetId="7">[17]INPUT!#REF!</definedName>
    <definedName name="SK9R" localSheetId="5">[17]INPUT!#REF!</definedName>
    <definedName name="SK9R" localSheetId="6">[17]INPUT!#REF!</definedName>
    <definedName name="SKE">#REF!</definedName>
    <definedName name="SKE10L" localSheetId="7">[17]INPUT!#REF!</definedName>
    <definedName name="SKE10L" localSheetId="5">[17]INPUT!#REF!</definedName>
    <definedName name="SKE10L" localSheetId="6">[17]INPUT!#REF!</definedName>
    <definedName name="SKE10R" localSheetId="7">[17]INPUT!#REF!</definedName>
    <definedName name="SKE10R" localSheetId="5">[17]INPUT!#REF!</definedName>
    <definedName name="SKE10R" localSheetId="6">[17]INPUT!#REF!</definedName>
    <definedName name="SKE3L" localSheetId="7">[17]INPUT!#REF!</definedName>
    <definedName name="SKE3L" localSheetId="5">[17]INPUT!#REF!</definedName>
    <definedName name="SKE3L" localSheetId="6">[17]INPUT!#REF!</definedName>
    <definedName name="SKE3R" localSheetId="7">[17]INPUT!#REF!</definedName>
    <definedName name="SKE3R" localSheetId="5">[17]INPUT!#REF!</definedName>
    <definedName name="SKE3R" localSheetId="6">[17]INPUT!#REF!</definedName>
    <definedName name="SKE4L" localSheetId="7">[17]INPUT!#REF!</definedName>
    <definedName name="SKE4L" localSheetId="5">[17]INPUT!#REF!</definedName>
    <definedName name="SKE4L" localSheetId="6">[17]INPUT!#REF!</definedName>
    <definedName name="SKE4R" localSheetId="7">[17]INPUT!#REF!</definedName>
    <definedName name="SKE4R" localSheetId="5">[17]INPUT!#REF!</definedName>
    <definedName name="SKE4R" localSheetId="6">[17]INPUT!#REF!</definedName>
    <definedName name="SKE5L" localSheetId="7">[17]INPUT!#REF!</definedName>
    <definedName name="SKE5L" localSheetId="5">[17]INPUT!#REF!</definedName>
    <definedName name="SKE5L" localSheetId="6">[17]INPUT!#REF!</definedName>
    <definedName name="SKE5R" localSheetId="7">[17]INPUT!#REF!</definedName>
    <definedName name="SKE5R" localSheetId="5">[17]INPUT!#REF!</definedName>
    <definedName name="SKE5R" localSheetId="6">[17]INPUT!#REF!</definedName>
    <definedName name="SKE6L" localSheetId="7">[17]INPUT!#REF!</definedName>
    <definedName name="SKE6L" localSheetId="5">[17]INPUT!#REF!</definedName>
    <definedName name="SKE6L" localSheetId="6">[17]INPUT!#REF!</definedName>
    <definedName name="SKE6R" localSheetId="7">[17]INPUT!#REF!</definedName>
    <definedName name="SKE6R" localSheetId="5">[17]INPUT!#REF!</definedName>
    <definedName name="SKE6R" localSheetId="6">[17]INPUT!#REF!</definedName>
    <definedName name="SKE7L" localSheetId="7">[17]INPUT!#REF!</definedName>
    <definedName name="SKE7L" localSheetId="5">[17]INPUT!#REF!</definedName>
    <definedName name="SKE7L" localSheetId="6">[17]INPUT!#REF!</definedName>
    <definedName name="SKE7R" localSheetId="7">[17]INPUT!#REF!</definedName>
    <definedName name="SKE7R" localSheetId="5">[17]INPUT!#REF!</definedName>
    <definedName name="SKE7R" localSheetId="6">[17]INPUT!#REF!</definedName>
    <definedName name="SKE8L" localSheetId="7">[17]INPUT!#REF!</definedName>
    <definedName name="SKE8L" localSheetId="5">[17]INPUT!#REF!</definedName>
    <definedName name="SKE8L" localSheetId="6">[17]INPUT!#REF!</definedName>
    <definedName name="SKE8R" localSheetId="7">[17]INPUT!#REF!</definedName>
    <definedName name="SKE8R" localSheetId="5">[17]INPUT!#REF!</definedName>
    <definedName name="SKE8R" localSheetId="6">[17]INPUT!#REF!</definedName>
    <definedName name="SKE9L" localSheetId="7">[17]INPUT!#REF!</definedName>
    <definedName name="SKE9L" localSheetId="5">[17]INPUT!#REF!</definedName>
    <definedName name="SKE9L" localSheetId="6">[17]INPUT!#REF!</definedName>
    <definedName name="SKE9R" localSheetId="7">[17]INPUT!#REF!</definedName>
    <definedName name="SKE9R" localSheetId="5">[17]INPUT!#REF!</definedName>
    <definedName name="SKE9R" localSheetId="6">[17]INPUT!#REF!</definedName>
    <definedName name="SKEW">#REF!</definedName>
    <definedName name="SL">#REF!</definedName>
    <definedName name="_SL1">#REF!</definedName>
    <definedName name="_SL2">#REF!</definedName>
    <definedName name="_SL3">#REF!</definedName>
    <definedName name="_SL4">#REF!</definedName>
    <definedName name="_SL5">#REF!</definedName>
    <definedName name="_SL6">#REF!</definedName>
    <definedName name="slabt">[198]BOX!#REF!</definedName>
    <definedName name="slab외측" localSheetId="7">[42]SLAB!#REF!</definedName>
    <definedName name="slab외측" localSheetId="5">[42]SLAB!#REF!</definedName>
    <definedName name="slab외측" localSheetId="6">[42]SLAB!#REF!</definedName>
    <definedName name="SLB">#REF!</definedName>
    <definedName name="SLR">#REF!</definedName>
    <definedName name="SMP" localSheetId="7">#REF!</definedName>
    <definedName name="SMP" localSheetId="5">#REF!</definedName>
    <definedName name="SMP" localSheetId="6">#REF!</definedName>
    <definedName name="soilh">[198]BOX!#REF!</definedName>
    <definedName name="solver_adj" hidden="1">#REF!,#REF!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#REF!,#REF!</definedName>
    <definedName name="solver_tol" hidden="1">0.05</definedName>
    <definedName name="solver_typ" hidden="1">1</definedName>
    <definedName name="solver_val" hidden="1">0</definedName>
    <definedName name="SORTCODE">#N/A</definedName>
    <definedName name="sortt" hidden="1">#REF!</definedName>
    <definedName name="_sp1" localSheetId="7">#REF!</definedName>
    <definedName name="_sp1" localSheetId="5">#REF!</definedName>
    <definedName name="_sp1" localSheetId="6">#REF!</definedName>
    <definedName name="_sp2" localSheetId="7">#REF!</definedName>
    <definedName name="_sp2" localSheetId="5">#REF!</definedName>
    <definedName name="_sp2" localSheetId="6">#REF!</definedName>
    <definedName name="_sp3" localSheetId="7">#REF!</definedName>
    <definedName name="_sp3" localSheetId="5">#REF!</definedName>
    <definedName name="_sp3" localSheetId="6">#REF!</definedName>
    <definedName name="SPP_백__PIPE_100A_단중">#REF!</definedName>
    <definedName name="SPP_백__PIPE_125A_단중">#REF!</definedName>
    <definedName name="SPP_백__PIPE_150A_단중">#REF!</definedName>
    <definedName name="SPP_백__PIPE_15A_단중">#REF!</definedName>
    <definedName name="SPP_백__PIPE_200A_단중">#REF!</definedName>
    <definedName name="SPP_백__PIPE_20A_단중">#REF!</definedName>
    <definedName name="SPP_백__PIPE_250A_단중">#REF!</definedName>
    <definedName name="SPP_백__PIPE_25A_단중">#REF!</definedName>
    <definedName name="SPP_백__PIPE_300A_단중">#REF!</definedName>
    <definedName name="SPP_백__PIPE_32A_단중">#REF!</definedName>
    <definedName name="SPP_백__PIPE_350A_단중">#REF!</definedName>
    <definedName name="SPP_백__PIPE_400A_단중">#REF!</definedName>
    <definedName name="SPP_백__PIPE_40A_단중">#REF!</definedName>
    <definedName name="SPP_백__PIPE_450A_단중">#REF!</definedName>
    <definedName name="SPP_백__PIPE_500A_단중">#REF!</definedName>
    <definedName name="SPP_백__PIPE_50A_단중">#REF!</definedName>
    <definedName name="SPP_백__PIPE_65A_단중">#REF!</definedName>
    <definedName name="SPP_백__PIPE_80A_단중">#REF!</definedName>
    <definedName name="SPPS_PIPE_100A_40S_단중">#REF!</definedName>
    <definedName name="SPPS_PIPE_125A_40S_단중">#REF!</definedName>
    <definedName name="SPPS_PIPE_150A_40S_단중">#REF!</definedName>
    <definedName name="SPPS_PIPE_15A_40S_단중">#REF!</definedName>
    <definedName name="SPPS_PIPE_200A_40S_단중">#REF!</definedName>
    <definedName name="SPPS_PIPE_20A_40S_단중">#REF!</definedName>
    <definedName name="SPPS_PIPE_250A_40S_단중">#REF!</definedName>
    <definedName name="SPPS_PIPE_25A_40S_단중">#REF!</definedName>
    <definedName name="SPPS_PIPE_300A_40S_단중">#REF!</definedName>
    <definedName name="SPPS_PIPE_32A_40S_단중">#REF!</definedName>
    <definedName name="SPPS_PIPE_350A_40S_단중">#REF!</definedName>
    <definedName name="SPPS_PIPE_400A_40S_단중">#REF!</definedName>
    <definedName name="SPPS_PIPE_40A_40S_단중">#REF!</definedName>
    <definedName name="SPPS_PIPE_450A_40S_단중">#REF!</definedName>
    <definedName name="SPPS_PIPE_500A_40S_단중">#REF!</definedName>
    <definedName name="SPPS_PIPE_50A_40S_단중">#REF!</definedName>
    <definedName name="SPPS_PIPE_65A_40S_단중">#REF!</definedName>
    <definedName name="SPPS_PIPE_80A_40S_단중">#REF!</definedName>
    <definedName name="ss">#REF!</definedName>
    <definedName name="_ss1">#REF!</definedName>
    <definedName name="SS10L" localSheetId="7">[17]INPUT!#REF!</definedName>
    <definedName name="SS10L" localSheetId="5">[17]INPUT!#REF!</definedName>
    <definedName name="SS10L" localSheetId="6">[17]INPUT!#REF!</definedName>
    <definedName name="SS10TR" localSheetId="7">[17]INPUT!#REF!</definedName>
    <definedName name="SS10TR" localSheetId="5">[17]INPUT!#REF!</definedName>
    <definedName name="SS10TR" localSheetId="6">[17]INPUT!#REF!</definedName>
    <definedName name="_ss222">#REF!</definedName>
    <definedName name="SS3L" localSheetId="7">[17]INPUT!#REF!</definedName>
    <definedName name="SS3L" localSheetId="5">[17]INPUT!#REF!</definedName>
    <definedName name="SS3L" localSheetId="6">[17]INPUT!#REF!</definedName>
    <definedName name="SS3R" localSheetId="7">[17]INPUT!#REF!</definedName>
    <definedName name="SS3R" localSheetId="5">[17]INPUT!#REF!</definedName>
    <definedName name="SS3R" localSheetId="6">[17]INPUT!#REF!</definedName>
    <definedName name="SS4L" localSheetId="7">[17]INPUT!#REF!</definedName>
    <definedName name="SS4L" localSheetId="5">[17]INPUT!#REF!</definedName>
    <definedName name="SS4L" localSheetId="6">[17]INPUT!#REF!</definedName>
    <definedName name="SS4R" localSheetId="7">[17]INPUT!#REF!</definedName>
    <definedName name="SS4R" localSheetId="5">[17]INPUT!#REF!</definedName>
    <definedName name="SS4R" localSheetId="6">[17]INPUT!#REF!</definedName>
    <definedName name="SS5L" localSheetId="7">[17]INPUT!#REF!</definedName>
    <definedName name="SS5L" localSheetId="5">[17]INPUT!#REF!</definedName>
    <definedName name="SS5L" localSheetId="6">[17]INPUT!#REF!</definedName>
    <definedName name="SS5R" localSheetId="7">[17]INPUT!#REF!</definedName>
    <definedName name="SS5R" localSheetId="5">[17]INPUT!#REF!</definedName>
    <definedName name="SS5R" localSheetId="6">[17]INPUT!#REF!</definedName>
    <definedName name="SS6L" localSheetId="7">[17]INPUT!#REF!</definedName>
    <definedName name="SS6L" localSheetId="5">[17]INPUT!#REF!</definedName>
    <definedName name="SS6L" localSheetId="6">[17]INPUT!#REF!</definedName>
    <definedName name="SS6R" localSheetId="7">[17]INPUT!#REF!</definedName>
    <definedName name="SS6R" localSheetId="5">[17]INPUT!#REF!</definedName>
    <definedName name="SS6R" localSheetId="6">[17]INPUT!#REF!</definedName>
    <definedName name="SS7L" localSheetId="7">[17]INPUT!#REF!</definedName>
    <definedName name="SS7L" localSheetId="5">[17]INPUT!#REF!</definedName>
    <definedName name="SS7L" localSheetId="6">[17]INPUT!#REF!</definedName>
    <definedName name="SS7R" localSheetId="7">[17]INPUT!#REF!</definedName>
    <definedName name="SS7R" localSheetId="5">[17]INPUT!#REF!</definedName>
    <definedName name="SS7R" localSheetId="6">[17]INPUT!#REF!</definedName>
    <definedName name="SS8L" localSheetId="7">[17]INPUT!#REF!</definedName>
    <definedName name="SS8L" localSheetId="5">[17]INPUT!#REF!</definedName>
    <definedName name="SS8L" localSheetId="6">[17]INPUT!#REF!</definedName>
    <definedName name="SS8R" localSheetId="7">[17]INPUT!#REF!</definedName>
    <definedName name="SS8R" localSheetId="5">[17]INPUT!#REF!</definedName>
    <definedName name="SS8R" localSheetId="6">[17]INPUT!#REF!</definedName>
    <definedName name="SS9L" localSheetId="7">[17]INPUT!#REF!</definedName>
    <definedName name="SS9L" localSheetId="5">[17]INPUT!#REF!</definedName>
    <definedName name="SS9L" localSheetId="6">[17]INPUT!#REF!</definedName>
    <definedName name="SS9R" localSheetId="7">[17]INPUT!#REF!</definedName>
    <definedName name="SS9R" localSheetId="5">[17]INPUT!#REF!</definedName>
    <definedName name="SS9R" localSheetId="6">[17]INPUT!#REF!</definedName>
    <definedName name="SSC10L" localSheetId="7">[17]INPUT!#REF!</definedName>
    <definedName name="SSC10L" localSheetId="5">[17]INPUT!#REF!</definedName>
    <definedName name="SSC10L" localSheetId="6">[17]INPUT!#REF!</definedName>
    <definedName name="SSC10R" localSheetId="7">[17]INPUT!#REF!</definedName>
    <definedName name="SSC10R" localSheetId="5">[17]INPUT!#REF!</definedName>
    <definedName name="SSC10R" localSheetId="6">[17]INPUT!#REF!</definedName>
    <definedName name="SSC3L" localSheetId="7">[17]INPUT!#REF!</definedName>
    <definedName name="SSC3L" localSheetId="5">[17]INPUT!#REF!</definedName>
    <definedName name="SSC3L" localSheetId="6">[17]INPUT!#REF!</definedName>
    <definedName name="SSC3R" localSheetId="7">[17]INPUT!#REF!</definedName>
    <definedName name="SSC3R" localSheetId="5">[17]INPUT!#REF!</definedName>
    <definedName name="SSC3R" localSheetId="6">[17]INPUT!#REF!</definedName>
    <definedName name="SSC4L" localSheetId="7">[17]INPUT!#REF!</definedName>
    <definedName name="SSC4L" localSheetId="5">[17]INPUT!#REF!</definedName>
    <definedName name="SSC4L" localSheetId="6">[17]INPUT!#REF!</definedName>
    <definedName name="SSC4R" localSheetId="7">[17]INPUT!#REF!</definedName>
    <definedName name="SSC4R" localSheetId="5">[17]INPUT!#REF!</definedName>
    <definedName name="SSC4R" localSheetId="6">[17]INPUT!#REF!</definedName>
    <definedName name="SSC5L" localSheetId="7">[17]INPUT!#REF!</definedName>
    <definedName name="SSC5L" localSheetId="5">[17]INPUT!#REF!</definedName>
    <definedName name="SSC5L" localSheetId="6">[17]INPUT!#REF!</definedName>
    <definedName name="SSC5R" localSheetId="7">[17]INPUT!#REF!</definedName>
    <definedName name="SSC5R" localSheetId="5">[17]INPUT!#REF!</definedName>
    <definedName name="SSC5R" localSheetId="6">[17]INPUT!#REF!</definedName>
    <definedName name="SSC6L" localSheetId="7">[17]INPUT!#REF!</definedName>
    <definedName name="SSC6L" localSheetId="5">[17]INPUT!#REF!</definedName>
    <definedName name="SSC6L" localSheetId="6">[17]INPUT!#REF!</definedName>
    <definedName name="SSC6R" localSheetId="7">[17]INPUT!#REF!</definedName>
    <definedName name="SSC6R" localSheetId="5">[17]INPUT!#REF!</definedName>
    <definedName name="SSC6R" localSheetId="6">[17]INPUT!#REF!</definedName>
    <definedName name="SSC7L" localSheetId="7">[17]INPUT!#REF!</definedName>
    <definedName name="SSC7L" localSheetId="5">[17]INPUT!#REF!</definedName>
    <definedName name="SSC7L" localSheetId="6">[17]INPUT!#REF!</definedName>
    <definedName name="SSC7R" localSheetId="7">[17]INPUT!#REF!</definedName>
    <definedName name="SSC7R" localSheetId="5">[17]INPUT!#REF!</definedName>
    <definedName name="SSC7R" localSheetId="6">[17]INPUT!#REF!</definedName>
    <definedName name="SSC8L" localSheetId="7">[17]INPUT!#REF!</definedName>
    <definedName name="SSC8L" localSheetId="5">[17]INPUT!#REF!</definedName>
    <definedName name="SSC8L" localSheetId="6">[17]INPUT!#REF!</definedName>
    <definedName name="SSC8R" localSheetId="7">[17]INPUT!#REF!</definedName>
    <definedName name="SSC8R" localSheetId="5">[17]INPUT!#REF!</definedName>
    <definedName name="SSC8R" localSheetId="6">[17]INPUT!#REF!</definedName>
    <definedName name="SSC9L" localSheetId="7">[17]INPUT!#REF!</definedName>
    <definedName name="SSC9L" localSheetId="5">[17]INPUT!#REF!</definedName>
    <definedName name="SSC9L" localSheetId="6">[17]INPUT!#REF!</definedName>
    <definedName name="SSC9R" localSheetId="7">[17]INPUT!#REF!</definedName>
    <definedName name="SSC9R" localSheetId="5">[17]INPUT!#REF!</definedName>
    <definedName name="SSC9R" localSheetId="6">[17]INPUT!#REF!</definedName>
    <definedName name="sss" hidden="1">{#N/A,#N/A,FALSE,"전력간선"}</definedName>
    <definedName name="SSSS">#REF!</definedName>
    <definedName name="SSSSSSSSSSSSSSSS" hidden="1">{#N/A,#N/A,FALSE,"표지목차"}</definedName>
    <definedName name="SST10L" localSheetId="7">[17]INPUT!#REF!</definedName>
    <definedName name="SST10L" localSheetId="5">[17]INPUT!#REF!</definedName>
    <definedName name="SST10L" localSheetId="6">[17]INPUT!#REF!</definedName>
    <definedName name="SST10R" localSheetId="7">[17]INPUT!#REF!</definedName>
    <definedName name="SST10R" localSheetId="5">[17]INPUT!#REF!</definedName>
    <definedName name="SST10R" localSheetId="6">[17]INPUT!#REF!</definedName>
    <definedName name="SST3L" localSheetId="7">[17]INPUT!#REF!</definedName>
    <definedName name="SST3L" localSheetId="5">[17]INPUT!#REF!</definedName>
    <definedName name="SST3L" localSheetId="6">[17]INPUT!#REF!</definedName>
    <definedName name="SST3R" localSheetId="7">[17]INPUT!#REF!</definedName>
    <definedName name="SST3R" localSheetId="5">[17]INPUT!#REF!</definedName>
    <definedName name="SST3R" localSheetId="6">[17]INPUT!#REF!</definedName>
    <definedName name="SST4L" localSheetId="7">[17]INPUT!#REF!</definedName>
    <definedName name="SST4L" localSheetId="5">[17]INPUT!#REF!</definedName>
    <definedName name="SST4L" localSheetId="6">[17]INPUT!#REF!</definedName>
    <definedName name="SST4R" localSheetId="7">[17]INPUT!#REF!</definedName>
    <definedName name="SST4R" localSheetId="5">[17]INPUT!#REF!</definedName>
    <definedName name="SST4R" localSheetId="6">[17]INPUT!#REF!</definedName>
    <definedName name="SST5L" localSheetId="7">[17]INPUT!#REF!</definedName>
    <definedName name="SST5L" localSheetId="5">[17]INPUT!#REF!</definedName>
    <definedName name="SST5L" localSheetId="6">[17]INPUT!#REF!</definedName>
    <definedName name="SST5R" localSheetId="7">[17]INPUT!#REF!</definedName>
    <definedName name="SST5R" localSheetId="5">[17]INPUT!#REF!</definedName>
    <definedName name="SST5R" localSheetId="6">[17]INPUT!#REF!</definedName>
    <definedName name="SST6L" localSheetId="7">[17]INPUT!#REF!</definedName>
    <definedName name="SST6L" localSheetId="5">[17]INPUT!#REF!</definedName>
    <definedName name="SST6L" localSheetId="6">[17]INPUT!#REF!</definedName>
    <definedName name="SST6R" localSheetId="7">[17]INPUT!#REF!</definedName>
    <definedName name="SST6R" localSheetId="5">[17]INPUT!#REF!</definedName>
    <definedName name="SST6R" localSheetId="6">[17]INPUT!#REF!</definedName>
    <definedName name="SST7L" localSheetId="7">[17]INPUT!#REF!</definedName>
    <definedName name="SST7L" localSheetId="5">[17]INPUT!#REF!</definedName>
    <definedName name="SST7L" localSheetId="6">[17]INPUT!#REF!</definedName>
    <definedName name="SST7R" localSheetId="7">[17]INPUT!#REF!</definedName>
    <definedName name="SST7R" localSheetId="5">[17]INPUT!#REF!</definedName>
    <definedName name="SST7R" localSheetId="6">[17]INPUT!#REF!</definedName>
    <definedName name="SST8L" localSheetId="7">[17]INPUT!#REF!</definedName>
    <definedName name="SST8L" localSheetId="5">[17]INPUT!#REF!</definedName>
    <definedName name="SST8L" localSheetId="6">[17]INPUT!#REF!</definedName>
    <definedName name="SST8R" localSheetId="7">[17]INPUT!#REF!</definedName>
    <definedName name="SST8R" localSheetId="5">[17]INPUT!#REF!</definedName>
    <definedName name="SST8R" localSheetId="6">[17]INPUT!#REF!</definedName>
    <definedName name="SST9L" localSheetId="7">[17]INPUT!#REF!</definedName>
    <definedName name="SST9L" localSheetId="5">[17]INPUT!#REF!</definedName>
    <definedName name="SST9L" localSheetId="6">[17]INPUT!#REF!</definedName>
    <definedName name="SST9R" localSheetId="7">[17]INPUT!#REF!</definedName>
    <definedName name="SST9R" localSheetId="5">[17]INPUT!#REF!</definedName>
    <definedName name="SST9R" localSheetId="6">[17]INPUT!#REF!</definedName>
    <definedName name="_ssu2" localSheetId="7">[19]성토도수로현황!#REF!</definedName>
    <definedName name="_ssu2" localSheetId="5">[19]성토도수로현황!#REF!</definedName>
    <definedName name="_ssu2" localSheetId="6">[19]성토도수로현황!#REF!</definedName>
    <definedName name="_ssu3" localSheetId="7">[19]성토도수로현황!#REF!</definedName>
    <definedName name="_ssu3" localSheetId="5">[19]성토도수로현황!#REF!</definedName>
    <definedName name="_ssu3" localSheetId="6">[19]성토도수로현황!#REF!</definedName>
    <definedName name="_ssu4" localSheetId="7">[19]성토도수로현황!#REF!</definedName>
    <definedName name="_ssu4" localSheetId="5">[19]성토도수로현황!#REF!</definedName>
    <definedName name="_ssu4" localSheetId="6">[19]성토도수로현황!#REF!</definedName>
    <definedName name="ssum1" localSheetId="7">'[20]성토도수로현황(횡배수관)'!#REF!</definedName>
    <definedName name="ssum1" localSheetId="5">'[20]성토도수로현황(횡배수관)'!#REF!</definedName>
    <definedName name="ssum1" localSheetId="6">'[20]성토도수로현황(횡배수관)'!#REF!</definedName>
    <definedName name="SSZ10XL" localSheetId="7">[17]INPUT!#REF!</definedName>
    <definedName name="SSZ10XL" localSheetId="5">[17]INPUT!#REF!</definedName>
    <definedName name="SSZ10XL" localSheetId="6">[17]INPUT!#REF!</definedName>
    <definedName name="SSZ10XR" localSheetId="7">[17]INPUT!#REF!</definedName>
    <definedName name="SSZ10XR" localSheetId="5">[17]INPUT!#REF!</definedName>
    <definedName name="SSZ10XR" localSheetId="6">[17]INPUT!#REF!</definedName>
    <definedName name="SSZ10YL" localSheetId="7">[17]INPUT!#REF!</definedName>
    <definedName name="SSZ10YL" localSheetId="5">[17]INPUT!#REF!</definedName>
    <definedName name="SSZ10YL" localSheetId="6">[17]INPUT!#REF!</definedName>
    <definedName name="SSZ10YR" localSheetId="7">[17]INPUT!#REF!</definedName>
    <definedName name="SSZ10YR" localSheetId="5">[17]INPUT!#REF!</definedName>
    <definedName name="SSZ10YR" localSheetId="6">[17]INPUT!#REF!</definedName>
    <definedName name="SSZ3XL" localSheetId="7">[17]INPUT!#REF!</definedName>
    <definedName name="SSZ3XL" localSheetId="5">[17]INPUT!#REF!</definedName>
    <definedName name="SSZ3XL" localSheetId="6">[17]INPUT!#REF!</definedName>
    <definedName name="SSZ3XR" localSheetId="7">[17]INPUT!#REF!</definedName>
    <definedName name="SSZ3XR" localSheetId="5">[17]INPUT!#REF!</definedName>
    <definedName name="SSZ3XR" localSheetId="6">[17]INPUT!#REF!</definedName>
    <definedName name="SSZ3YL" localSheetId="7">[17]INPUT!#REF!</definedName>
    <definedName name="SSZ3YL" localSheetId="5">[17]INPUT!#REF!</definedName>
    <definedName name="SSZ3YL" localSheetId="6">[17]INPUT!#REF!</definedName>
    <definedName name="SSZ3YR" localSheetId="7">[17]INPUT!#REF!</definedName>
    <definedName name="SSZ3YR" localSheetId="5">[17]INPUT!#REF!</definedName>
    <definedName name="SSZ3YR" localSheetId="6">[17]INPUT!#REF!</definedName>
    <definedName name="SSZ4XL" localSheetId="7">[17]INPUT!#REF!</definedName>
    <definedName name="SSZ4XL" localSheetId="5">[17]INPUT!#REF!</definedName>
    <definedName name="SSZ4XL" localSheetId="6">[17]INPUT!#REF!</definedName>
    <definedName name="SSZ4XR" localSheetId="7">[17]INPUT!#REF!</definedName>
    <definedName name="SSZ4XR" localSheetId="5">[17]INPUT!#REF!</definedName>
    <definedName name="SSZ4XR" localSheetId="6">[17]INPUT!#REF!</definedName>
    <definedName name="SSZ4YL" localSheetId="7">[17]INPUT!#REF!</definedName>
    <definedName name="SSZ4YL" localSheetId="5">[17]INPUT!#REF!</definedName>
    <definedName name="SSZ4YL" localSheetId="6">[17]INPUT!#REF!</definedName>
    <definedName name="SSZ4YR" localSheetId="7">[17]INPUT!#REF!</definedName>
    <definedName name="SSZ4YR" localSheetId="5">[17]INPUT!#REF!</definedName>
    <definedName name="SSZ4YR" localSheetId="6">[17]INPUT!#REF!</definedName>
    <definedName name="SSZ5XL" localSheetId="7">[17]INPUT!#REF!</definedName>
    <definedName name="SSZ5XL" localSheetId="5">[17]INPUT!#REF!</definedName>
    <definedName name="SSZ5XL" localSheetId="6">[17]INPUT!#REF!</definedName>
    <definedName name="SSZ5XR" localSheetId="7">[17]INPUT!#REF!</definedName>
    <definedName name="SSZ5XR" localSheetId="5">[17]INPUT!#REF!</definedName>
    <definedName name="SSZ5XR" localSheetId="6">[17]INPUT!#REF!</definedName>
    <definedName name="SSZ5YL" localSheetId="7">[17]INPUT!#REF!</definedName>
    <definedName name="SSZ5YL" localSheetId="5">[17]INPUT!#REF!</definedName>
    <definedName name="SSZ5YL" localSheetId="6">[17]INPUT!#REF!</definedName>
    <definedName name="SSZ5YR" localSheetId="7">[17]INPUT!#REF!</definedName>
    <definedName name="SSZ5YR" localSheetId="5">[17]INPUT!#REF!</definedName>
    <definedName name="SSZ5YR" localSheetId="6">[17]INPUT!#REF!</definedName>
    <definedName name="SSZ6XL" localSheetId="7">[17]INPUT!#REF!</definedName>
    <definedName name="SSZ6XL" localSheetId="5">[17]INPUT!#REF!</definedName>
    <definedName name="SSZ6XL" localSheetId="6">[17]INPUT!#REF!</definedName>
    <definedName name="SSZ6XR" localSheetId="7">[17]INPUT!#REF!</definedName>
    <definedName name="SSZ6XR" localSheetId="5">[17]INPUT!#REF!</definedName>
    <definedName name="SSZ6XR" localSheetId="6">[17]INPUT!#REF!</definedName>
    <definedName name="SSZ6YL" localSheetId="7">[17]INPUT!#REF!</definedName>
    <definedName name="SSZ6YL" localSheetId="5">[17]INPUT!#REF!</definedName>
    <definedName name="SSZ6YL" localSheetId="6">[17]INPUT!#REF!</definedName>
    <definedName name="SSZ6YR" localSheetId="7">[17]INPUT!#REF!</definedName>
    <definedName name="SSZ6YR" localSheetId="5">[17]INPUT!#REF!</definedName>
    <definedName name="SSZ6YR" localSheetId="6">[17]INPUT!#REF!</definedName>
    <definedName name="SSZ7XL" localSheetId="7">[17]INPUT!#REF!</definedName>
    <definedName name="SSZ7XL" localSheetId="5">[17]INPUT!#REF!</definedName>
    <definedName name="SSZ7XL" localSheetId="6">[17]INPUT!#REF!</definedName>
    <definedName name="SSZ7XR" localSheetId="7">[17]INPUT!#REF!</definedName>
    <definedName name="SSZ7XR" localSheetId="5">[17]INPUT!#REF!</definedName>
    <definedName name="SSZ7XR" localSheetId="6">[17]INPUT!#REF!</definedName>
    <definedName name="SSZ7YL" localSheetId="7">[17]INPUT!#REF!</definedName>
    <definedName name="SSZ7YL" localSheetId="5">[17]INPUT!#REF!</definedName>
    <definedName name="SSZ7YL" localSheetId="6">[17]INPUT!#REF!</definedName>
    <definedName name="SSZ7YR" localSheetId="7">[17]INPUT!#REF!</definedName>
    <definedName name="SSZ7YR" localSheetId="5">[17]INPUT!#REF!</definedName>
    <definedName name="SSZ7YR" localSheetId="6">[17]INPUT!#REF!</definedName>
    <definedName name="SSZ8XL" localSheetId="7">[17]INPUT!#REF!</definedName>
    <definedName name="SSZ8XL" localSheetId="5">[17]INPUT!#REF!</definedName>
    <definedName name="SSZ8XL" localSheetId="6">[17]INPUT!#REF!</definedName>
    <definedName name="SSZ8XR" localSheetId="7">[17]INPUT!#REF!</definedName>
    <definedName name="SSZ8XR" localSheetId="5">[17]INPUT!#REF!</definedName>
    <definedName name="SSZ8XR" localSheetId="6">[17]INPUT!#REF!</definedName>
    <definedName name="SSZ8YL" localSheetId="7">[17]INPUT!#REF!</definedName>
    <definedName name="SSZ8YL" localSheetId="5">[17]INPUT!#REF!</definedName>
    <definedName name="SSZ8YL" localSheetId="6">[17]INPUT!#REF!</definedName>
    <definedName name="SSZ8YR" localSheetId="7">[17]INPUT!#REF!</definedName>
    <definedName name="SSZ8YR" localSheetId="5">[17]INPUT!#REF!</definedName>
    <definedName name="SSZ8YR" localSheetId="6">[17]INPUT!#REF!</definedName>
    <definedName name="SSZ9XL" localSheetId="7">[17]INPUT!#REF!</definedName>
    <definedName name="SSZ9XL" localSheetId="5">[17]INPUT!#REF!</definedName>
    <definedName name="SSZ9XL" localSheetId="6">[17]INPUT!#REF!</definedName>
    <definedName name="SSZ9XR" localSheetId="7">[17]INPUT!#REF!</definedName>
    <definedName name="SSZ9XR" localSheetId="5">[17]INPUT!#REF!</definedName>
    <definedName name="SSZ9XR" localSheetId="6">[17]INPUT!#REF!</definedName>
    <definedName name="SSZ9YL" localSheetId="7">[17]INPUT!#REF!</definedName>
    <definedName name="SSZ9YL" localSheetId="5">[17]INPUT!#REF!</definedName>
    <definedName name="SSZ9YL" localSheetId="6">[17]INPUT!#REF!</definedName>
    <definedName name="SSZ9YR" localSheetId="7">[17]INPUT!#REF!</definedName>
    <definedName name="SSZ9YR" localSheetId="5">[17]INPUT!#REF!</definedName>
    <definedName name="SSZ9YR" localSheetId="6">[17]INPUT!#REF!</definedName>
    <definedName name="SSZQ10L" localSheetId="7">[17]INPUT!#REF!</definedName>
    <definedName name="SSZQ10L" localSheetId="5">[17]INPUT!#REF!</definedName>
    <definedName name="SSZQ10L" localSheetId="6">[17]INPUT!#REF!</definedName>
    <definedName name="SSZQ10R" localSheetId="7">[17]INPUT!#REF!</definedName>
    <definedName name="SSZQ10R" localSheetId="5">[17]INPUT!#REF!</definedName>
    <definedName name="SSZQ10R" localSheetId="6">[17]INPUT!#REF!</definedName>
    <definedName name="SSZQ3L" localSheetId="7">[17]INPUT!#REF!</definedName>
    <definedName name="SSZQ3L" localSheetId="5">[17]INPUT!#REF!</definedName>
    <definedName name="SSZQ3L" localSheetId="6">[17]INPUT!#REF!</definedName>
    <definedName name="SSZQ3R" localSheetId="7">[17]INPUT!#REF!</definedName>
    <definedName name="SSZQ3R" localSheetId="5">[17]INPUT!#REF!</definedName>
    <definedName name="SSZQ3R" localSheetId="6">[17]INPUT!#REF!</definedName>
    <definedName name="SSZQ4L" localSheetId="7">[17]INPUT!#REF!</definedName>
    <definedName name="SSZQ4L" localSheetId="5">[17]INPUT!#REF!</definedName>
    <definedName name="SSZQ4L" localSheetId="6">[17]INPUT!#REF!</definedName>
    <definedName name="SSZQ4R" localSheetId="7">[17]INPUT!#REF!</definedName>
    <definedName name="SSZQ4R" localSheetId="5">[17]INPUT!#REF!</definedName>
    <definedName name="SSZQ4R" localSheetId="6">[17]INPUT!#REF!</definedName>
    <definedName name="SSZQ5L" localSheetId="7">[17]INPUT!#REF!</definedName>
    <definedName name="SSZQ5L" localSheetId="5">[17]INPUT!#REF!</definedName>
    <definedName name="SSZQ5L" localSheetId="6">[17]INPUT!#REF!</definedName>
    <definedName name="SSZQ5R" localSheetId="7">[17]INPUT!#REF!</definedName>
    <definedName name="SSZQ5R" localSheetId="5">[17]INPUT!#REF!</definedName>
    <definedName name="SSZQ5R" localSheetId="6">[17]INPUT!#REF!</definedName>
    <definedName name="SSZQ6L" localSheetId="7">[17]INPUT!#REF!</definedName>
    <definedName name="SSZQ6L" localSheetId="5">[17]INPUT!#REF!</definedName>
    <definedName name="SSZQ6L" localSheetId="6">[17]INPUT!#REF!</definedName>
    <definedName name="SSZQ6R" localSheetId="7">[17]INPUT!#REF!</definedName>
    <definedName name="SSZQ6R" localSheetId="5">[17]INPUT!#REF!</definedName>
    <definedName name="SSZQ6R" localSheetId="6">[17]INPUT!#REF!</definedName>
    <definedName name="SSZQ7L" localSheetId="7">[17]INPUT!#REF!</definedName>
    <definedName name="SSZQ7L" localSheetId="5">[17]INPUT!#REF!</definedName>
    <definedName name="SSZQ7L" localSheetId="6">[17]INPUT!#REF!</definedName>
    <definedName name="SSZQ7R" localSheetId="7">[17]INPUT!#REF!</definedName>
    <definedName name="SSZQ7R" localSheetId="5">[17]INPUT!#REF!</definedName>
    <definedName name="SSZQ7R" localSheetId="6">[17]INPUT!#REF!</definedName>
    <definedName name="SSZQ8L" localSheetId="7">[17]INPUT!#REF!</definedName>
    <definedName name="SSZQ8L" localSheetId="5">[17]INPUT!#REF!</definedName>
    <definedName name="SSZQ8L" localSheetId="6">[17]INPUT!#REF!</definedName>
    <definedName name="SSZQ8R" localSheetId="7">[17]INPUT!#REF!</definedName>
    <definedName name="SSZQ8R" localSheetId="5">[17]INPUT!#REF!</definedName>
    <definedName name="SSZQ8R" localSheetId="6">[17]INPUT!#REF!</definedName>
    <definedName name="SSZQ9L" localSheetId="7">[17]INPUT!#REF!</definedName>
    <definedName name="SSZQ9L" localSheetId="5">[17]INPUT!#REF!</definedName>
    <definedName name="SSZQ9L" localSheetId="6">[17]INPUT!#REF!</definedName>
    <definedName name="SSZQ9R" localSheetId="7">[17]INPUT!#REF!</definedName>
    <definedName name="SSZQ9R" localSheetId="5">[17]INPUT!#REF!</definedName>
    <definedName name="SSZQ9R" localSheetId="6">[17]INPUT!#REF!</definedName>
    <definedName name="ST">[204]제수!#REF!</definedName>
    <definedName name="_ST1" localSheetId="7">#REF!</definedName>
    <definedName name="_ST1" localSheetId="5">#REF!</definedName>
    <definedName name="_ST1" localSheetId="6">#REF!</definedName>
    <definedName name="_ST1">#N/A</definedName>
    <definedName name="_ST2">#REF!</definedName>
    <definedName name="STA">#REF!</definedName>
    <definedName name="START">#REF!</definedName>
    <definedName name="STB">#REF!</definedName>
    <definedName name="SteelLocation">[198]BOX!#REF!</definedName>
    <definedName name="STEM1">[198]BOX!#REF!</definedName>
    <definedName name="STEM2">[198]BOX!#REF!</definedName>
    <definedName name="STEP1">[198]BOX!#REF!</definedName>
    <definedName name="STEP2">[198]BOX!#REF!</definedName>
    <definedName name="STES1">[198]BOX!#REF!</definedName>
    <definedName name="STES2">[198]BOX!#REF!</definedName>
    <definedName name="STMM1">[198]BOX!#REF!</definedName>
    <definedName name="STMM2">[198]BOX!#REF!</definedName>
    <definedName name="STMP1">[198]BOX!#REF!</definedName>
    <definedName name="STMP2">[198]BOX!#REF!</definedName>
    <definedName name="STMS1">[198]BOX!#REF!</definedName>
    <definedName name="STMS2">[198]BOX!#REF!</definedName>
    <definedName name="STRUT간격">#REF!</definedName>
    <definedName name="STRUT반력">#REF!</definedName>
    <definedName name="STS_PIPE_100A_10S_단중">#REF!</definedName>
    <definedName name="STS_PIPE_10A_10S_단중">#REF!</definedName>
    <definedName name="STS_PIPE_125A_10S_단중">#REF!</definedName>
    <definedName name="STS_PIPE_150A_10S_단중">#REF!</definedName>
    <definedName name="STS_PIPE_15A_10S_단중">#REF!</definedName>
    <definedName name="STS_PIPE_200A_10S_단중">#REF!</definedName>
    <definedName name="STS_PIPE_20A_10S_단중">#REF!</definedName>
    <definedName name="STS_PIPE_250A_10S_단중">#REF!</definedName>
    <definedName name="STS_PIPE_25A_10S_단중">#REF!</definedName>
    <definedName name="STS_PIPE_300A_10S_단중">#REF!</definedName>
    <definedName name="STS_PIPE_32A_10S_단중">#REF!</definedName>
    <definedName name="STS_PIPE_350A_10S_단중">#REF!</definedName>
    <definedName name="STS_PIPE_400A_10S_단중">#REF!</definedName>
    <definedName name="STS_PIPE_40A_10S_단중">#REF!</definedName>
    <definedName name="STS_PIPE_50A_10S_단중">#REF!</definedName>
    <definedName name="STS_PIPE_65A_10S_단중">#REF!</definedName>
    <definedName name="STS_PIPE_80A_10S_단중">#REF!</definedName>
    <definedName name="STS_PIPE_90A_10S_단중">#REF!</definedName>
    <definedName name="SUM10L" localSheetId="7">[16]INPUT!#REF!</definedName>
    <definedName name="SUM10L" localSheetId="5">[16]INPUT!#REF!</definedName>
    <definedName name="SUM10L" localSheetId="6">[16]INPUT!#REF!</definedName>
    <definedName name="SUM10R" localSheetId="7">[16]INPUT!#REF!</definedName>
    <definedName name="SUM10R" localSheetId="5">[16]INPUT!#REF!</definedName>
    <definedName name="SUM10R" localSheetId="6">[16]INPUT!#REF!</definedName>
    <definedName name="SUM3L" localSheetId="7">[16]INPUT!#REF!</definedName>
    <definedName name="SUM3L" localSheetId="5">[16]INPUT!#REF!</definedName>
    <definedName name="SUM3L" localSheetId="6">[16]INPUT!#REF!</definedName>
    <definedName name="SUM3R" localSheetId="7">[16]INPUT!#REF!</definedName>
    <definedName name="SUM3R" localSheetId="5">[16]INPUT!#REF!</definedName>
    <definedName name="SUM3R" localSheetId="6">[16]INPUT!#REF!</definedName>
    <definedName name="SUM4L" localSheetId="7">[16]INPUT!#REF!</definedName>
    <definedName name="SUM4L" localSheetId="5">[16]INPUT!#REF!</definedName>
    <definedName name="SUM4L" localSheetId="6">[16]INPUT!#REF!</definedName>
    <definedName name="SUM4R" localSheetId="7">[16]INPUT!#REF!</definedName>
    <definedName name="SUM4R" localSheetId="5">[16]INPUT!#REF!</definedName>
    <definedName name="SUM4R" localSheetId="6">[16]INPUT!#REF!</definedName>
    <definedName name="SUM5L" localSheetId="7">[16]INPUT!#REF!</definedName>
    <definedName name="SUM5L" localSheetId="5">[16]INPUT!#REF!</definedName>
    <definedName name="SUM5L" localSheetId="6">[16]INPUT!#REF!</definedName>
    <definedName name="SUM5R" localSheetId="7">[16]INPUT!#REF!</definedName>
    <definedName name="SUM5R" localSheetId="5">[16]INPUT!#REF!</definedName>
    <definedName name="SUM5R" localSheetId="6">[16]INPUT!#REF!</definedName>
    <definedName name="SUM6L" localSheetId="7">[16]INPUT!#REF!</definedName>
    <definedName name="SUM6L" localSheetId="5">[16]INPUT!#REF!</definedName>
    <definedName name="SUM6L" localSheetId="6">[16]INPUT!#REF!</definedName>
    <definedName name="SUM6R" localSheetId="7">[16]INPUT!#REF!</definedName>
    <definedName name="SUM6R" localSheetId="5">[16]INPUT!#REF!</definedName>
    <definedName name="SUM6R" localSheetId="6">[16]INPUT!#REF!</definedName>
    <definedName name="SUM7L" localSheetId="7">[16]INPUT!#REF!</definedName>
    <definedName name="SUM7L" localSheetId="5">[16]INPUT!#REF!</definedName>
    <definedName name="SUM7L" localSheetId="6">[16]INPUT!#REF!</definedName>
    <definedName name="SUM7R" localSheetId="7">[16]INPUT!#REF!</definedName>
    <definedName name="SUM7R" localSheetId="5">[16]INPUT!#REF!</definedName>
    <definedName name="SUM7R" localSheetId="6">[16]INPUT!#REF!</definedName>
    <definedName name="SUM8L" localSheetId="7">[16]INPUT!#REF!</definedName>
    <definedName name="SUM8L" localSheetId="5">[16]INPUT!#REF!</definedName>
    <definedName name="SUM8L" localSheetId="6">[16]INPUT!#REF!</definedName>
    <definedName name="SUM8R" localSheetId="7">[16]INPUT!#REF!</definedName>
    <definedName name="SUM8R" localSheetId="5">[16]INPUT!#REF!</definedName>
    <definedName name="SUM8R" localSheetId="6">[16]INPUT!#REF!</definedName>
    <definedName name="SUM9L" localSheetId="7">[16]INPUT!#REF!</definedName>
    <definedName name="SUM9L" localSheetId="5">[16]INPUT!#REF!</definedName>
    <definedName name="SUM9L" localSheetId="6">[16]INPUT!#REF!</definedName>
    <definedName name="SUM9R" localSheetId="7">[16]INPUT!#REF!</definedName>
    <definedName name="SUM9R" localSheetId="5">[16]INPUT!#REF!</definedName>
    <definedName name="SUM9R" localSheetId="6">[16]INPUT!#REF!</definedName>
    <definedName name="SUP">#REF!</definedName>
    <definedName name="SUYO">#N/A</definedName>
    <definedName name="SV">#REF!</definedName>
    <definedName name="SWBM1">[198]BOX!#REF!</definedName>
    <definedName name="SWBM2">[198]BOX!#REF!</definedName>
    <definedName name="SWBP1">[198]BOX!#REF!</definedName>
    <definedName name="SWBP2">[198]BOX!#REF!</definedName>
    <definedName name="SWBS1">[198]BOX!#REF!</definedName>
    <definedName name="SWBS2">[198]BOX!#REF!</definedName>
    <definedName name="SWL">#REF!</definedName>
    <definedName name="SWMM1">[198]BOX!#REF!</definedName>
    <definedName name="SWMM2">[198]BOX!#REF!</definedName>
    <definedName name="SWMP1">[198]BOX!#REF!</definedName>
    <definedName name="SWMP2">[198]BOX!#REF!</definedName>
    <definedName name="SWMS1">[198]BOX!#REF!</definedName>
    <definedName name="SWMS2">[198]BOX!#REF!</definedName>
    <definedName name="SWR">#REF!</definedName>
    <definedName name="SWTM1">[198]BOX!#REF!</definedName>
    <definedName name="SWTM2">[198]BOX!#REF!</definedName>
    <definedName name="SWTP1">[198]BOX!#REF!</definedName>
    <definedName name="SWTP2">[198]BOX!#REF!</definedName>
    <definedName name="SWTS1">[198]BOX!#REF!</definedName>
    <definedName name="SWTS2">[198]BOX!#REF!</definedName>
    <definedName name="S단면2차모멘트">#REF!</definedName>
    <definedName name="s단면2차반경">#REF!</definedName>
    <definedName name="S단면계수">#REF!</definedName>
    <definedName name="S단면적">#REF!</definedName>
    <definedName name="S모멘트">#REF!</definedName>
    <definedName name="S유효지간">#REF!</definedName>
    <definedName name="S전단면적">#REF!</definedName>
    <definedName name="S폭">#REF!</definedName>
    <definedName name="T" localSheetId="7">[5]교각1!#REF!</definedName>
    <definedName name="T" localSheetId="5">[5]교각1!#REF!</definedName>
    <definedName name="T" localSheetId="6">[5]교각1!#REF!</definedName>
    <definedName name="t">[155]BID!$A$1:$I$2091</definedName>
    <definedName name="T_AMOUNT">#N/A</definedName>
    <definedName name="T_UPRICE">#N/A</definedName>
    <definedName name="T10L" localSheetId="7">[16]INPUT!#REF!</definedName>
    <definedName name="T10L" localSheetId="5">[16]INPUT!#REF!</definedName>
    <definedName name="T10L" localSheetId="6">[16]INPUT!#REF!</definedName>
    <definedName name="T10M">#REF!</definedName>
    <definedName name="T10P">#REF!</definedName>
    <definedName name="T10R" localSheetId="7">[16]INPUT!#REF!</definedName>
    <definedName name="T10R" localSheetId="5">[16]INPUT!#REF!</definedName>
    <definedName name="T10R" localSheetId="6">[16]INPUT!#REF!</definedName>
    <definedName name="T11M">#REF!</definedName>
    <definedName name="T11P">#REF!</definedName>
    <definedName name="T12M">#REF!</definedName>
    <definedName name="T12P">#REF!</definedName>
    <definedName name="T13M">#REF!</definedName>
    <definedName name="T13P">#REF!</definedName>
    <definedName name="T14M">#REF!</definedName>
    <definedName name="T14P">#REF!</definedName>
    <definedName name="T15M">#REF!</definedName>
    <definedName name="T15P">#REF!</definedName>
    <definedName name="T16M">#REF!</definedName>
    <definedName name="T16P">#REF!</definedName>
    <definedName name="T17M">#REF!</definedName>
    <definedName name="T17P">#REF!</definedName>
    <definedName name="T18M">#REF!</definedName>
    <definedName name="T18P">#REF!</definedName>
    <definedName name="T19M">#REF!</definedName>
    <definedName name="T19P">#REF!</definedName>
    <definedName name="T1E">#REF!</definedName>
    <definedName name="T1M">#REF!</definedName>
    <definedName name="T1P">#REF!</definedName>
    <definedName name="T1S">#REF!</definedName>
    <definedName name="T20M">#REF!</definedName>
    <definedName name="T20P">#REF!</definedName>
    <definedName name="T21M">#REF!</definedName>
    <definedName name="T21P">#REF!</definedName>
    <definedName name="T22E">#REF!</definedName>
    <definedName name="T23M">#REF!</definedName>
    <definedName name="T23P">#REF!</definedName>
    <definedName name="T24M">#REF!</definedName>
    <definedName name="T24P">#REF!</definedName>
    <definedName name="T2E">#REF!</definedName>
    <definedName name="T2M">#REF!</definedName>
    <definedName name="T2P">#REF!</definedName>
    <definedName name="T2S">#REF!</definedName>
    <definedName name="T3L" localSheetId="7">[16]INPUT!#REF!</definedName>
    <definedName name="T3L" localSheetId="5">[16]INPUT!#REF!</definedName>
    <definedName name="T3L" localSheetId="6">[16]INPUT!#REF!</definedName>
    <definedName name="T3P">#REF!</definedName>
    <definedName name="T3R" localSheetId="7">[16]INPUT!#REF!</definedName>
    <definedName name="T3R" localSheetId="5">[16]INPUT!#REF!</definedName>
    <definedName name="T3R" localSheetId="6">[16]INPUT!#REF!</definedName>
    <definedName name="T3S">#REF!</definedName>
    <definedName name="T4L" localSheetId="7">[16]INPUT!#REF!</definedName>
    <definedName name="T4L" localSheetId="5">[16]INPUT!#REF!</definedName>
    <definedName name="T4L" localSheetId="6">[16]INPUT!#REF!</definedName>
    <definedName name="T4M">#REF!</definedName>
    <definedName name="T4P">#REF!</definedName>
    <definedName name="T4R" localSheetId="7">[16]INPUT!#REF!</definedName>
    <definedName name="T4R" localSheetId="5">[16]INPUT!#REF!</definedName>
    <definedName name="T4R" localSheetId="6">[16]INPUT!#REF!</definedName>
    <definedName name="T5L" localSheetId="7">[16]INPUT!#REF!</definedName>
    <definedName name="T5L" localSheetId="5">[16]INPUT!#REF!</definedName>
    <definedName name="T5L" localSheetId="6">[16]INPUT!#REF!</definedName>
    <definedName name="T5M">#REF!</definedName>
    <definedName name="T5P">#REF!</definedName>
    <definedName name="T5R" localSheetId="7">[16]INPUT!#REF!</definedName>
    <definedName name="T5R" localSheetId="5">[16]INPUT!#REF!</definedName>
    <definedName name="T5R" localSheetId="6">[16]INPUT!#REF!</definedName>
    <definedName name="T6L" localSheetId="7">[16]INPUT!#REF!</definedName>
    <definedName name="T6L" localSheetId="5">[16]INPUT!#REF!</definedName>
    <definedName name="T6L" localSheetId="6">[16]INPUT!#REF!</definedName>
    <definedName name="T6M">#REF!</definedName>
    <definedName name="T6P">#REF!</definedName>
    <definedName name="T6R" localSheetId="7">[16]INPUT!#REF!</definedName>
    <definedName name="T6R" localSheetId="5">[16]INPUT!#REF!</definedName>
    <definedName name="T6R" localSheetId="6">[16]INPUT!#REF!</definedName>
    <definedName name="T7L" localSheetId="7">[16]INPUT!#REF!</definedName>
    <definedName name="T7L" localSheetId="5">[16]INPUT!#REF!</definedName>
    <definedName name="T7L" localSheetId="6">[16]INPUT!#REF!</definedName>
    <definedName name="T7M">#REF!</definedName>
    <definedName name="T7P">#REF!</definedName>
    <definedName name="T7R" localSheetId="7">[16]INPUT!#REF!</definedName>
    <definedName name="T7R" localSheetId="5">[16]INPUT!#REF!</definedName>
    <definedName name="T7R" localSheetId="6">[16]INPUT!#REF!</definedName>
    <definedName name="T8L" localSheetId="7">[16]INPUT!#REF!</definedName>
    <definedName name="T8L" localSheetId="5">[16]INPUT!#REF!</definedName>
    <definedName name="T8L" localSheetId="6">[16]INPUT!#REF!</definedName>
    <definedName name="T8M">#REF!</definedName>
    <definedName name="T8P">#REF!</definedName>
    <definedName name="T8R" localSheetId="7">[16]INPUT!#REF!</definedName>
    <definedName name="T8R" localSheetId="5">[16]INPUT!#REF!</definedName>
    <definedName name="T8R" localSheetId="6">[16]INPUT!#REF!</definedName>
    <definedName name="T9L" localSheetId="7">[16]INPUT!#REF!</definedName>
    <definedName name="T9L" localSheetId="5">[16]INPUT!#REF!</definedName>
    <definedName name="T9L" localSheetId="6">[16]INPUT!#REF!</definedName>
    <definedName name="T9M">#REF!</definedName>
    <definedName name="T9P">#REF!</definedName>
    <definedName name="T9R" localSheetId="7">[16]INPUT!#REF!</definedName>
    <definedName name="T9R" localSheetId="5">[16]INPUT!#REF!</definedName>
    <definedName name="T9R" localSheetId="6">[16]INPUT!#REF!</definedName>
    <definedName name="Tb">#REF!</definedName>
    <definedName name="Tba">#REF!</definedName>
    <definedName name="Tc">#REF!</definedName>
    <definedName name="TD">#REF!</definedName>
    <definedName name="TDcon">#REF!</definedName>
    <definedName name="Te">#REF!</definedName>
    <definedName name="Ted">#REF!</definedName>
    <definedName name="_Ted1">#REF!</definedName>
    <definedName name="Tel">#REF!</definedName>
    <definedName name="test">[204]공기!#REF!</definedName>
    <definedName name="test2">[204]공기!#REF!</definedName>
    <definedName name="TEWGDSGVDSFGVDSVGSD" hidden="1">{#N/A,#N/A,FALSE,"운반시간"}</definedName>
    <definedName name="text1" localSheetId="7">[14]가도공!#REF!</definedName>
    <definedName name="text1" localSheetId="5">[14]가도공!#REF!</definedName>
    <definedName name="text1" localSheetId="6">[14]가도공!#REF!</definedName>
    <definedName name="Tf">#REF!</definedName>
    <definedName name="tgb" localSheetId="7">[10]Sheet1!#REF!</definedName>
    <definedName name="tgb" localSheetId="5">[10]Sheet1!#REF!</definedName>
    <definedName name="tgb" localSheetId="6">[10]Sheet1!#REF!</definedName>
    <definedName name="tgfg">#REF!</definedName>
    <definedName name="TIT">#REF!</definedName>
    <definedName name="TL">#REF!</definedName>
    <definedName name="TMO">#REF!</definedName>
    <definedName name="TOO">#N/A</definedName>
    <definedName name="tr" hidden="1">#REF!</definedName>
    <definedName name="Tra">#REF!</definedName>
    <definedName name="TRANS">#REF!</definedName>
    <definedName name="_Ts1">#REF!</definedName>
    <definedName name="Tsa">#REF!</definedName>
    <definedName name="_tsu2" localSheetId="7">[19]성토도수로현황!#REF!</definedName>
    <definedName name="_tsu2" localSheetId="5">[19]성토도수로현황!#REF!</definedName>
    <definedName name="_tsu2" localSheetId="6">[19]성토도수로현황!#REF!</definedName>
    <definedName name="_tsu3" localSheetId="7">[19]성토도수로현황!#REF!</definedName>
    <definedName name="_tsu3" localSheetId="5">[19]성토도수로현황!#REF!</definedName>
    <definedName name="_tsu3" localSheetId="6">[19]성토도수로현황!#REF!</definedName>
    <definedName name="_tsu4" localSheetId="7">[19]성토도수로현황!#REF!</definedName>
    <definedName name="_tsu4" localSheetId="5">[19]성토도수로현황!#REF!</definedName>
    <definedName name="_tsu4" localSheetId="6">[19]성토도수로현황!#REF!</definedName>
    <definedName name="tsum1" localSheetId="7">'[20]성토도수로현황(횡배수관)'!#REF!</definedName>
    <definedName name="tsum1" localSheetId="5">'[20]성토도수로현황(횡배수관)'!#REF!</definedName>
    <definedName name="tsum1" localSheetId="6">'[20]성토도수로현황(횡배수관)'!#REF!</definedName>
    <definedName name="TT">#REF!</definedName>
    <definedName name="TTT">#REF!</definedName>
    <definedName name="TTTT">[224]내역서!#REF!</definedName>
    <definedName name="TTTTTTTTTT" hidden="1">{#N/A,#N/A,FALSE,"골재소요량";#N/A,#N/A,FALSE,"골재소요량"}</definedName>
    <definedName name="TTTTTTTTTTTTTTTTT" hidden="1">{#N/A,#N/A,FALSE,"2~8번"}</definedName>
    <definedName name="TW">#REF!</definedName>
    <definedName name="TWL">#REF!</definedName>
    <definedName name="TWR">#REF!</definedName>
    <definedName name="_Ty1">#REF!</definedName>
    <definedName name="Ty1H1">#REF!</definedName>
    <definedName name="Ty1H2">#REF!</definedName>
    <definedName name="Ty1H3">#REF!</definedName>
    <definedName name="Ty1Hun1">#REF!</definedName>
    <definedName name="Ty1Hun2">#REF!</definedName>
    <definedName name="Ty1K1">#REF!</definedName>
    <definedName name="Ty1K2">#REF!</definedName>
    <definedName name="Ty1L1">#REF!</definedName>
    <definedName name="Ty1L2">#REF!</definedName>
    <definedName name="Ty1L3">#REF!</definedName>
    <definedName name="Ty1L4">#REF!</definedName>
    <definedName name="Ty1L5">#REF!</definedName>
    <definedName name="Ty1L6">#REF!</definedName>
    <definedName name="Ty1TH">#REF!</definedName>
    <definedName name="Ty1TL">#REF!</definedName>
    <definedName name="_Ty2">#REF!</definedName>
    <definedName name="Ty2H1">#REF!</definedName>
    <definedName name="Ty2H2">#REF!</definedName>
    <definedName name="Ty2H3">#REF!</definedName>
    <definedName name="Ty2Hun1">#REF!</definedName>
    <definedName name="Ty2Hun2">#REF!</definedName>
    <definedName name="Ty2K1">#REF!</definedName>
    <definedName name="Ty2K2">#REF!</definedName>
    <definedName name="Ty2L1">#REF!</definedName>
    <definedName name="Ty2L2">#REF!</definedName>
    <definedName name="Ty2L3">#REF!</definedName>
    <definedName name="Ty2L4">#REF!</definedName>
    <definedName name="Ty2L5">#REF!</definedName>
    <definedName name="Ty2L6">#REF!</definedName>
    <definedName name="Ty2TH">#REF!</definedName>
    <definedName name="Ty2TL">#REF!</definedName>
    <definedName name="type_a1">#REF!</definedName>
    <definedName name="type_a2">#REF!</definedName>
    <definedName name="type_a3">#REF!</definedName>
    <definedName name="type_b">#REF!</definedName>
    <definedName name="type_c">#REF!</definedName>
    <definedName name="type_d1">#REF!</definedName>
    <definedName name="type_d2">#REF!</definedName>
    <definedName name="type1">#REF!</definedName>
    <definedName name="type2">#REF!</definedName>
    <definedName name="type3">#REF!</definedName>
    <definedName name="U">[204]제수!#REF!</definedName>
    <definedName name="UD" localSheetId="7">[78]교대!#REF!</definedName>
    <definedName name="UD" localSheetId="5">[78]교대!#REF!</definedName>
    <definedName name="UD" localSheetId="6">[78]교대!#REF!</definedName>
    <definedName name="ujm" localSheetId="7">[10]Sheet1!#REF!</definedName>
    <definedName name="ujm" localSheetId="5">[10]Sheet1!#REF!</definedName>
    <definedName name="ujm" localSheetId="6">[10]Sheet1!#REF!</definedName>
    <definedName name="ul">#REF!</definedName>
    <definedName name="um">#REF!</definedName>
    <definedName name="_usu2" localSheetId="7">[19]성토도수로현황!#REF!</definedName>
    <definedName name="_usu2" localSheetId="5">[19]성토도수로현황!#REF!</definedName>
    <definedName name="_usu2" localSheetId="6">[19]성토도수로현황!#REF!</definedName>
    <definedName name="_usu3" localSheetId="7">[19]성토도수로현황!#REF!</definedName>
    <definedName name="_usu3" localSheetId="5">[19]성토도수로현황!#REF!</definedName>
    <definedName name="_usu3" localSheetId="6">[19]성토도수로현황!#REF!</definedName>
    <definedName name="_usu4" localSheetId="7">[19]성토도수로현황!#REF!</definedName>
    <definedName name="_usu4" localSheetId="5">[19]성토도수로현황!#REF!</definedName>
    <definedName name="_usu4" localSheetId="6">[19]성토도수로현황!#REF!</definedName>
    <definedName name="usum1" localSheetId="7">'[20]성토도수로현황(횡배수관)'!#REF!</definedName>
    <definedName name="usum1" localSheetId="5">'[20]성토도수로현황(횡배수관)'!#REF!</definedName>
    <definedName name="usum1" localSheetId="6">'[20]성토도수로현황(횡배수관)'!#REF!</definedName>
    <definedName name="UT">#REF!</definedName>
    <definedName name="_UTT1">#REF!</definedName>
    <definedName name="UTU">#REF!</definedName>
    <definedName name="uu">[253]DATA!$B$4:$F$495</definedName>
    <definedName name="UUUU">[224]내역서!#REF!</definedName>
    <definedName name="UUUUUUUUUUUUUUUUUU" hidden="1">{#N/A,#N/A,FALSE,"혼합골재"}</definedName>
    <definedName name="UUUUUUUUUUUUUUUUUUUUUUU" hidden="1">{#N/A,#N/A,FALSE,"조골재"}</definedName>
    <definedName name="uw">#REF!</definedName>
    <definedName name="U형측구수량산출조서" localSheetId="7">BlankMacro1</definedName>
    <definedName name="U형측구수량산출조서" localSheetId="5">BlankMacro1</definedName>
    <definedName name="U형측구수량산출조서" localSheetId="6">BlankMacro1</definedName>
    <definedName name="V">[204]제수!#REF!</definedName>
    <definedName name="VAFP">#REF!</definedName>
    <definedName name="vbn" localSheetId="7">[10]Sheet1!#REF!</definedName>
    <definedName name="vbn" localSheetId="5">[10]Sheet1!#REF!</definedName>
    <definedName name="vbn" localSheetId="6">[10]Sheet1!#REF!</definedName>
    <definedName name="VBV">#REF!</definedName>
    <definedName name="VCR">#REF!</definedName>
    <definedName name="VDSVP">#REF!</definedName>
    <definedName name="_ver1">[198]BOX!#REF!</definedName>
    <definedName name="_ver2">[198]BOX!#REF!</definedName>
    <definedName name="_ver3">[198]BOX!#REF!</definedName>
    <definedName name="vfdsvfv">[135]입찰안!#REF!</definedName>
    <definedName name="VHAF">#REF!</definedName>
    <definedName name="VHMF">#REF!</definedName>
    <definedName name="VMF">#REF!</definedName>
    <definedName name="VMOTOR">#REF!</definedName>
    <definedName name="VPUMP">#REF!</definedName>
    <definedName name="_VRE1">[198]BOX!#REF!</definedName>
    <definedName name="_vsu2" localSheetId="7">[19]성토도수로현황!#REF!</definedName>
    <definedName name="_vsu2" localSheetId="5">[19]성토도수로현황!#REF!</definedName>
    <definedName name="_vsu2" localSheetId="6">[19]성토도수로현황!#REF!</definedName>
    <definedName name="_vsu3" localSheetId="7">[19]성토도수로현황!#REF!</definedName>
    <definedName name="_vsu3" localSheetId="5">[19]성토도수로현황!#REF!</definedName>
    <definedName name="_vsu3" localSheetId="6">[19]성토도수로현황!#REF!</definedName>
    <definedName name="_vsu4" localSheetId="7">[19]성토도수로현황!#REF!</definedName>
    <definedName name="_vsu4" localSheetId="5">[19]성토도수로현황!#REF!</definedName>
    <definedName name="_vsu4" localSheetId="6">[19]성토도수로현황!#REF!</definedName>
    <definedName name="vsum1" localSheetId="7">'[20]성토도수로현황(횡배수관)'!#REF!</definedName>
    <definedName name="vsum1" localSheetId="5">'[20]성토도수로현황(횡배수관)'!#REF!</definedName>
    <definedName name="vsum1" localSheetId="6">'[20]성토도수로현황(횡배수관)'!#REF!</definedName>
    <definedName name="VSV">#REF!</definedName>
    <definedName name="VVAFP">#REF!</definedName>
    <definedName name="VVMF">#REF!</definedName>
    <definedName name="VVV">#REF!</definedName>
    <definedName name="VVVVV">[206]내역서!#REF!</definedName>
    <definedName name="VWEI">#REF!</definedName>
    <definedName name="w">#REF!</definedName>
    <definedName name="_67W1_" hidden="1">{#N/A,#N/A,FALSE,"2~8번"}</definedName>
    <definedName name="W10L" localSheetId="7">[16]INPUT!#REF!</definedName>
    <definedName name="W10L" localSheetId="5">[16]INPUT!#REF!</definedName>
    <definedName name="W10L" localSheetId="6">[16]INPUT!#REF!</definedName>
    <definedName name="W10R" localSheetId="7">[16]INPUT!#REF!</definedName>
    <definedName name="W10R" localSheetId="5">[16]INPUT!#REF!</definedName>
    <definedName name="W10R" localSheetId="6">[16]INPUT!#REF!</definedName>
    <definedName name="W3L" localSheetId="7">[16]INPUT!#REF!</definedName>
    <definedName name="W3L" localSheetId="5">[16]INPUT!#REF!</definedName>
    <definedName name="W3L" localSheetId="6">[16]INPUT!#REF!</definedName>
    <definedName name="W3R" localSheetId="7">[16]INPUT!#REF!</definedName>
    <definedName name="W3R" localSheetId="5">[16]INPUT!#REF!</definedName>
    <definedName name="W3R" localSheetId="6">[16]INPUT!#REF!</definedName>
    <definedName name="W4L" localSheetId="7">[16]INPUT!#REF!</definedName>
    <definedName name="W4L" localSheetId="5">[16]INPUT!#REF!</definedName>
    <definedName name="W4L" localSheetId="6">[16]INPUT!#REF!</definedName>
    <definedName name="W4R" localSheetId="7">[16]INPUT!#REF!</definedName>
    <definedName name="W4R" localSheetId="5">[16]INPUT!#REF!</definedName>
    <definedName name="W4R" localSheetId="6">[16]INPUT!#REF!</definedName>
    <definedName name="W5L" localSheetId="7">[16]INPUT!#REF!</definedName>
    <definedName name="W5L" localSheetId="5">[16]INPUT!#REF!</definedName>
    <definedName name="W5L" localSheetId="6">[16]INPUT!#REF!</definedName>
    <definedName name="W5R" localSheetId="7">[16]INPUT!#REF!</definedName>
    <definedName name="W5R" localSheetId="5">[16]INPUT!#REF!</definedName>
    <definedName name="W5R" localSheetId="6">[16]INPUT!#REF!</definedName>
    <definedName name="W6L" localSheetId="7">[16]INPUT!#REF!</definedName>
    <definedName name="W6L" localSheetId="5">[16]INPUT!#REF!</definedName>
    <definedName name="W6L" localSheetId="6">[16]INPUT!#REF!</definedName>
    <definedName name="W6R" localSheetId="7">[16]INPUT!#REF!</definedName>
    <definedName name="W6R" localSheetId="5">[16]INPUT!#REF!</definedName>
    <definedName name="W6R" localSheetId="6">[16]INPUT!#REF!</definedName>
    <definedName name="W7L" localSheetId="7">[16]INPUT!#REF!</definedName>
    <definedName name="W7L" localSheetId="5">[16]INPUT!#REF!</definedName>
    <definedName name="W7L" localSheetId="6">[16]INPUT!#REF!</definedName>
    <definedName name="W7R" localSheetId="7">[16]INPUT!#REF!</definedName>
    <definedName name="W7R" localSheetId="5">[16]INPUT!#REF!</definedName>
    <definedName name="W7R" localSheetId="6">[16]INPUT!#REF!</definedName>
    <definedName name="W8L" localSheetId="7">[16]INPUT!#REF!</definedName>
    <definedName name="W8L" localSheetId="5">[16]INPUT!#REF!</definedName>
    <definedName name="W8L" localSheetId="6">[16]INPUT!#REF!</definedName>
    <definedName name="W8R" localSheetId="7">[16]INPUT!#REF!</definedName>
    <definedName name="W8R" localSheetId="5">[16]INPUT!#REF!</definedName>
    <definedName name="W8R" localSheetId="6">[16]INPUT!#REF!</definedName>
    <definedName name="W9L" localSheetId="7">[16]INPUT!#REF!</definedName>
    <definedName name="W9L" localSheetId="5">[16]INPUT!#REF!</definedName>
    <definedName name="W9L" localSheetId="6">[16]INPUT!#REF!</definedName>
    <definedName name="W9R" localSheetId="7">[16]INPUT!#REF!</definedName>
    <definedName name="W9R" localSheetId="5">[16]INPUT!#REF!</definedName>
    <definedName name="W9R" localSheetId="6">[16]INPUT!#REF!</definedName>
    <definedName name="WA" localSheetId="7">[5]교각1!#REF!</definedName>
    <definedName name="WA" localSheetId="5">[5]교각1!#REF!</definedName>
    <definedName name="WA" localSheetId="6">[5]교각1!#REF!</definedName>
    <definedName name="WA">[5]교각1!#REF!</definedName>
    <definedName name="WALL">#REF!</definedName>
    <definedName name="WallLen">[198]BOX!#REF!</definedName>
    <definedName name="WB">#REF!</definedName>
    <definedName name="WBB">#REF!</definedName>
    <definedName name="Wcon">#REF!</definedName>
    <definedName name="wd_3">[198]BOX!#REF!</definedName>
    <definedName name="wd_6">[198]BOX!#REF!</definedName>
    <definedName name="wd_7">[198]BOX!#REF!</definedName>
    <definedName name="wd_8">[198]BOX!#REF!</definedName>
    <definedName name="_wd1">#REF!</definedName>
    <definedName name="_wd2">#REF!</definedName>
    <definedName name="wdg">'[237]1.설계조건'!#REF!</definedName>
    <definedName name="WEb">[198]BOX!#REF!</definedName>
    <definedName name="WEb_1">[198]BOX!#REF!</definedName>
    <definedName name="WEc">[198]BOX!#REF!</definedName>
    <definedName name="WEc_1">[198]BOX!#REF!</definedName>
    <definedName name="WEI">#REF!</definedName>
    <definedName name="_WEl1">[198]BOX!#REF!</definedName>
    <definedName name="WEl1_1">[198]BOX!#REF!</definedName>
    <definedName name="_WEl2">[198]BOX!#REF!</definedName>
    <definedName name="WEl2_1">[198]BOX!#REF!</definedName>
    <definedName name="_WEl3">[198]BOX!#REF!</definedName>
    <definedName name="WEl3_1">[198]BOX!#REF!</definedName>
    <definedName name="_WEl4">[198]BOX!#REF!</definedName>
    <definedName name="WEl4_1">[198]BOX!#REF!</definedName>
    <definedName name="_WEl5">[198]BOX!#REF!</definedName>
    <definedName name="WEl5_1">[198]BOX!#REF!</definedName>
    <definedName name="WEo">[198]BOX!#REF!</definedName>
    <definedName name="_WEo1">[198]BOX!#REF!</definedName>
    <definedName name="wer" localSheetId="7">[10]Sheet1!#REF!</definedName>
    <definedName name="wer" localSheetId="5">[10]Sheet1!#REF!</definedName>
    <definedName name="wer" localSheetId="6">[10]Sheet1!#REF!</definedName>
    <definedName name="wer" hidden="1">{#N/A,#N/A,FALSE,"골재소요량";#N/A,#N/A,FALSE,"골재소요량"}</definedName>
    <definedName name="WERTWERT" hidden="1">{#N/A,#N/A,FALSE,"기안지";#N/A,#N/A,FALSE,"통신지"}</definedName>
    <definedName name="WfpCon">#REF!</definedName>
    <definedName name="WH">#REF!</definedName>
    <definedName name="_Wh3">[198]BOX!#REF!</definedName>
    <definedName name="_WHH1">#REF!</definedName>
    <definedName name="_Whl1">[198]BOX!#REF!</definedName>
    <definedName name="_Whl2">[198]BOX!#REF!</definedName>
    <definedName name="_Whl3">[198]BOX!#REF!</definedName>
    <definedName name="_Whl4">[198]BOX!#REF!</definedName>
    <definedName name="_Whm1">[198]BOX!#REF!</definedName>
    <definedName name="_Whm2">[198]BOX!#REF!</definedName>
    <definedName name="_Whm3">[198]BOX!#REF!</definedName>
    <definedName name="WHW">#REF!</definedName>
    <definedName name="WJSWM">[224]내역서!#REF!</definedName>
    <definedName name="WL" localSheetId="7">[5]교각1!#REF!</definedName>
    <definedName name="WL" localSheetId="5">[5]교각1!#REF!</definedName>
    <definedName name="WL" localSheetId="6">[5]교각1!#REF!</definedName>
    <definedName name="WL">[5]교각1!#REF!</definedName>
    <definedName name="_WL1">[198]BOX!#REF!</definedName>
    <definedName name="_WL2">[198]BOX!#REF!</definedName>
    <definedName name="wla">#REF!</definedName>
    <definedName name="WLB">#REF!</definedName>
    <definedName name="Wm">#REF!</definedName>
    <definedName name="wm.조골재1" hidden="1">{#N/A,#N/A,FALSE,"조골재"}</definedName>
    <definedName name="_WMM1">[198]BOX!#REF!</definedName>
    <definedName name="_WMM2">[198]BOX!#REF!</definedName>
    <definedName name="_WMP1">[198]BOX!#REF!</definedName>
    <definedName name="_WMP2">[198]BOX!#REF!</definedName>
    <definedName name="_WMS1">[198]BOX!#REF!</definedName>
    <definedName name="_WMS2">[198]BOX!#REF!</definedName>
    <definedName name="WN" localSheetId="7">[5]교각1!#REF!</definedName>
    <definedName name="WN" localSheetId="5">[5]교각1!#REF!</definedName>
    <definedName name="WN" localSheetId="6">[5]교각1!#REF!</definedName>
    <definedName name="WN">[5]교각1!#REF!</definedName>
    <definedName name="WOFYQL">[255]내역서1!#REF!</definedName>
    <definedName name="wogml">#REF!</definedName>
    <definedName name="woogi" hidden="1">#REF!</definedName>
    <definedName name="woogi2" hidden="1">#REF!</definedName>
    <definedName name="WRN" hidden="1">{#N/A,#N/A,FALSE,"기안지";#N/A,#N/A,FALSE,"통신지"}</definedName>
    <definedName name="WRN." hidden="1">{#N/A,#N/A,FALSE,"기안지";#N/A,#N/A,FALSE,"통신지"}</definedName>
    <definedName name="WRN.123." hidden="1">{#N/A,#N/A,FALSE,"기안지";#N/A,#N/A,FALSE,"통신지"}</definedName>
    <definedName name="wrn.2번." hidden="1">{#N/A,#N/A,FALSE,"2~8번"}</definedName>
    <definedName name="WRN.ASFD" hidden="1">{#N/A,#N/A,FALSE,"기안지";#N/A,#N/A,FALSE,"통신지"}</definedName>
    <definedName name="WRN.KLM" hidden="1">{#N/A,#N/A,FALSE,"기안지";#N/A,#N/A,FALSE,"통신지"}</definedName>
    <definedName name="WRN.LAKK" hidden="1">{#N/A,#N/A,FALSE,"기안지";#N/A,#N/A,FALSE,"통신지"}</definedName>
    <definedName name="WRN.LLX" hidden="1">{#N/A,#N/A,FALSE,"기안지";#N/A,#N/A,FALSE,"통신지"}</definedName>
    <definedName name="WRN.SAF" hidden="1">{#N/A,#N/A,FALSE,"기안지";#N/A,#N/A,FALSE,"통신지"}</definedName>
    <definedName name="WRN.SDF." hidden="1">{#N/A,#N/A,FALSE,"기안지";#N/A,#N/A,FALSE,"통신지"}</definedName>
    <definedName name="WRN.SDLF" hidden="1">{#N/A,#N/A,FALSE,"기안지";#N/A,#N/A,FALSE,"통신지"}</definedName>
    <definedName name="WRN.SE." hidden="1">{#N/A,#N/A,FALSE,"기안지";#N/A,#N/A,FALSE,"통신지"}</definedName>
    <definedName name="wrn.각종보고서._.전체인쇄._.기본형." hidden="1">{#N/A,#N/A,FALSE,"원가계산서";#N/A,#N/A,FALSE,"설계내역서";#N/A,#N/A,FALSE,"일위대가목록";#N/A,#N/A,FALSE,"일위대가";#N/A,#N/A,FALSE,"산출근거목록";#N/A,#N/A,FALSE,"산출근거";#N/A,#N/A,FALSE,"노무비";#N/A,#N/A,FALSE,"재료비";#N/A,#N/A,FALSE,"경비";#N/A,#N/A,FALSE,"기타";#N/A,#N/A,FALSE,"중기목록";#N/A,#N/A,FALSE,"중기";#N/A,#N/A,FALSE,"중기산출기초"}</definedName>
    <definedName name="wrn.각종보고서._.전체인쇄._.수자원." hidden="1">{#N/A,#N/A,FALSE,"원가계산서";#N/A,#N/A,FALSE,"설계내역서";#N/A,#N/A,FALSE,"일위대가목록";#N/A,#N/A,FALSE,"일위대가변환";#N/A,#N/A,FALSE,"산출근거목록";#N/A,#N/A,FALSE,"산출근거";#N/A,#N/A,FALSE,"노무비";#N/A,#N/A,FALSE,"재료비";#N/A,#N/A,FALSE,"경비";#N/A,#N/A,FALSE,"기타";#N/A,#N/A,FALSE,"중기목록";#N/A,#N/A,FALSE,"중기변환";#N/A,#N/A,FALSE,"중기산출기초"}</definedName>
    <definedName name="wrn.각종보고서._.전체인쇄._.일반형." hidden="1">{#N/A,#N/A,FALSE,"설계내역서";#N/A,#N/A,FALSE,"원가계산서";#N/A,#N/A,FALSE,"일위대가목록";#N/A,#N/A,FALSE,"일위대가";#N/A,#N/A,FALSE,"산출근거목록";#N/A,#N/A,FALSE,"산출근거";#N/A,#N/A,FALSE,"노무비";#N/A,#N/A,FALSE,"재료비";#N/A,#N/A,FALSE,"경비";#N/A,#N/A,FALSE,"기타";#N/A,#N/A,FALSE,"중기목록";#N/A,#N/A,FALSE,"중기변환";#N/A,#N/A,FALSE,"중기산출기초"}</definedName>
    <definedName name="wrn.각종보고서._.전체인쇄._.토개공." hidden="1">{#N/A,#N/A,FALSE,"원가계산서";#N/A,#N/A,FALSE,"설계내역서";#N/A,#N/A,FALSE,"일위대가목록";#N/A,#N/A,FALSE,"일위대가";#N/A,#N/A,FALSE,"산출근거목록";#N/A,#N/A,FALSE,"산출근거변환";#N/A,#N/A,FALSE,"노무비";#N/A,#N/A,FALSE,"재료비";#N/A,#N/A,FALSE,"경비";#N/A,#N/A,FALSE,"기타";#N/A,#N/A,FALSE,"중기목록";#N/A,#N/A,FALSE,"중기변환";#N/A,#N/A,FALSE,"중기산출기초"}</definedName>
    <definedName name="wrn.각종수량집계._.전체인쇄." hidden="1">{#N/A,#N/A,FALSE,"일위대가목록";#N/A,#N/A,FALSE,"산출근거목록";#N/A,#N/A,FALSE,"노무비";#N/A,#N/A,FALSE,"재료비";#N/A,#N/A,FALSE,"경비";#N/A,#N/A,FALSE,"기타";#N/A,#N/A,FALSE,"중기목록"}</definedName>
    <definedName name="wrn.경비인쇄." hidden="1">{#N/A,#N/A,FALSE,"경비"}</definedName>
    <definedName name="wrn.골재소요량." hidden="1">{#N/A,#N/A,FALSE,"골재소요량";#N/A,#N/A,FALSE,"골재소요량"}</definedName>
    <definedName name="wrn.교육청." hidden="1">{#N/A,#N/A,FALSE,"전력간선"}</definedName>
    <definedName name="wrn.구조2." hidden="1">{#N/A,#N/A,FALSE,"구조2"}</definedName>
    <definedName name="wrn.기타인쇄." hidden="1">{#N/A,#N/A,FALSE,"기타"}</definedName>
    <definedName name="wrn.노무비인쇄." hidden="1">{#N/A,#N/A,FALSE,"노무비"}</definedName>
    <definedName name="wrn.단가표지." hidden="1">{#N/A,#N/A,FALSE,"단가표지"}</definedName>
    <definedName name="WRN.미." hidden="1">{#N/A,#N/A,FALSE,"기안지";#N/A,#N/A,FALSE,"통신지"}</definedName>
    <definedName name="wrn.배수1." hidden="1">{#N/A,#N/A,FALSE,"배수1"}</definedName>
    <definedName name="wrn.배수2." hidden="1">{#N/A,#N/A,FALSE,"배수2"}</definedName>
    <definedName name="wrn.부대1." hidden="1">{#N/A,#N/A,FALSE,"부대1"}</definedName>
    <definedName name="wrn.부대2." hidden="1">{#N/A,#N/A,FALSE,"부대2"}</definedName>
    <definedName name="wrn.산출근거목록인쇄." hidden="1">{#N/A,#N/A,FALSE,"산출근거목록"}</definedName>
    <definedName name="wrn.산출근거인쇄." hidden="1">{#N/A,#N/A,FALSE,"산출근거"}</definedName>
    <definedName name="wrn.산출근거인쇄._.토개공변환." hidden="1">{#N/A,#N/A,FALSE,"산출근거변환"}</definedName>
    <definedName name="wrn.설계내역서인쇄." hidden="1">{#N/A,#N/A,FALSE,"설계내역서"}</definedName>
    <definedName name="wrn.속도." hidden="1">{#N/A,#N/A,FALSE,"속도"}</definedName>
    <definedName name="wrn.운반시간." hidden="1">{#N/A,#N/A,FALSE,"운반시간"}</definedName>
    <definedName name="wrn.원가계산서인쇄." hidden="1">{#N/A,#N/A,FALSE,"원가계산서"}</definedName>
    <definedName name="wrn.이정표." hidden="1">{#N/A,#N/A,FALSE,"이정표"}</definedName>
    <definedName name="wrn.일위대가목록인쇄." hidden="1">{#N/A,#N/A,FALSE,"일위대가목록"}</definedName>
    <definedName name="wrn.일위대가인쇄." hidden="1">{#N/A,#N/A,FALSE,"일위대가"}</definedName>
    <definedName name="wrn.일위대가인쇄._.수자원변환." hidden="1">{#N/A,#N/A,FALSE,"일위대가변환"}</definedName>
    <definedName name="WRN.자이." hidden="1">{#N/A,#N/A,FALSE,"기안지";#N/A,#N/A,FALSE,"통신지"}</definedName>
    <definedName name="WRN.자자자." hidden="1">{#N/A,#N/A,FALSE,"기안지";#N/A,#N/A,FALSE,"통신지"}</definedName>
    <definedName name="wrn.재료비인쇄." hidden="1">{#N/A,#N/A,FALSE,"재료비"}</definedName>
    <definedName name="wrn.조골재." hidden="1">{#N/A,#N/A,FALSE,"조골재"}</definedName>
    <definedName name="wrn.중기목록인쇄." hidden="1">{#N/A,#N/A,FALSE,"중기목록"}</definedName>
    <definedName name="wrn.중기산출기초인쇄." hidden="1">{#N/A,#N/A,FALSE,"중기산출기초"}</definedName>
    <definedName name="wrn.중기인쇄." hidden="1">{#N/A,#N/A,FALSE,"중기"}</definedName>
    <definedName name="wrn.중기인쇄._.일반형변환." hidden="1">{#N/A,#N/A,FALSE,"중기변환"}</definedName>
    <definedName name="wrn.토공1." hidden="1">{#N/A,#N/A,FALSE,"구조1"}</definedName>
    <definedName name="wrn.토공2." hidden="1">{#N/A,#N/A,FALSE,"토공2"}</definedName>
    <definedName name="wrn.통신지." hidden="1">{#N/A,#N/A,FALSE,"기안지";#N/A,#N/A,FALSE,"통신지"}</definedName>
    <definedName name="wrn.포장1." hidden="1">{#N/A,#N/A,FALSE,"포장1";#N/A,#N/A,FALSE,"포장1"}</definedName>
    <definedName name="wrn.포장2." hidden="1">{#N/A,#N/A,FALSE,"포장2"}</definedName>
    <definedName name="wrn.표지목차." hidden="1">{#N/A,#N/A,FALSE,"표지목차"}</definedName>
    <definedName name="wrn.혼합골재." hidden="1">{#N/A,#N/A,FALSE,"혼합골재"}</definedName>
    <definedName name="WS">[198]BOX!#REF!</definedName>
    <definedName name="WSO">#REF!</definedName>
    <definedName name="_wsu2" localSheetId="7">[19]성토도수로현황!#REF!</definedName>
    <definedName name="_wsu2" localSheetId="5">[19]성토도수로현황!#REF!</definedName>
    <definedName name="_wsu2" localSheetId="6">[19]성토도수로현황!#REF!</definedName>
    <definedName name="_wsu3" localSheetId="7">[19]성토도수로현황!#REF!</definedName>
    <definedName name="_wsu3" localSheetId="5">[19]성토도수로현황!#REF!</definedName>
    <definedName name="_wsu3" localSheetId="6">[19]성토도수로현황!#REF!</definedName>
    <definedName name="_wsu4" localSheetId="7">[19]성토도수로현황!#REF!</definedName>
    <definedName name="_wsu4" localSheetId="5">[19]성토도수로현황!#REF!</definedName>
    <definedName name="_wsu4" localSheetId="6">[19]성토도수로현황!#REF!</definedName>
    <definedName name="wsum1" localSheetId="7">'[20]성토도수로현황(횡배수관)'!#REF!</definedName>
    <definedName name="wsum1" localSheetId="5">'[20]성토도수로현황(횡배수관)'!#REF!</definedName>
    <definedName name="wsum1" localSheetId="6">'[20]성토도수로현황(횡배수관)'!#REF!</definedName>
    <definedName name="wsx" localSheetId="7">[10]Sheet1!#REF!</definedName>
    <definedName name="wsx" localSheetId="5">[10]Sheet1!#REF!</definedName>
    <definedName name="wsx" localSheetId="6">[10]Sheet1!#REF!</definedName>
    <definedName name="Ws삼">#REF!</definedName>
    <definedName name="Ws이">#REF!</definedName>
    <definedName name="Ws일">#REF!</definedName>
    <definedName name="WT">[204]제수!#REF!</definedName>
    <definedName name="WTA">#REF!</definedName>
    <definedName name="WTB">#REF!</definedName>
    <definedName name="WTERT" hidden="1">{#N/A,#N/A,FALSE,"기안지";#N/A,#N/A,FALSE,"통신지"}</definedName>
    <definedName name="_WTT1">#REF!</definedName>
    <definedName name="WTW">#REF!</definedName>
    <definedName name="WW">'[156]현장관리비 산출내역'!#REF!</definedName>
    <definedName name="_Ww1">[198]BOX!#REF!</definedName>
    <definedName name="_Ww2">[198]BOX!#REF!</definedName>
    <definedName name="_Wwl1">[198]BOX!#REF!</definedName>
    <definedName name="_Wwl2">[198]BOX!#REF!</definedName>
    <definedName name="_Wwl3">[198]BOX!#REF!</definedName>
    <definedName name="Wwml1">[198]BOX!#REF!</definedName>
    <definedName name="Wwml2">[198]BOX!#REF!</definedName>
    <definedName name="Wwml3">[198]BOX!#REF!</definedName>
    <definedName name="Wwml4">[198]BOX!#REF!</definedName>
    <definedName name="www" localSheetId="7">[10]Sheet1!#REF!</definedName>
    <definedName name="www" localSheetId="5">[10]Sheet1!#REF!</definedName>
    <definedName name="www" localSheetId="6">[10]Sheet1!#REF!</definedName>
    <definedName name="WWWW">[202]내역서!#REF!</definedName>
    <definedName name="WWWWW">[202]내역서!#REF!</definedName>
    <definedName name="W단면2차모멘트">#REF!</definedName>
    <definedName name="W단면계수">#REF!</definedName>
    <definedName name="W단면적">#REF!</definedName>
    <definedName name="w모멘트">#REF!</definedName>
    <definedName name="w유효지간">#REF!</definedName>
    <definedName name="W전단면적">#REF!</definedName>
    <definedName name="W폭">#REF!</definedName>
    <definedName name="x">#REF!</definedName>
    <definedName name="X1A">#REF!</definedName>
    <definedName name="X2_">#REF!</definedName>
    <definedName name="X2A">#REF!</definedName>
    <definedName name="X48호선_1_구조물철거집계표_국도48__List" localSheetId="7">[32]구조물철거타공정이월!#REF!</definedName>
    <definedName name="X48호선_1_구조물철거집계표_국도48__List" localSheetId="5">[32]구조물철거타공정이월!#REF!</definedName>
    <definedName name="X48호선_1_구조물철거집계표_국도48__List" localSheetId="6">[32]구조물철거타공정이월!#REF!</definedName>
    <definedName name="xcv" localSheetId="7">[10]Sheet1!#REF!</definedName>
    <definedName name="xcv" localSheetId="5">[10]Sheet1!#REF!</definedName>
    <definedName name="xcv" localSheetId="6">[10]Sheet1!#REF!</definedName>
    <definedName name="XGAP1">[198]BOX!#REF!</definedName>
    <definedName name="XNUM1">[198]BOX!#REF!</definedName>
    <definedName name="XNUM2">[198]BOX!#REF!</definedName>
    <definedName name="xsu2" localSheetId="7">[19]성토도수로현황!#REF!</definedName>
    <definedName name="xsu2" localSheetId="5">[19]성토도수로현황!#REF!</definedName>
    <definedName name="xsu2" localSheetId="6">[19]성토도수로현황!#REF!</definedName>
    <definedName name="xsu3" localSheetId="7">[19]성토도수로현황!#REF!</definedName>
    <definedName name="xsu3" localSheetId="5">[19]성토도수로현황!#REF!</definedName>
    <definedName name="xsu3" localSheetId="6">[19]성토도수로현황!#REF!</definedName>
    <definedName name="xsu4" localSheetId="7">[19]성토도수로현황!#REF!</definedName>
    <definedName name="xsu4" localSheetId="5">[19]성토도수로현황!#REF!</definedName>
    <definedName name="xsu4" localSheetId="6">[19]성토도수로현황!#REF!</definedName>
    <definedName name="xsum1" localSheetId="7">'[20]성토도수로현황(횡배수관)'!#REF!</definedName>
    <definedName name="xsum1" localSheetId="5">'[20]성토도수로현황(횡배수관)'!#REF!</definedName>
    <definedName name="xsum1" localSheetId="6">'[20]성토도수로현황(횡배수관)'!#REF!</definedName>
    <definedName name="XX" localSheetId="7">[57]역T형!#REF!</definedName>
    <definedName name="XX" localSheetId="5">[57]역T형!#REF!</definedName>
    <definedName name="XX" localSheetId="6">[57]역T형!#REF!</definedName>
    <definedName name="xx" hidden="1">#REF!</definedName>
    <definedName name="_XX12">[198]BOX!#REF!</definedName>
    <definedName name="_XX13">[198]BOX!#REF!</definedName>
    <definedName name="_XX14">[198]BOX!#REF!</definedName>
    <definedName name="_XX18">[198]BOX!#REF!</definedName>
    <definedName name="_XX19">[198]BOX!#REF!</definedName>
    <definedName name="_XX20">[198]BOX!#REF!</definedName>
    <definedName name="_XX21">[198]BOX!#REF!</definedName>
    <definedName name="_XX22">[198]BOX!#REF!</definedName>
    <definedName name="_XX23">[198]BOX!#REF!</definedName>
    <definedName name="_XX24">[198]BOX!#REF!</definedName>
    <definedName name="_XX25">[198]BOX!#REF!</definedName>
    <definedName name="_XX26">[198]BOX!#REF!</definedName>
    <definedName name="_XX27">[198]BOX!#REF!</definedName>
    <definedName name="_XX28">[198]BOX!#REF!</definedName>
    <definedName name="_XX29">[198]BOX!#REF!</definedName>
    <definedName name="_XX30">[198]BOX!#REF!</definedName>
    <definedName name="_XX5">[198]BOX!#REF!</definedName>
    <definedName name="_XX6">[198]BOX!#REF!</definedName>
    <definedName name="_XX7">[198]BOX!#REF!</definedName>
    <definedName name="xxx" hidden="1">#REF!</definedName>
    <definedName name="XXXCC">[206]내역서!#REF!</definedName>
    <definedName name="xxxx">#REF!</definedName>
    <definedName name="XXXXXX" hidden="1">{"'공사부문'!$A$6:$A$32"}</definedName>
    <definedName name="y">#REF!</definedName>
    <definedName name="Y1Y">#REF!</definedName>
    <definedName name="Y2Y">#REF!</definedName>
    <definedName name="Y2Y1">#REF!</definedName>
    <definedName name="Y2Y2">#REF!</definedName>
    <definedName name="Y3Y">#REF!</definedName>
    <definedName name="YC">#REF!</definedName>
    <definedName name="YE">#N/A</definedName>
    <definedName name="YEKA">#N/A</definedName>
    <definedName name="YHJ">#REF!</definedName>
    <definedName name="YHJK">#REF!</definedName>
    <definedName name="yhn" localSheetId="7">[10]Sheet1!#REF!</definedName>
    <definedName name="yhn" localSheetId="5">[10]Sheet1!#REF!</definedName>
    <definedName name="yhn" localSheetId="6">[10]Sheet1!#REF!</definedName>
    <definedName name="YIII">[224]내역서!#REF!</definedName>
    <definedName name="_YY12">[198]BOX!#REF!</definedName>
    <definedName name="_YY13">[198]BOX!#REF!</definedName>
    <definedName name="_YY14">[198]BOX!#REF!</definedName>
    <definedName name="_YY18">[198]BOX!#REF!</definedName>
    <definedName name="_YY19">[198]BOX!#REF!</definedName>
    <definedName name="_YY20">[198]BOX!#REF!</definedName>
    <definedName name="_YY21">[198]BOX!#REF!</definedName>
    <definedName name="_YY22">[198]BOX!#REF!</definedName>
    <definedName name="_YY23">[198]BOX!#REF!</definedName>
    <definedName name="_YY24">[198]BOX!#REF!</definedName>
    <definedName name="_YY25">[198]BOX!#REF!</definedName>
    <definedName name="_YY26">[198]BOX!#REF!</definedName>
    <definedName name="_YY27">[198]BOX!#REF!</definedName>
    <definedName name="_YY28">[198]BOX!#REF!</definedName>
    <definedName name="_YY29">[198]BOX!#REF!</definedName>
    <definedName name="_YY30">[198]BOX!#REF!</definedName>
    <definedName name="_YY5">[198]BOX!#REF!</definedName>
    <definedName name="_YY6">[198]BOX!#REF!</definedName>
    <definedName name="_YY7">[198]BOX!#REF!</definedName>
    <definedName name="YYYTT">#REF!</definedName>
    <definedName name="YYYY">[206]내역서!#REF!</definedName>
    <definedName name="YYYYYYYYYYYYY" hidden="1">{#N/A,#N/A,FALSE,"골재소요량";#N/A,#N/A,FALSE,"골재소요량"}</definedName>
    <definedName name="Z">[115]조건표!$P$4</definedName>
    <definedName name="Z_4F74ED08_7DE6_11D4_BC29_005004C1F3AD_.wvu.PrintTitles" hidden="1">#REF!</definedName>
    <definedName name="za" hidden="1">[149]실행철강하도!$A$1:$A$4</definedName>
    <definedName name="zxc" localSheetId="7">[10]Sheet1!#REF!</definedName>
    <definedName name="zxc" localSheetId="5">[10]Sheet1!#REF!</definedName>
    <definedName name="zxc" localSheetId="6">[10]Sheet1!#REF!</definedName>
    <definedName name="ZZZZZ" hidden="1">{#N/A,#N/A,FALSE,"2~8번"}</definedName>
    <definedName name="ZZZZZZ" hidden="1">{"'활동원단위'!$A$22:$G$26"}</definedName>
    <definedName name="ZZZZZZZZ" hidden="1">{#N/A,#N/A,FALSE,"조골재"}</definedName>
    <definedName name="ZZZZZZZZZZ" hidden="1">{#N/A,#N/A,FALSE,"골재소요량";#N/A,#N/A,FALSE,"골재소요량"}</definedName>
    <definedName name="ZZZZZZZZZZZZ" hidden="1">{#N/A,#N/A,FALSE,"2~8번"}</definedName>
    <definedName name="ZZZZZZZZZZZZZ" hidden="1">{#N/A,#N/A,FALSE,"골재소요량";#N/A,#N/A,FALSE,"골재소요량"}</definedName>
    <definedName name="ZZZZZZZZZZZZZZZZZ" hidden="1">{#N/A,#N/A,FALSE,"단가표지"}</definedName>
    <definedName name="ZZZZZZZZZZZZZZZZZZZZ" hidden="1">{#N/A,#N/A,FALSE,"조골재"}</definedName>
    <definedName name="ZZZZZZZZZZZZZZZZZZZZZZZZ" hidden="1">{#N/A,#N/A,FALSE,"운반시간"}</definedName>
    <definedName name="ZZZZZZZZZZZZZZZZZZZZZZZZZZZZ" hidden="1">{#N/A,#N/A,FALSE,"표지목차"}</definedName>
    <definedName name="ZZZZZZZZZZZZZZZZZZZZZZZZZZZZZZ" hidden="1">{#N/A,#N/A,FALSE,"혼합골재"}</definedName>
    <definedName name="ㄱ1" localSheetId="7">#REF!</definedName>
    <definedName name="ㄱ1" localSheetId="5">#REF!</definedName>
    <definedName name="ㄱ1" localSheetId="6">#REF!</definedName>
    <definedName name="ㄱ2" localSheetId="7">#REF!</definedName>
    <definedName name="ㄱ2" localSheetId="5">#REF!</definedName>
    <definedName name="ㄱ2" localSheetId="6">#REF!</definedName>
    <definedName name="ㄱ25x25x3t_단중">#REF!</definedName>
    <definedName name="ㄱ30x30x5t_단중">#REF!</definedName>
    <definedName name="ㄱ40x40x5t_단중">#REF!</definedName>
    <definedName name="ㄱ50x50x6t_단중">#REF!</definedName>
    <definedName name="ㄱ60x60x6t_단중">#REF!</definedName>
    <definedName name="ㄱ65x65x6t_단중">#REF!</definedName>
    <definedName name="ㄱ75x75x9t_단중">#REF!</definedName>
    <definedName name="ㄱㄱ" hidden="1">{#N/A,#N/A,FALSE,"운반시간"}</definedName>
    <definedName name="ㄱㄱㄱ">#REF!</definedName>
    <definedName name="ㄱㄷㄱㄷ" hidden="1">{#N/A,#N/A,FALSE,"2~8번"}</definedName>
    <definedName name="ㄱ뎌ㅓㄴ가ㅓ" hidden="1">{#N/A,#N/A,FALSE,"운반시간"}</definedName>
    <definedName name="ㄱㅈㅎ" hidden="1">#REF!</definedName>
    <definedName name="가">'[258]노임(1차)'!$C$6</definedName>
    <definedName name="가나" hidden="1">{"'산출근거'!$B$4:$D$8"}</definedName>
    <definedName name="가나다">'[258]노임(1차)'!$C$4</definedName>
    <definedName name="가드" hidden="1">{"'산출근거'!$B$4:$D$8"}</definedName>
    <definedName name="가배수로집계표" hidden="1">{"'정산내역서'!$A$1:$I$35","'정산서(절.성토부)'!$A$1:$Q$17","'정산서(교량부)'!$A$1:$Q$84","'총괄표'!$A$1:$M$12","'시행현황'!$A$1:$G$12","'표지'!$A$1:$N$27","'정산서(절.성토부)'!$A$3:$Q$7"}</definedName>
    <definedName name="가설공사" hidden="1">#REF!</definedName>
    <definedName name="가설방음벽" hidden="1">{#N/A,#N/A,FALSE,"골재소요량";#N/A,#N/A,FALSE,"골재소요량"}</definedName>
    <definedName name="가시나무R4">[260]데이타!$E$2</definedName>
    <definedName name="가시나무R5">[260]데이타!$E$3</definedName>
    <definedName name="가시나무R6">[260]데이타!$E$4</definedName>
    <definedName name="가시나무R8">[260]데이타!$E$5</definedName>
    <definedName name="가이즈까향1204">[260]데이타!$E$6</definedName>
    <definedName name="가이즈까향1505">[260]데이타!$E$7</definedName>
    <definedName name="가이즈까향2006">[260]데이타!$E$8</definedName>
    <definedName name="가이즈까향2008">[260]데이타!$E$9</definedName>
    <definedName name="가이즈까향2510">[260]데이타!$E$10</definedName>
    <definedName name="가중나무B10">[260]데이타!$E$19</definedName>
    <definedName name="가중나무B4">[260]데이타!$E$15</definedName>
    <definedName name="가중나무B5">[260]데이타!$E$16</definedName>
    <definedName name="가중나무B6">[260]데이타!$E$17</definedName>
    <definedName name="가중나무B8">[260]데이타!$E$18</definedName>
    <definedName name="간">#REF!</definedName>
    <definedName name="간수" hidden="1">{#N/A,#N/A,FALSE,"2~8번"}</definedName>
    <definedName name="간접노무">#REF!</definedName>
    <definedName name="간접노무비">#REF!</definedName>
    <definedName name="간접노무비요율">#REF!</definedName>
    <definedName name="간접노무비표">#REF!</definedName>
    <definedName name="갈빌1호">#REF!</definedName>
    <definedName name="갈빌2호">#REF!</definedName>
    <definedName name="갈빌3호">#REF!</definedName>
    <definedName name="감">BlankMacro1</definedName>
    <definedName name="감R10">[260]데이타!$E$24</definedName>
    <definedName name="감R12">[260]데이타!$E$25</definedName>
    <definedName name="감R15">[260]데이타!$E$26</definedName>
    <definedName name="감R5">[260]데이타!$E$20</definedName>
    <definedName name="감R6">[260]데이타!$E$21</definedName>
    <definedName name="감R7">[260]데이타!$E$22</definedName>
    <definedName name="감R8">[260]데이타!$E$23</definedName>
    <definedName name="감나무">#REF!</definedName>
    <definedName name="갑지">[158]도급!$B$1:$H$1053</definedName>
    <definedName name="강관말뚝공">#REF!</definedName>
    <definedName name="강교스치로폴_채움">#REF!</definedName>
    <definedName name="강릉정렬">[159]일위대가!$Q$2:$Q$10</definedName>
    <definedName name="강재거푸집">#REF!</definedName>
    <definedName name="개나리">#REF!</definedName>
    <definedName name="개나리12">[260]데이타!$E$31</definedName>
    <definedName name="개나리3">[260]데이타!$E$27</definedName>
    <definedName name="개나리5">[260]데이타!$E$28</definedName>
    <definedName name="개나리7">[260]데이타!$E$29</definedName>
    <definedName name="개나리9">[260]데이타!$E$30</definedName>
    <definedName name="개산분">#REF!</definedName>
    <definedName name="개쉬땅1204">[260]데이타!$E$32</definedName>
    <definedName name="개쉬땅1506">[260]데이타!$E$33</definedName>
    <definedName name="갱부">[190]노무비!#REF!</definedName>
    <definedName name="거">[262]내역서!#REF!</definedName>
    <definedName name="거리">[224]내역서!#REF!</definedName>
    <definedName name="거시기">[224]내역서!#REF!</definedName>
    <definedName name="거친마감">#REF!</definedName>
    <definedName name="건">[262]내역서!#REF!</definedName>
    <definedName name="건설기계운전기사">#REF!</definedName>
    <definedName name="건설기계운전기사1">[263]기본단가표!$K$12</definedName>
    <definedName name="건설기계운전조수">[264]기본단가표!$K$14</definedName>
    <definedName name="건설기계조장">[264]기본단가표!$K$13</definedName>
    <definedName name="건축목공">[265]단위단가!$F$4</definedName>
    <definedName name="검색">[0]!검색</definedName>
    <definedName name="것" hidden="1">{#N/A,#N/A,FALSE,"골재소요량";#N/A,#N/A,FALSE,"골재소요량"}</definedName>
    <definedName name="견">#REF!,#REF!</definedName>
    <definedName name="견적">#REF!</definedName>
    <definedName name="견적222" hidden="1">{#N/A,#N/A,FALSE,"기안지";#N/A,#N/A,FALSE,"통신지"}</definedName>
    <definedName name="견적관" hidden="1">{#N/A,#N/A,FALSE,"기안지";#N/A,#N/A,FALSE,"통신지"}</definedName>
    <definedName name="견적대비">BlankMacro1</definedName>
    <definedName name="견적서" hidden="1">{#N/A,#N/A,FALSE,"기안지";#N/A,#N/A,FALSE,"통신지"}</definedName>
    <definedName name="견적의뢰" hidden="1">{#N/A,#N/A,FALSE,"기안지";#N/A,#N/A,FALSE,"통신지"}</definedName>
    <definedName name="견적의뢰1" hidden="1">{#N/A,#N/A,FALSE,"기안지";#N/A,#N/A,FALSE,"통신지"}</definedName>
    <definedName name="견적의뢰사항" hidden="1">{#N/A,#N/A,FALSE,"기안지";#N/A,#N/A,FALSE,"통신지"}</definedName>
    <definedName name="견적조건" hidden="1">{#N/A,#N/A,FALSE,"기안지";#N/A,#N/A,FALSE,"통신지"}</definedName>
    <definedName name="견적조건1" hidden="1">{#N/A,#N/A,FALSE,"기안지";#N/A,#N/A,FALSE,"통신지"}</definedName>
    <definedName name="견적조건적용" hidden="1">{#N/A,#N/A,FALSE,"기안지";#N/A,#N/A,FALSE,"통신지"}</definedName>
    <definedName name="겹동백1002">[260]데이타!$E$145</definedName>
    <definedName name="겹동백1204">[260]데이타!$E$146</definedName>
    <definedName name="겹동백1506">[260]데이타!$E$147</definedName>
    <definedName name="겹벗R6">[260]데이타!$E$34</definedName>
    <definedName name="겹벗R8">[260]데이타!$E$35</definedName>
    <definedName name="겹철쭉0304">[260]데이타!$E$36</definedName>
    <definedName name="겹철쭉0506">[260]데이타!$E$37</definedName>
    <definedName name="겹철쭉0608">[260]데이타!$E$38</definedName>
    <definedName name="겹철쭉0810">[260]데이타!$E$39</definedName>
    <definedName name="겹철쭉0812">[260]데이타!$E$40</definedName>
    <definedName name="경">[262]내역서!#REF!</definedName>
    <definedName name="경계블럭연장" hidden="1">[108]조명시설!#REF!</definedName>
    <definedName name="경비">#REF!</definedName>
    <definedName name="경비골재자재">#REF!</definedName>
    <definedName name="경비기계경비">#REF!</definedName>
    <definedName name="경비도장">#REF!</definedName>
    <definedName name="경비목공">#REF!</definedName>
    <definedName name="경비미장">#REF!</definedName>
    <definedName name="경비실가설">#REF!</definedName>
    <definedName name="경비실집계">#REF!</definedName>
    <definedName name="경비실철콘">#REF!</definedName>
    <definedName name="경비유리">#REF!</definedName>
    <definedName name="경비율">#REF!</definedName>
    <definedName name="경비잡공사">#REF!</definedName>
    <definedName name="경비창호">#REF!</definedName>
    <definedName name="경비합">#REF!</definedName>
    <definedName name="경유">#REF!</definedName>
    <definedName name="계" localSheetId="7">#REF!</definedName>
    <definedName name="계" localSheetId="5">#REF!</definedName>
    <definedName name="계" localSheetId="6">#REF!</definedName>
    <definedName name="계">#REF!</definedName>
    <definedName name="계_장_공">#REF!</definedName>
    <definedName name="계수B5">[260]데이타!$E$41</definedName>
    <definedName name="계수B6">[260]데이타!$E$42</definedName>
    <definedName name="계수B8">[260]데이타!$E$43</definedName>
    <definedName name="계장공">[265]단위단가!$F$5</definedName>
    <definedName name="계측내역">#REF!</definedName>
    <definedName name="고">'[268]토사(PE)'!#REF!</definedName>
    <definedName name="고강직경D13">#REF!</definedName>
    <definedName name="고강직경D16_25">#REF!</definedName>
    <definedName name="고강직경D29_35">#REF!</definedName>
    <definedName name="고광3">[260]데이타!$E$44</definedName>
    <definedName name="고광5">[260]데이타!$E$45</definedName>
    <definedName name="고급">[190]노무비!#REF!</definedName>
    <definedName name="고급기술자노무비">'[269]용역비내역-진짜'!#REF!</definedName>
    <definedName name="고덕보도육교" localSheetId="7">[83]내역!#REF!</definedName>
    <definedName name="고덕보도육교" localSheetId="5">[83]내역!#REF!</definedName>
    <definedName name="고덕보도육교" localSheetId="6">[83]내역!#REF!</definedName>
    <definedName name="고압호스">'[270]4.장비손료'!$P$8</definedName>
    <definedName name="골재" localSheetId="7">#REF!</definedName>
    <definedName name="골재" localSheetId="5">#REF!</definedName>
    <definedName name="골재" localSheetId="6">#REF!</definedName>
    <definedName name="골재집계" localSheetId="7">#REF!</definedName>
    <definedName name="골재집계" localSheetId="5">#REF!</definedName>
    <definedName name="골재집계" localSheetId="6">#REF!</definedName>
    <definedName name="골조">[0]!골조</definedName>
    <definedName name="곰솔2508">[271]데이타!$E$46</definedName>
    <definedName name="곰솔3010">[260]데이타!$E$47</definedName>
    <definedName name="곰솔R10">[260]데이타!$E$48</definedName>
    <definedName name="곰솔R12">[260]데이타!$E$49</definedName>
    <definedName name="곰솔R15">[260]데이타!$E$50</definedName>
    <definedName name="곱">[241]DATE!$I$24:$I$85</definedName>
    <definedName name="곱곱">[272]DATE!$I$24:$I$85</definedName>
    <definedName name="공">[224]내역서!#REF!</definedName>
    <definedName name="공결의" hidden="1">{#N/A,#N/A,FALSE,"기안지";#N/A,#N/A,FALSE,"통신지"}</definedName>
    <definedName name="공궝">BlankMacro1</definedName>
    <definedName name="공급가액">#REF!</definedName>
    <definedName name="공기">[161]현장경비!#REF!</definedName>
    <definedName name="공기압축기">'[270]4.장비손료'!$P$6</definedName>
    <definedName name="공량">'[273]중강당 내역'!#REF!</definedName>
    <definedName name="공사명">#REF!</definedName>
    <definedName name="공사비">#REF!</definedName>
    <definedName name="공사원가">#REF!</definedName>
    <definedName name="공사원가명세서">#REF!</definedName>
    <definedName name="공사원가명세서분석표1">[276]경산!#REF!</definedName>
    <definedName name="공시행결의" hidden="1">{#N/A,#N/A,FALSE,"기안지";#N/A,#N/A,FALSE,"통신지"}</definedName>
    <definedName name="공일">#REF!</definedName>
    <definedName name="공제" hidden="1">[63]조명시설!#REF!</definedName>
    <definedName name="공종">#REF!</definedName>
    <definedName name="공종간지" hidden="1">[109]수량집계!#REF!</definedName>
    <definedName name="공종갯수">#REF!</definedName>
    <definedName name="공통가설">[277]세부내역!$K$173</definedName>
    <definedName name="공통가설인건">#REF!</definedName>
    <definedName name="공통가설자재">#REF!</definedName>
    <definedName name="관경" localSheetId="7">'[67]토사(PE)'!#REF!</definedName>
    <definedName name="관경" localSheetId="5">'[67]토사(PE)'!#REF!</definedName>
    <definedName name="관경" localSheetId="6">'[67]토사(PE)'!#REF!</definedName>
    <definedName name="관경">[191]뚝토공!#REF!</definedName>
    <definedName name="관경1" localSheetId="7">#REF!</definedName>
    <definedName name="관경1" localSheetId="5">#REF!</definedName>
    <definedName name="관경1" localSheetId="6">#REF!</definedName>
    <definedName name="관경1">#REF!</definedName>
    <definedName name="관급" localSheetId="7">#REF!,#REF!,#REF!</definedName>
    <definedName name="관급" localSheetId="5">#REF!,#REF!,#REF!</definedName>
    <definedName name="관급" localSheetId="6">#REF!,#REF!,#REF!</definedName>
    <definedName name="관급">#REF!,#REF!,#REF!</definedName>
    <definedName name="관급액">#REF!</definedName>
    <definedName name="관급자재대">#REF!</definedName>
    <definedName name="관급자재비">#REF!</definedName>
    <definedName name="관두께" localSheetId="7">'[67]토사(PE)'!#REF!</definedName>
    <definedName name="관두께" localSheetId="5">'[67]토사(PE)'!#REF!</definedName>
    <definedName name="관두께" localSheetId="6">'[67]토사(PE)'!#REF!</definedName>
    <definedName name="관두께">'[279]토사(PE)'!#REF!</definedName>
    <definedName name="관로">[236]자재집계!#REF!</definedName>
    <definedName name="관로연장거리">#REF!</definedName>
    <definedName name="관로연장조서">'[280]토사(PE)'!#REF!</definedName>
    <definedName name="관로표시">'[281]토사(PE)'!#REF!</definedName>
    <definedName name="관리비2">[0]!관리비2</definedName>
    <definedName name="관목계">#REF!</definedName>
    <definedName name="관악IC교" localSheetId="7">[70]TOTAL_BOQ!#REF!</definedName>
    <definedName name="관악IC교" localSheetId="5">[70]TOTAL_BOQ!#REF!</definedName>
    <definedName name="관악IC교" localSheetId="6">[70]TOTAL_BOQ!#REF!</definedName>
    <definedName name="관정지반고">#REF!</definedName>
    <definedName name="관토피" localSheetId="7">'[67]토사(PE)'!#REF!</definedName>
    <definedName name="관토피" localSheetId="5">'[67]토사(PE)'!#REF!</definedName>
    <definedName name="관토피" localSheetId="6">'[67]토사(PE)'!#REF!</definedName>
    <definedName name="관토피">'[279]토사(PE)'!#REF!</definedName>
    <definedName name="광나무1003">[260]데이타!$E$51</definedName>
    <definedName name="광나무1203">[260]데이타!$E$52</definedName>
    <definedName name="광나무1506">[260]데이타!$E$53</definedName>
    <definedName name="광명">#REF!</definedName>
    <definedName name="광편백0405">[260]데이타!$E$153</definedName>
    <definedName name="광편백0507">[260]데이타!$E$154</definedName>
    <definedName name="광편백0509">[260]데이타!$E$155</definedName>
    <definedName name="교각자중" localSheetId="7">#REF!</definedName>
    <definedName name="교각자중" localSheetId="5">#REF!</definedName>
    <definedName name="교각자중" localSheetId="6">#REF!</definedName>
    <definedName name="교각터">#REF!</definedName>
    <definedName name="교각터파기내역">#REF!</definedName>
    <definedName name="교각터파기내역_내역서__3__List">#REF!</definedName>
    <definedName name="교대보호블럭_설치">#REF!</definedName>
    <definedName name="교대펄근집계" hidden="1">{#N/A,#N/A,FALSE,"배수1"}</definedName>
    <definedName name="교량깨기" hidden="1">{"'산출근거'!$B$4:$D$8"}</definedName>
    <definedName name="교량배수시설공">#REF!</definedName>
    <definedName name="교목계">#REF!</definedName>
    <definedName name="교좌장치길이">#REF!</definedName>
    <definedName name="교좌장치길이1">#REF!</definedName>
    <definedName name="교좌장치폭">#REF!</definedName>
    <definedName name="교폭">#REF!</definedName>
    <definedName name="구">#REF!</definedName>
    <definedName name="구구">#REF!</definedName>
    <definedName name="구구국">#REF!</definedName>
    <definedName name="구분">BlankMacro1</definedName>
    <definedName name="구분1">BlankMacro1</definedName>
    <definedName name="구상나무1505">[260]데이타!$E$69</definedName>
    <definedName name="구상나무2008">[260]데이타!$E$70</definedName>
    <definedName name="구상나무2510">[260]데이타!$E$71</definedName>
    <definedName name="구상나무3012">[260]데이타!$E$72</definedName>
    <definedName name="구조물">#REF!</definedName>
    <definedName name="구조물2">BlankMacro1</definedName>
    <definedName name="구조물공" hidden="1">#REF!</definedName>
    <definedName name="구조물깨기간지" hidden="1">{"'산출근거'!$B$4:$D$8"}</definedName>
    <definedName name="구조물집계" localSheetId="7">[36]터파기및재료!#REF!</definedName>
    <definedName name="구조물집계" localSheetId="5">[36]터파기및재료!#REF!</definedName>
    <definedName name="구조물집계" localSheetId="6">[36]터파기및재료!#REF!</definedName>
    <definedName name="군문교" localSheetId="7">[83]내역!#REF!</definedName>
    <definedName name="군문교" localSheetId="5">[83]내역!#REF!</definedName>
    <definedName name="군문교" localSheetId="6">[83]내역!#REF!</definedName>
    <definedName name="군유1">#REF!</definedName>
    <definedName name="군유2">#REF!</definedName>
    <definedName name="군유3">#REF!</definedName>
    <definedName name="군유4">#REF!</definedName>
    <definedName name="군유5">#REF!</definedName>
    <definedName name="군유6">#REF!</definedName>
    <definedName name="군유7">#REF!</definedName>
    <definedName name="권">[284]신당동집계표!$I$24:$I$85</definedName>
    <definedName name="권권">[285]DATE!$I$24:$I$85</definedName>
    <definedName name="규격">[241]DATE!$C$24:$C$85</definedName>
    <definedName name="그라우팅펌프">'[270]4.장비손료'!$P$13</definedName>
    <definedName name="그만해">[206]내역서!#REF!</definedName>
    <definedName name="근">#REF!</definedName>
    <definedName name="근구">#REF!</definedName>
    <definedName name="금마타리">#REF!</definedName>
    <definedName name="금송1006">[260]데이타!$E$73</definedName>
    <definedName name="금송1208">[260]데이타!$E$74</definedName>
    <definedName name="금송1510">[260]데이타!$E$75</definedName>
    <definedName name="금액">[162]일위대가!$Q$2:$Q$10</definedName>
    <definedName name="기" localSheetId="7">#REF!</definedName>
    <definedName name="기" localSheetId="5">#REF!</definedName>
    <definedName name="기" localSheetId="6">#REF!</definedName>
    <definedName name="기">'[234]토사(PE)'!#REF!</definedName>
    <definedName name="기계">BlankMacro1</definedName>
    <definedName name="기계3">BlankMacro1</definedName>
    <definedName name="기계공">#REF!</definedName>
    <definedName name="기계높이" localSheetId="7">'[67]토사(PE)'!#REF!</definedName>
    <definedName name="기계높이" localSheetId="5">'[67]토사(PE)'!#REF!</definedName>
    <definedName name="기계높이" localSheetId="6">'[67]토사(PE)'!#REF!</definedName>
    <definedName name="기계높이">'[279]토사(PE)'!#REF!</definedName>
    <definedName name="기계설치공">[190]노무비!#REF!</definedName>
    <definedName name="기계운전기사">#REF!</definedName>
    <definedName name="기계운전사">[270]단가!$K$5</definedName>
    <definedName name="기둥높이">#REF!</definedName>
    <definedName name="기자재수량">#REF!</definedName>
    <definedName name="기존포장깨기2" hidden="1">{"'산출근거'!$B$4:$D$8"}</definedName>
    <definedName name="기초">'[286]9509'!$A$3:$Y$665</definedName>
    <definedName name="기초길이">#REF!</definedName>
    <definedName name="기초높이">#REF!</definedName>
    <definedName name="기초단가">[163]기초일위!$G$1:$M$65536</definedName>
    <definedName name="기초단가1">[163]기초일위!$B$1:$G$65536</definedName>
    <definedName name="기초데이타">#REF!</definedName>
    <definedName name="기초액">#REF!</definedName>
    <definedName name="기초폭">#REF!</definedName>
    <definedName name="기층">[287]포장재료집계표!$C$12</definedName>
    <definedName name="기층량">[287]포장면적산출!$F$9</definedName>
    <definedName name="기층면적">[287]포장면적산출!$C$12</definedName>
    <definedName name="기층면적계">[287]포장수량집계!$F$10</definedName>
    <definedName name="기층총량">[287]포장면적산출!$F$9</definedName>
    <definedName name="기타경비">#REF!</definedName>
    <definedName name="기타경비요율">#REF!</definedName>
    <definedName name="기타경비표">#REF!</definedName>
    <definedName name="김">'[288]9811'!$A$3:$AD$1530</definedName>
    <definedName name="김성희" localSheetId="7">BlankMacro1</definedName>
    <definedName name="김성희" localSheetId="5">BlankMacro1</definedName>
    <definedName name="김성희" localSheetId="6">BlankMacro1</definedName>
    <definedName name="깊이">#REF!</definedName>
    <definedName name="깡" hidden="1">{#N/A,#N/A,FALSE,"기안지";#N/A,#N/A,FALSE,"통신지"}</definedName>
    <definedName name="깨기" hidden="1">{"'산출근거'!$B$4:$D$8"}</definedName>
    <definedName name="꽃복숭아R3">[260]데이타!$E$58</definedName>
    <definedName name="꽃복숭아R4">[260]데이타!$E$59</definedName>
    <definedName name="꽃복숭아R5">[260]데이타!$E$60</definedName>
    <definedName name="꽃사과R10">[260]데이타!$E$64</definedName>
    <definedName name="꽃사과R4">[260]데이타!$E$61</definedName>
    <definedName name="꽃사과R6">[260]데이타!$E$62</definedName>
    <definedName name="꽃사과R8">[260]데이타!$E$63</definedName>
    <definedName name="꽃아그배R10">[260]데이타!$E$68</definedName>
    <definedName name="꽃아그배R4">[260]데이타!$E$65</definedName>
    <definedName name="꽃아그배R6">[260]데이타!$E$66</definedName>
    <definedName name="꽃아그배R8">[260]데이타!$E$67</definedName>
    <definedName name="꽃창포">#REF!</definedName>
    <definedName name="꽃향유">#REF!</definedName>
    <definedName name="꽝꽝0304">[260]데이타!$E$54</definedName>
    <definedName name="꽝꽝0406">[260]데이타!$E$55</definedName>
    <definedName name="꽝꽝0508">[260]데이타!$E$56</definedName>
    <definedName name="꽝꽝0610">[260]데이타!$E$57</definedName>
    <definedName name="ㄴ">#REF!</definedName>
    <definedName name="ㄴ1" localSheetId="7">#REF!</definedName>
    <definedName name="ㄴ1" localSheetId="5">#REF!</definedName>
    <definedName name="ㄴ1" localSheetId="6">#REF!</definedName>
    <definedName name="ㄴ2" localSheetId="7">#REF!</definedName>
    <definedName name="ㄴ2" localSheetId="5">#REF!</definedName>
    <definedName name="ㄴ2" localSheetId="6">#REF!</definedName>
    <definedName name="ㄴㄱㄹ" hidden="1">#REF!</definedName>
    <definedName name="ㄴㄴ" hidden="1">#REF!</definedName>
    <definedName name="ㄴㄴㄴ" hidden="1">{#N/A,#N/A,FALSE,"골재소요량";#N/A,#N/A,FALSE,"골재소요량"}</definedName>
    <definedName name="ㄴㄹ" hidden="1">{#N/A,#N/A,FALSE,"2~8번"}</definedName>
    <definedName name="ㄴㄹㄴㄹ" hidden="1">{#N/A,#N/A,FALSE,"혼합골재"}</definedName>
    <definedName name="ㄴㄹㅇㄹㅇ" hidden="1">{#N/A,#N/A,FALSE,"2~8번"}</definedName>
    <definedName name="ㄴㅁ" hidden="1">#REF!</definedName>
    <definedName name="ㄴㅁㄹㄴㅁㅇㄹ" hidden="1">{#N/A,#N/A,FALSE,"기안지";#N/A,#N/A,FALSE,"통신지"}</definedName>
    <definedName name="ㄴㅁㄹㅈㄹ" hidden="1">#REF!</definedName>
    <definedName name="ㄴㅁㅇㄹ" hidden="1">{#N/A,#N/A,FALSE,"기안지";#N/A,#N/A,FALSE,"통신지"}</definedName>
    <definedName name="ㄴㅇㄴㅇ">[0]!ㄴㅇㄴㅇ</definedName>
    <definedName name="ㄴㅇㄻㄴ" hidden="1">{#N/A,#N/A,FALSE,"기안지";#N/A,#N/A,FALSE,"통신지"}</definedName>
    <definedName name="ㄴㅇㄿ" hidden="1">{#N/A,#N/A,FALSE,"기안지";#N/A,#N/A,FALSE,"통신지"}</definedName>
    <definedName name="ㄴㅇㅀ" hidden="1">{#N/A,#N/A,FALSE,"토공2"}</definedName>
    <definedName name="나" hidden="1">{"'산출근거'!$B$4:$D$8"}</definedName>
    <definedName name="나.">#REF!</definedName>
    <definedName name="나나" hidden="1">{#N/A,#N/A,FALSE,"2~8번"}</definedName>
    <definedName name="나나나" hidden="1">{#N/A,#N/A,FALSE,"속도"}</definedName>
    <definedName name="나나나나나" hidden="1">{#N/A,#N/A,FALSE,"2~8번"}</definedName>
    <definedName name="나나나나나나나나" hidden="1">{#N/A,#N/A,FALSE,"혼합골재"}</definedName>
    <definedName name="나나나나나나나나난" hidden="1">{#N/A,#N/A,FALSE,"표지목차"}</definedName>
    <definedName name="나나아" hidden="1">{#N/A,#N/A,FALSE,"2~8번"}</definedName>
    <definedName name="나무">#REF!</definedName>
    <definedName name="나사식_이음">#REF!</definedName>
    <definedName name="나이로" hidden="1">{#N/A,#N/A,FALSE,"속도"}</definedName>
    <definedName name="나출서">BlankMacro1</definedName>
    <definedName name="낙방" hidden="1">{"'산출근거'!$B$4:$D$8"}</definedName>
    <definedName name="낙상홍1004">[260]데이타!$E$76</definedName>
    <definedName name="낙상홍1506">[260]데이타!$E$77</definedName>
    <definedName name="낙상홍1808">[260]데이타!$E$78</definedName>
    <definedName name="낙상홍2010">[260]데이타!$E$79</definedName>
    <definedName name="낙상홍2515">[260]데이타!$E$80</definedName>
    <definedName name="낙석방지책단위수량1" hidden="1">{"'산출근거'!$B$4:$D$8"}</definedName>
    <definedName name="낙우송R10">[260]데이타!$E$84</definedName>
    <definedName name="낙우송R12">[260]데이타!$E$85</definedName>
    <definedName name="낙우송R5">[260]데이타!$E$81</definedName>
    <definedName name="낙우송R6">[260]데이타!$E$82</definedName>
    <definedName name="낙우송R8">[260]데이타!$E$83</definedName>
    <definedName name="낙차공" hidden="1">{#N/A,#N/A,FALSE,"2~8번"}</definedName>
    <definedName name="낙찰가">#N/A</definedName>
    <definedName name="난간2" hidden="1">{"'산출근거'!$B$4:$D$8"}</definedName>
    <definedName name="남산1호">#REF!</definedName>
    <definedName name="남산2호">#REF!</definedName>
    <definedName name="내선전공">[190]노무비!#REF!</definedName>
    <definedName name="내역">'[290]우수토적(진입도로)'!#REF!</definedName>
    <definedName name="내역단가">#REF!</definedName>
    <definedName name="내역서" hidden="1">{#N/A,#N/A,FALSE,"기안지";#N/A,#N/A,FALSE,"통신지"}</definedName>
    <definedName name="내전">[164]노무비!$B$2</definedName>
    <definedName name="냐" hidden="1">{#N/A,#N/A,FALSE,"혼합골재"}</definedName>
    <definedName name="냥" hidden="1">{#N/A,#N/A,FALSE,"기안지";#N/A,#N/A,FALSE,"통신지"}</definedName>
    <definedName name="너" hidden="1">{#N/A,#N/A,FALSE,"기안지";#N/A,#N/A,FALSE,"통신지"}</definedName>
    <definedName name="너그집">[206]내역서!#REF!</definedName>
    <definedName name="너희집">[206]내역서!#REF!</definedName>
    <definedName name="노">'[249]토사(PE)'!#REF!</definedName>
    <definedName name="노곡1호">#REF!</definedName>
    <definedName name="노곡2호">#REF!</definedName>
    <definedName name="노곡3호">#REF!</definedName>
    <definedName name="노곡4호">#REF!</definedName>
    <definedName name="노르웨이R12">[260]데이타!$E$90</definedName>
    <definedName name="노르웨이R15">[260]데이타!$E$91</definedName>
    <definedName name="노르웨이R4">[260]데이타!$E$86</definedName>
    <definedName name="노르웨이R5">[260]데이타!$E$87</definedName>
    <definedName name="노르웨이R6">[260]데이타!$E$88</definedName>
    <definedName name="노르웨이R8">[260]데이타!$E$89</definedName>
    <definedName name="노면배수집계">[243]내역서!#REF!</definedName>
    <definedName name="노면배수집계2">[243]내역서!#REF!</definedName>
    <definedName name="노무">#REF!</definedName>
    <definedName name="노무비" localSheetId="7">[7]코드표!#REF!</definedName>
    <definedName name="노무비" localSheetId="5">[7]코드표!#REF!</definedName>
    <definedName name="노무비" localSheetId="6">[7]코드표!#REF!</definedName>
    <definedName name="노무비">#REF!</definedName>
    <definedName name="노무비1" localSheetId="7">[8]코드표!#REF!</definedName>
    <definedName name="노무비1" localSheetId="5">[8]코드표!#REF!</definedName>
    <definedName name="노무비1" localSheetId="6">[8]코드표!#REF!</definedName>
    <definedName name="노무비1">#REF!</definedName>
    <definedName name="노무비2">#REF!</definedName>
    <definedName name="노무비3">#REF!</definedName>
    <definedName name="노무비합">#REF!</definedName>
    <definedName name="노무비합계">#REF!</definedName>
    <definedName name="노부비">#REF!</definedName>
    <definedName name="노산3교집계표" localSheetId="7">#REF!</definedName>
    <definedName name="노산3교집계표" localSheetId="5">#REF!</definedName>
    <definedName name="노산3교집계표" localSheetId="6">#REF!</definedName>
    <definedName name="노임" localSheetId="7">[85]노임단가!#REF!</definedName>
    <definedName name="노임" localSheetId="5">[85]노임단가!#REF!</definedName>
    <definedName name="노임" localSheetId="6">[85]노임단가!#REF!</definedName>
    <definedName name="노임">#REF!</definedName>
    <definedName name="노임1">BlankMacro1</definedName>
    <definedName name="노임2차도장공">#REF!</definedName>
    <definedName name="노임단가" localSheetId="7">#REF!</definedName>
    <definedName name="노임단가" localSheetId="5">#REF!</definedName>
    <definedName name="노임단가" localSheetId="6">#REF!</definedName>
    <definedName name="노임단가">#REF!</definedName>
    <definedName name="논산" hidden="1">{#N/A,#N/A,FALSE,"기안지";#N/A,#N/A,FALSE,"통신지"}</definedName>
    <definedName name="논산내역" hidden="1">{#N/A,#N/A,FALSE,"기안지";#N/A,#N/A,FALSE,"통신지"}</definedName>
    <definedName name="논산내역1" hidden="1">{#N/A,#N/A,FALSE,"기안지";#N/A,#N/A,FALSE,"통신지"}</definedName>
    <definedName name="농원1호">#REF!</definedName>
    <definedName name="농원2호">#REF!</definedName>
    <definedName name="높이">'[193]DATA 입력란'!$G$5</definedName>
    <definedName name="눈주목">#REF!</definedName>
    <definedName name="눈향L06">[260]데이타!$E$92</definedName>
    <definedName name="눈향L08">[260]데이타!$E$93</definedName>
    <definedName name="눈향L10">[260]데이타!$E$94</definedName>
    <definedName name="눈향L14">[260]데이타!$E$95</definedName>
    <definedName name="눈향L20">[260]데이타!$E$96</definedName>
    <definedName name="눔" hidden="1">{#N/A,#N/A,FALSE,"기안지";#N/A,#N/A,FALSE,"통신지"}</definedName>
    <definedName name="느릅R10">[260]데이타!$E$100</definedName>
    <definedName name="느릅R4">[260]데이타!$E$97</definedName>
    <definedName name="느릅R5">[260]데이타!$E$98</definedName>
    <definedName name="느릅R8">[271]데이타!$E$99</definedName>
    <definedName name="느티R10">[271]데이타!$E$104</definedName>
    <definedName name="느티R12">[260]데이타!$E$105</definedName>
    <definedName name="느티R15">[260]데이타!$E$106</definedName>
    <definedName name="느티R18">[260]데이타!$E$107</definedName>
    <definedName name="느티R20">[260]데이타!$E$108</definedName>
    <definedName name="느티R25">[260]데이타!$E$109</definedName>
    <definedName name="느티R30">[260]데이타!$E$110</definedName>
    <definedName name="느티R5">[260]데이타!$E$101</definedName>
    <definedName name="느티R6">[260]데이타!$E$102</definedName>
    <definedName name="느티R8">[260]데이타!$E$103</definedName>
    <definedName name="느티나무">#REF!</definedName>
    <definedName name="능소화R2">[260]데이타!$E$111</definedName>
    <definedName name="능소화R4">[260]데이타!$E$112</definedName>
    <definedName name="능소화R6">[260]데이타!$E$113</definedName>
    <definedName name="니니">[206]내역서!#REF!</definedName>
    <definedName name="ㄵㄷㄹ" hidden="1">{#N/A,#N/A,FALSE,"기안지";#N/A,#N/A,FALSE,"통신지"}</definedName>
    <definedName name="ㄶ" hidden="1">{#N/A,#N/A,FALSE,"기안지";#N/A,#N/A,FALSE,"통신지"}</definedName>
    <definedName name="ㄶ뫃ㄴㅁㄹㄴㅁㄹㄴㅇ" hidden="1">{#N/A,#N/A,FALSE,"부대2"}</definedName>
    <definedName name="ㄷ">[291]포장면적산출!$C$6</definedName>
    <definedName name="ㄷ1" localSheetId="7">#REF!</definedName>
    <definedName name="ㄷ1" localSheetId="5">#REF!</definedName>
    <definedName name="ㄷ1" localSheetId="6">#REF!</definedName>
    <definedName name="ㄷ100x50x5x7.5t_단중">#REF!</definedName>
    <definedName name="ㄷ125x65x6x8t_단중">#REF!</definedName>
    <definedName name="ㄷ2" localSheetId="7">#REF!</definedName>
    <definedName name="ㄷ2" localSheetId="5">#REF!</definedName>
    <definedName name="ㄷ2" localSheetId="6">#REF!</definedName>
    <definedName name="ㄷ75x40x5x7t_단중">#REF!</definedName>
    <definedName name="ㄷㄱ더" hidden="1">{#N/A,#N/A,FALSE,"골재소요량";#N/A,#N/A,FALSE,"골재소요량"}</definedName>
    <definedName name="ㄷ거ㅓ뉴뉸ㄱ" hidden="1">{#N/A,#N/A,FALSE,"2~8번"}</definedName>
    <definedName name="ㄷㄷ" localSheetId="7">#REF!</definedName>
    <definedName name="ㄷㄷ" localSheetId="5">#REF!</definedName>
    <definedName name="ㄷㄷ" localSheetId="6">#REF!</definedName>
    <definedName name="ㄷㄷ">[291]포장면적산출!$F$11</definedName>
    <definedName name="ㄷㄷㄷ" localSheetId="7" hidden="1">[66]조명시설!#REF!</definedName>
    <definedName name="ㄷㄷㄷ" localSheetId="5" hidden="1">[66]조명시설!#REF!</definedName>
    <definedName name="ㄷㄷㄷ" localSheetId="6" hidden="1">[66]조명시설!#REF!</definedName>
    <definedName name="ㄷㄷㄷ" hidden="1">[66]조명시설!#REF!</definedName>
    <definedName name="ㄷㅅ뎍셔ㅑㅏㅓㅌ" hidden="1">{#N/A,#N/A,FALSE,"골재소요량";#N/A,#N/A,FALSE,"골재소요량"}</definedName>
    <definedName name="ㄷㅈ">[0]!ㄷㅈ</definedName>
    <definedName name="ㄷㅎㄹㅇ" hidden="1">#REF!</definedName>
    <definedName name="다" hidden="1">{"'정산내역서'!$A$1:$I$35","'정산서(절.성토부)'!$A$1:$Q$17","'정산서(교량부)'!$A$1:$Q$84","'총괄표'!$A$1:$M$12","'시행현황'!$A$1:$G$12","'표지'!$A$1:$N$27","'정산서(절.성토부)'!$A$3:$Q$7"}</definedName>
    <definedName name="다.">#REF!</definedName>
    <definedName name="다다짐">[292]단가산출!#REF!</definedName>
    <definedName name="다우웰바설치공">#REF!</definedName>
    <definedName name="다짐">[293]단가산출!#REF!</definedName>
    <definedName name="다짐되메우기">#REF!</definedName>
    <definedName name="단가">[162]일위대가!$P$2:$P$10</definedName>
    <definedName name="단가2">#REF!,#REF!</definedName>
    <definedName name="단가비교표">#REF!,#REF!</definedName>
    <definedName name="단가산출">[295]단가산출!$A$1:$G$53</definedName>
    <definedName name="단가적용표">#REF!</definedName>
    <definedName name="단가조사">[296]단가산출!$A$1:$G$318</definedName>
    <definedName name="단가조사2" hidden="1">#REF!</definedName>
    <definedName name="단가조사표">#REF!</definedName>
    <definedName name="단가최종">#REF!</definedName>
    <definedName name="단가표">#REF!</definedName>
    <definedName name="단관M">[241]DATE!$H$24:$H$85</definedName>
    <definedName name="단뉘중량" localSheetId="7">#REF!</definedName>
    <definedName name="단뉘중량" localSheetId="5">#REF!</definedName>
    <definedName name="단뉘중량" localSheetId="6">#REF!</definedName>
    <definedName name="단부길이공주">#REF!</definedName>
    <definedName name="단위수량1" hidden="1">{"'산출근거'!$B$4:$D$8"}</definedName>
    <definedName name="담양" localSheetId="7">#REF!</definedName>
    <definedName name="담양" localSheetId="5">#REF!</definedName>
    <definedName name="담양" localSheetId="6">#REF!</definedName>
    <definedName name="담쟁이L03">[260]데이타!$E$114</definedName>
    <definedName name="대가단가범위">#REF!</definedName>
    <definedName name="대가단최종">#REF!</definedName>
    <definedName name="대가목록">#REF!</definedName>
    <definedName name="대나무">#REF!</definedName>
    <definedName name="대보" hidden="1">{#N/A,#N/A,FALSE,"기안지";#N/A,#N/A,FALSE,"통신지"}</definedName>
    <definedName name="대왕참R10">[260]데이타!$E$118</definedName>
    <definedName name="대왕참R4">[260]데이타!$E$115</definedName>
    <definedName name="대왕참R6">[260]데이타!$E$116</definedName>
    <definedName name="대왕참R8">[260]데이타!$E$117</definedName>
    <definedName name="대추R10">[260]데이타!$E$123</definedName>
    <definedName name="대추R4">[260]데이타!$E$119</definedName>
    <definedName name="대추R5">[260]데이타!$E$120</definedName>
    <definedName name="대추R6">[260]데이타!$E$121</definedName>
    <definedName name="대추R8">[260]데이타!$E$122</definedName>
    <definedName name="댈타5">#REF!</definedName>
    <definedName name="더하기">[241]DATE!$J$24:$J$85</definedName>
    <definedName name="덕_트_공">#REF!</definedName>
    <definedName name="덕산1호">#REF!</definedName>
    <definedName name="덕산2호">#REF!</definedName>
    <definedName name="덕산3호">#REF!</definedName>
    <definedName name="덕산4호">#REF!</definedName>
    <definedName name="덕전1호">#REF!</definedName>
    <definedName name="덕전2호">#REF!</definedName>
    <definedName name="덕전3호">#REF!</definedName>
    <definedName name="덕지1호">#REF!</definedName>
    <definedName name="덕천1호">#REF!</definedName>
    <definedName name="덕천2호">#REF!</definedName>
    <definedName name="덕천3호">#REF!</definedName>
    <definedName name="덕천4호">#REF!</definedName>
    <definedName name="덩굴장미3">[260]데이타!$E$128</definedName>
    <definedName name="덩굴장미4">[260]데이타!$E$129</definedName>
    <definedName name="덩굴장미5">[260]데이타!$E$130</definedName>
    <definedName name="데크휘니샤면고르기">#REF!</definedName>
    <definedName name="도">'[249]토사(PE)'!#REF!</definedName>
    <definedName name="도_장_공">#REF!</definedName>
    <definedName name="도급공사">#REF!</definedName>
    <definedName name="도급공사비" localSheetId="7">'[11]2공구산출내역'!#REF!</definedName>
    <definedName name="도급공사비" localSheetId="5">'[11]2공구산출내역'!#REF!</definedName>
    <definedName name="도급공사비" localSheetId="6">'[11]2공구산출내역'!#REF!</definedName>
    <definedName name="도급공사비">#REF!</definedName>
    <definedName name="도급예산액">#REF!</definedName>
    <definedName name="도급예상액">#REF!</definedName>
    <definedName name="도도리">[224]내역서!#REF!</definedName>
    <definedName name="도로연장">[287]포장면적산출!$F$7</definedName>
    <definedName name="도로연장1">[287]포장면적산출!$G$7</definedName>
    <definedName name="도로중심" localSheetId="7">[42]SLAB!#REF!</definedName>
    <definedName name="도로중심" localSheetId="5">[42]SLAB!#REF!</definedName>
    <definedName name="도로중심" localSheetId="6">[42]SLAB!#REF!</definedName>
    <definedName name="도로표지판" hidden="1">{"'산출근거'!$B$4:$D$8"}</definedName>
    <definedName name="도리도리">[224]내역서!#REF!</definedName>
    <definedName name="도장2" localSheetId="7">[71]Sheet3!#REF!</definedName>
    <definedName name="도장2" localSheetId="5">[71]Sheet3!#REF!</definedName>
    <definedName name="도장2" localSheetId="6">[71]Sheet3!#REF!</definedName>
    <definedName name="도장공">[190]노무비!#REF!</definedName>
    <definedName name="도장수량2" localSheetId="7">[71]Sheet3!#REF!</definedName>
    <definedName name="도장수량2" localSheetId="5">[71]Sheet3!#REF!</definedName>
    <definedName name="도장수량2" localSheetId="6">[71]Sheet3!#REF!</definedName>
    <definedName name="도ㅓㅑㅏㅛㄱㄷ고" hidden="1">{#N/A,#N/A,FALSE,"혼합골재"}</definedName>
    <definedName name="독일가문비1206">[260]데이타!$E$131</definedName>
    <definedName name="독일가문비1508">[260]데이타!$E$132</definedName>
    <definedName name="독일가문비2010">[260]데이타!$E$133</definedName>
    <definedName name="독일가문비2512">[260]데이타!$E$134</definedName>
    <definedName name="독일가문비3015">[260]데이타!$E$135</definedName>
    <definedName name="독일가문비3518">[260]데이타!$E$136</definedName>
    <definedName name="돈나무0504">[260]데이타!$E$137</definedName>
    <definedName name="돈나무0805">[260]데이타!$E$138</definedName>
    <definedName name="돈나무1007">[260]데이타!$E$139</definedName>
    <definedName name="돈나무1210">[260]데이타!$E$140</definedName>
    <definedName name="돌">#REF!</definedName>
    <definedName name="돌단풍">#REF!</definedName>
    <definedName name="돌망태">#REF!</definedName>
    <definedName name="동동">#REF!</definedName>
    <definedName name="동방층" localSheetId="7">#REF!</definedName>
    <definedName name="동방층" localSheetId="5">#REF!</definedName>
    <definedName name="동방층" localSheetId="6">#REF!</definedName>
    <definedName name="동백1002">[260]데이타!$E$141</definedName>
    <definedName name="동백1204">[260]데이타!$E$142</definedName>
    <definedName name="동백1506">[260]데이타!$E$143</definedName>
    <definedName name="동백1808">[260]데이타!$E$144</definedName>
    <definedName name="동상" localSheetId="7">#REF!</definedName>
    <definedName name="동상" localSheetId="5">#REF!</definedName>
    <definedName name="동상" localSheetId="6">#REF!</definedName>
    <definedName name="되" hidden="1">{#N/A,#N/A,FALSE,"운반시간"}</definedName>
    <definedName name="되메">[206]내역서!#REF!</definedName>
    <definedName name="되메우">[206]내역서!#REF!</definedName>
    <definedName name="되메우기">[206]내역서!#REF!</definedName>
    <definedName name="두">'[234]토사(PE)'!#REF!</definedName>
    <definedName name="두기1">#REF!</definedName>
    <definedName name="두기1호">#REF!</definedName>
    <definedName name="두기2">#REF!</definedName>
    <definedName name="두기2호">#REF!</definedName>
    <definedName name="두기3">#REF!</definedName>
    <definedName name="두기3호">#REF!</definedName>
    <definedName name="두께">'[279]토사(PE)'!#REF!</definedName>
    <definedName name="드" hidden="1">{#N/A,#N/A,FALSE,"조골재"}</definedName>
    <definedName name="등R2">[260]데이타!$E$156</definedName>
    <definedName name="등R4">[260]데이타!$E$157</definedName>
    <definedName name="등R6">[260]데이타!$E$158</definedName>
    <definedName name="등R8">[260]데이타!$E$159</definedName>
    <definedName name="디디알">[206]내역서!#REF!</definedName>
    <definedName name="디젤엔진">'[270]4.장비손료'!$P$12</definedName>
    <definedName name="따증">[206]내역서!#REF!</definedName>
    <definedName name="때죽R10">[260]데이타!$E$127</definedName>
    <definedName name="때죽R4">[260]데이타!$E$124</definedName>
    <definedName name="때죽R6">[260]데이타!$E$125</definedName>
    <definedName name="때죽R8">[260]데이타!$E$126</definedName>
    <definedName name="ㄹ">#REF!</definedName>
    <definedName name="ㄹ1" localSheetId="7">#REF!</definedName>
    <definedName name="ㄹ1" localSheetId="5">#REF!</definedName>
    <definedName name="ㄹ1" localSheetId="6">#REF!</definedName>
    <definedName name="ㄹ2" localSheetId="7">#REF!</definedName>
    <definedName name="ㄹ2" localSheetId="5">#REF!</definedName>
    <definedName name="ㄹ2" localSheetId="6">#REF!</definedName>
    <definedName name="ㄹㄴㅁㅇㄻㄴ" hidden="1">{#N/A,#N/A,FALSE,"배수1"}</definedName>
    <definedName name="ㄹㄴㅇㄹㅇ">[168]입찰안!#REF!</definedName>
    <definedName name="ㄹㄹ" localSheetId="7" hidden="1">#REF!</definedName>
    <definedName name="ㄹㄹ" localSheetId="5" hidden="1">#REF!</definedName>
    <definedName name="ㄹㄹ" localSheetId="6" hidden="1">#REF!</definedName>
    <definedName name="ㄹㄹ" hidden="1">#REF!</definedName>
    <definedName name="ㄹㄹㄹ" localSheetId="7" hidden="1">[64]조명시설!#REF!</definedName>
    <definedName name="ㄹㄹㄹ" localSheetId="5" hidden="1">[64]조명시설!#REF!</definedName>
    <definedName name="ㄹㄹㄹ" localSheetId="6" hidden="1">[64]조명시설!#REF!</definedName>
    <definedName name="ㄹㄹㄹ" hidden="1">[64]조명시설!#REF!</definedName>
    <definedName name="ㄹㄹㄹㄹㄴㄷ326" hidden="1">[106]날개벽수량표!#REF!</definedName>
    <definedName name="ㄹㅇㄴㄹ" hidden="1">{"'산출근거'!$B$4:$D$8"}</definedName>
    <definedName name="ㄹㅇㄴㄹㄴㅇㄹㄴㅇㄹ" hidden="1">{"'정산내역서'!$A$1:$I$35","'정산서(절.성토부)'!$A$1:$Q$17","'정산서(교량부)'!$A$1:$Q$84","'총괄표'!$A$1:$M$12","'시행현황'!$A$1:$G$12","'표지'!$A$1:$N$27","'정산서(절.성토부)'!$A$3:$Q$7"}</definedName>
    <definedName name="ㄹㅇㄹ" hidden="1">{#N/A,#N/A,FALSE,"골재소요량";#N/A,#N/A,FALSE,"골재소요량"}</definedName>
    <definedName name="ㄹㅇㅇㅇ" hidden="1">#REF!</definedName>
    <definedName name="ㄹㅇ퓨ㅓㅜㅏㅗㅜㅠㅅ퐇휴ㅗㅎ" hidden="1">{#N/A,#N/A,FALSE,"조골재"}</definedName>
    <definedName name="ㄹ호" hidden="1">#REF!</definedName>
    <definedName name="라" hidden="1">{"'정산내역서'!$A$1:$I$35","'정산서(절.성토부)'!$A$1:$Q$17","'정산서(교량부)'!$A$1:$Q$84","'총괄표'!$A$1:$M$12","'시행현황'!$A$1:$G$12","'표지'!$A$1:$N$27","'정산서(절.성토부)'!$A$3:$Q$7"}</definedName>
    <definedName name="라라라라라랄" hidden="1">{#N/A,#N/A,FALSE,"기안지";#N/A,#N/A,FALSE,"통신지"}</definedName>
    <definedName name="라바콘설치현황" hidden="1">{"'정산내역서'!$A$1:$I$35","'정산서(절.성토부)'!$A$1:$Q$17","'정산서(교량부)'!$A$1:$Q$84","'총괄표'!$A$1:$M$12","'시행현황'!$A$1:$G$12","'표지'!$A$1:$N$27","'정산서(절.성토부)'!$A$3:$Q$7"}</definedName>
    <definedName name="램프A" localSheetId="7">[70]TOTAL_BOQ!#REF!</definedName>
    <definedName name="램프A" localSheetId="5">[70]TOTAL_BOQ!#REF!</definedName>
    <definedName name="램프A" localSheetId="6">[70]TOTAL_BOQ!#REF!</definedName>
    <definedName name="램프B" localSheetId="7">[70]TOTAL_BOQ!#REF!</definedName>
    <definedName name="램프B" localSheetId="5">[70]TOTAL_BOQ!#REF!</definedName>
    <definedName name="램프B" localSheetId="6">[70]TOTAL_BOQ!#REF!</definedName>
    <definedName name="램프D" localSheetId="7">[70]TOTAL_BOQ!#REF!</definedName>
    <definedName name="램프D" localSheetId="5">[70]TOTAL_BOQ!#REF!</definedName>
    <definedName name="램프D" localSheetId="6">[70]TOTAL_BOQ!#REF!</definedName>
    <definedName name="램픙" localSheetId="7">[70]TOTAL_BOQ!#REF!</definedName>
    <definedName name="램픙" localSheetId="5">[70]TOTAL_BOQ!#REF!</definedName>
    <definedName name="램픙" localSheetId="6">[70]TOTAL_BOQ!#REF!</definedName>
    <definedName name="레미콘수운반DT">[0]!레미콘수운반DT</definedName>
    <definedName name="로">'[249]토사(PE)'!#REF!</definedName>
    <definedName name="ㄿㅇㄴ">[168]입찰안!#REF!</definedName>
    <definedName name="ㅀㅀㄴ" hidden="1">{#N/A,#N/A,FALSE,"조골재"}</definedName>
    <definedName name="ㅀㅎ" hidden="1">{#N/A,#N/A,FALSE,"2~8번"}</definedName>
    <definedName name="ㅁ" hidden="1">[139]차액보증!#REF!</definedName>
    <definedName name="ㅁ1">#REF!</definedName>
    <definedName name="ㅁ101">[300]철거산출근거!#REF!</definedName>
    <definedName name="ㅁ1382">#REF!</definedName>
    <definedName name="ㅁ170">[169]저!#REF!</definedName>
    <definedName name="ㅁ2">#REF!</definedName>
    <definedName name="ㅁ201">[300]철거산출근거!#REF!</definedName>
    <definedName name="ㅁ331">#REF!</definedName>
    <definedName name="ㅁ60">[301]직노!#REF!</definedName>
    <definedName name="ㅁ636">#REF!</definedName>
    <definedName name="ㅁ8529" localSheetId="7">[87]일위대가!#REF!</definedName>
    <definedName name="ㅁ8529" localSheetId="5">[87]일위대가!#REF!</definedName>
    <definedName name="ㅁ8529" localSheetId="6">[87]일위대가!#REF!</definedName>
    <definedName name="ㅁ8529">[170]일반공사!#REF!</definedName>
    <definedName name="ㅁ940" localSheetId="7">[55]단가산출서!#REF!</definedName>
    <definedName name="ㅁ940" localSheetId="5">[55]단가산출서!#REF!</definedName>
    <definedName name="ㅁ940" localSheetId="6">[55]단가산출서!#REF!</definedName>
    <definedName name="ㅁㄱㅈㅂ됴ㅓㅠㄹㄴ" hidden="1">{#N/A,#N/A,FALSE,"조골재"}</definedName>
    <definedName name="ㅁㄴ" hidden="1">{#N/A,#N/A,FALSE,"2~8번"}</definedName>
    <definedName name="ㅁㄴㄴㅇ" hidden="1">{#N/A,#N/A,FALSE,"조골재"}</definedName>
    <definedName name="ㅁㄴㄷㄱ" hidden="1">{#N/A,#N/A,FALSE,"기안지";#N/A,#N/A,FALSE,"통신지"}</definedName>
    <definedName name="ㅁㄴㄹ" hidden="1">{#N/A,#N/A,FALSE,"골재소요량";#N/A,#N/A,FALSE,"골재소요량"}</definedName>
    <definedName name="ㅁㄴㄹㄴㅁㄹㄴㅁㄻㄻㅁㅁㅁㅁ" hidden="1">{#N/A,#N/A,FALSE,"혼합골재"}</definedName>
    <definedName name="ㅁㄴㅁㅇㄴㅁㄴㅇ" hidden="1">{#N/A,#N/A,FALSE,"조골재"}</definedName>
    <definedName name="ㅁㄴ머ㅏㅓㅏ" hidden="1">{#N/A,#N/A,FALSE,"표지목차"}</definedName>
    <definedName name="ㅁㄴㅇ" hidden="1">{#N/A,#N/A,FALSE,"배수1"}</definedName>
    <definedName name="ㅁㄴㅇㄻㄴㅇㄻㄴㅇㄹ" hidden="1">{#N/A,#N/A,FALSE,"기안지";#N/A,#N/A,FALSE,"통신지"}</definedName>
    <definedName name="ㅁㄴㅇㅁㄴㅇㅁㅇ" hidden="1">{#N/A,#N/A,FALSE,"2~8번"}</definedName>
    <definedName name="ㅁㄴㅇㅈㄷ123" hidden="1">{#N/A,#N/A,FALSE,"기안지";#N/A,#N/A,FALSE,"통신지"}</definedName>
    <definedName name="ㅁㄶㄷㅎㄴㄹㅇㄴ" hidden="1">{#N/A,#N/A,FALSE,"배수1"}</definedName>
    <definedName name="ㅁㄷ" hidden="1">#REF!</definedName>
    <definedName name="ㅁㄷㅁㅁ" hidden="1">{#N/A,#N/A,FALSE,"단가표지"}</definedName>
    <definedName name="ㅁ도ㅠㅅ거ㅡ넏거ㅏㄴ거" hidden="1">{"'활동원단위'!$A$22:$G$26"}</definedName>
    <definedName name="ㅁㄹ" hidden="1">{#N/A,#N/A,FALSE,"속도"}</definedName>
    <definedName name="ㅁㄹㄴㄻㄴㄹㄴㅁㄹㄴㅇㄹㄴㅇㄹ" hidden="1">{#N/A,#N/A,FALSE,"포장2"}</definedName>
    <definedName name="ㅁㄹㄴㅇㄹㄴㅁㄹ" hidden="1">{#N/A,#N/A,FALSE,"포장1";#N/A,#N/A,FALSE,"포장1"}</definedName>
    <definedName name="ㅁㄹㄴㅇㅁㄻㄹㄴㅁㄹ" hidden="1">{#N/A,#N/A,FALSE,"조골재"}</definedName>
    <definedName name="ㅁㄹㄴㅇㅎㄴㄻㄴㄹㄴㅇ" hidden="1">{#N/A,#N/A,FALSE,"부대1"}</definedName>
    <definedName name="ㅁㄹㅇㄴㅇㅁㄹㄴㄻㄴ" hidden="1">{#N/A,#N/A,FALSE,"이정표"}</definedName>
    <definedName name="ㅁㄹㅇㄹㅇㄴㄹㅇㄹㅇ" hidden="1">{#N/A,#N/A,FALSE,"표지목차"}</definedName>
    <definedName name="ㅁㄹ히미힞히줌" hidden="1">{#N/A,#N/A,FALSE,"골재소요량";#N/A,#N/A,FALSE,"골재소요량"}</definedName>
    <definedName name="ㅁㄻㅁㅁㅁㄹㄴㅇㄹㅇㄴㄹㅈㄹㄴㅇ" hidden="1">{#N/A,#N/A,FALSE,"운반시간"}</definedName>
    <definedName name="ㅁㅁ" hidden="1">{"'산출근거'!$B$4:$D$8"}</definedName>
    <definedName name="ㅁㅁ185">#REF!</definedName>
    <definedName name="ㅁㅁㅁ">#REF!</definedName>
    <definedName name="ㅁㅁㅁㅁㅁㅁ" hidden="1">#REF!</definedName>
    <definedName name="ㅁㅇ">#REF!</definedName>
    <definedName name="ㅁㅇㄻㄴ" hidden="1">{#N/A,#N/A,FALSE,"기안지";#N/A,#N/A,FALSE,"통신지"}</definedName>
    <definedName name="ㅁㅈㄷ321" hidden="1">{#N/A,#N/A,FALSE,"기안지";#N/A,#N/A,FALSE,"통신지"}</definedName>
    <definedName name="ㅁㅋ더ㅗㅕㅓ사" hidden="1">{#N/A,#N/A,FALSE,"조골재"}</definedName>
    <definedName name="ㅁㅋㄹㄴㅁㄻㄻㄴㄻ" hidden="1">{#N/A,#N/A,FALSE,"구조1"}</definedName>
    <definedName name="ㅁㅎㅎㄴㅁㄹㅈ" hidden="1">{#N/A,#N/A,FALSE,"배수2"}</definedName>
    <definedName name="ㅁ히ㅜ패돼지ㅟㄴ" hidden="1">{#N/A,#N/A,FALSE,"조골재"}</definedName>
    <definedName name="마" hidden="1">{"'정산내역서'!$A$1:$I$35","'정산서(절.성토부)'!$A$1:$Q$17","'정산서(교량부)'!$A$1:$Q$84","'총괄표'!$A$1:$M$12","'시행현황'!$A$1:$G$12","'표지'!$A$1:$N$27","'정산서(절.성토부)'!$A$3:$Q$7"}</definedName>
    <definedName name="마가목R3">[260]데이타!$E$160</definedName>
    <definedName name="마가목R5">[260]데이타!$E$161</definedName>
    <definedName name="마가목R7">[260]데이타!$E$162</definedName>
    <definedName name="마원1교">#REF!</definedName>
    <definedName name="마원1상">#REF!</definedName>
    <definedName name="마원1수">#REF!</definedName>
    <definedName name="마적" hidden="1">{#N/A,#N/A,FALSE,"골재소요량";#N/A,#N/A,FALSE,"골재소요량"}</definedName>
    <definedName name="마찰각" localSheetId="7">#REF!</definedName>
    <definedName name="마찰각" localSheetId="5">#REF!</definedName>
    <definedName name="마찰각" localSheetId="6">#REF!</definedName>
    <definedName name="마찰계수" localSheetId="7">#REF!</definedName>
    <definedName name="마찰계수" localSheetId="5">#REF!</definedName>
    <definedName name="마찰계수" localSheetId="6">#REF!</definedName>
    <definedName name="만득이" hidden="1">{#N/A,#N/A,FALSE,"2~8번"}</definedName>
    <definedName name="말뚝길이">#REF!</definedName>
    <definedName name="말뚝속채움">#REF!</definedName>
    <definedName name="말뚝시험비">#REF!</definedName>
    <definedName name="말뚝이음">#REF!</definedName>
    <definedName name="말발도리1003">[260]데이타!$E$163</definedName>
    <definedName name="말발도리1204">[260]데이타!$E$164</definedName>
    <definedName name="말발도리1506">[260]데이타!$E$165</definedName>
    <definedName name="매끈한마감">#REF!</definedName>
    <definedName name="매자0804">[260]데이타!$E$166</definedName>
    <definedName name="매자1005">[260]데이타!$E$167</definedName>
    <definedName name="매크로11" localSheetId="7">[18]!매크로11</definedName>
    <definedName name="매크로11" localSheetId="5">[18]!매크로11</definedName>
    <definedName name="매크로11" localSheetId="6">[18]!매크로11</definedName>
    <definedName name="매크로11">[18]!매크로11</definedName>
    <definedName name="매크로4" localSheetId="7">[18]C.배수관공!매크로4</definedName>
    <definedName name="매크로4" localSheetId="5">[18]C.배수관공!매크로4</definedName>
    <definedName name="매크로4" localSheetId="6">[18]C.배수관공!매크로4</definedName>
    <definedName name="매크로4">[18]C.배수관공!매크로4</definedName>
    <definedName name="매화R10">[260]데이타!$E$174</definedName>
    <definedName name="매화R4">[260]데이타!$E$171</definedName>
    <definedName name="매화R6">[260]데이타!$E$172</definedName>
    <definedName name="매화R8">[260]데이타!$E$173</definedName>
    <definedName name="맥문동">#REF!</definedName>
    <definedName name="맨홀규격">[304]단위수량!$A$3:$Q$7</definedName>
    <definedName name="머">'[249]토사(PE)'!#REF!</definedName>
    <definedName name="메">[206]내역서!#REF!</definedName>
    <definedName name="메1" localSheetId="7">#REF!</definedName>
    <definedName name="메1" localSheetId="5">#REF!</definedName>
    <definedName name="메1" localSheetId="6">#REF!</definedName>
    <definedName name="메1">'[305]교대(A1)'!#REF!</definedName>
    <definedName name="메2" localSheetId="7">#REF!</definedName>
    <definedName name="메2" localSheetId="5">#REF!</definedName>
    <definedName name="메2" localSheetId="6">#REF!</definedName>
    <definedName name="메3" localSheetId="7">#REF!</definedName>
    <definedName name="메3" localSheetId="5">#REF!</definedName>
    <definedName name="메3" localSheetId="6">#REF!</definedName>
    <definedName name="메4" localSheetId="7">#REF!</definedName>
    <definedName name="메4" localSheetId="5">#REF!</definedName>
    <definedName name="메4" localSheetId="6">#REF!</definedName>
    <definedName name="메타B10">[260]데이타!$E$179</definedName>
    <definedName name="메타B12">[260]데이타!$E$180</definedName>
    <definedName name="메타B15">[260]데이타!$E$181</definedName>
    <definedName name="메타B18">[260]데이타!$E$182</definedName>
    <definedName name="메타B4">[260]데이타!$E$175</definedName>
    <definedName name="메타B5">[260]데이타!$E$176</definedName>
    <definedName name="메타B6">[260]데이타!$E$177</definedName>
    <definedName name="메타B8">[260]데이타!$E$178</definedName>
    <definedName name="면ㅇ간" hidden="1">{#N/A,#N/A,FALSE,"기안지";#N/A,#N/A,FALSE,"통신지"}</definedName>
    <definedName name="면적">#REF!</definedName>
    <definedName name="명자0604">[260]데이타!$E$183</definedName>
    <definedName name="명자0805">[260]데이타!$E$184</definedName>
    <definedName name="명자1006">[260]데이타!$E$185</definedName>
    <definedName name="명자1208">[260]데이타!$E$186</definedName>
    <definedName name="모">'[234]토사(PE)'!#REF!</definedName>
    <definedName name="모감주R10">[260]데이타!$E$190</definedName>
    <definedName name="모감주R4">[260]데이타!$E$187</definedName>
    <definedName name="모감주R6">[260]데이타!$E$188</definedName>
    <definedName name="모감주R8">[260]데이타!$E$189</definedName>
    <definedName name="모과2005">[260]데이타!$E$191</definedName>
    <definedName name="모과2507">[260]데이타!$E$192</definedName>
    <definedName name="모과R10">[260]데이타!$E$195</definedName>
    <definedName name="모과R12">[260]데이타!$E$196</definedName>
    <definedName name="모과R15">[260]데이타!$E$197</definedName>
    <definedName name="모과R20">[260]데이타!$E$198</definedName>
    <definedName name="모과R25">[260]데이타!$E$199</definedName>
    <definedName name="모과R5">[260]데이타!$E$193</definedName>
    <definedName name="모과R8">[260]데이타!$E$194</definedName>
    <definedName name="모과나무">#REF!</definedName>
    <definedName name="모란5가지">[260]데이타!$E$200</definedName>
    <definedName name="모란6가지">[260]데이타!$E$201</definedName>
    <definedName name="모래" localSheetId="7">'[67]토사(PE)'!#REF!</definedName>
    <definedName name="모래" localSheetId="5">'[67]토사(PE)'!#REF!</definedName>
    <definedName name="모래" localSheetId="6">'[67]토사(PE)'!#REF!</definedName>
    <definedName name="모래">'[279]토사(PE)'!#REF!</definedName>
    <definedName name="모래운반">[0]!모래운반</definedName>
    <definedName name="모우터">'[270]4.장비손료'!$P$16</definedName>
    <definedName name="목____도">#REF!</definedName>
    <definedName name="목도">'[306]000000'!$B$11</definedName>
    <definedName name="목도공">[264]기본단가표!$L$17</definedName>
    <definedName name="목련R10">[260]데이타!$E$206</definedName>
    <definedName name="목련R12">[260]데이타!$E$207</definedName>
    <definedName name="목련R15">[260]데이타!$E$208</definedName>
    <definedName name="목련R20">[260]데이타!$E$209</definedName>
    <definedName name="목련R4">[260]데이타!$E$202</definedName>
    <definedName name="목련R5">[260]데이타!$E$203</definedName>
    <definedName name="목련R6">[260]데이타!$E$204</definedName>
    <definedName name="목련R8">[260]데이타!$E$205</definedName>
    <definedName name="목백합">#REF!</definedName>
    <definedName name="목서1506">[260]데이타!$E$213</definedName>
    <definedName name="목서2012">[260]데이타!$E$214</definedName>
    <definedName name="목서2515">[260]데이타!$E$215</definedName>
    <definedName name="목수국1006">[260]데이타!$E$210</definedName>
    <definedName name="목수국1208">[260]데이타!$E$211</definedName>
    <definedName name="목수국1510">[260]데이타!$E$212</definedName>
    <definedName name="목재4회">[0]!목재4회</definedName>
    <definedName name="목차1111" hidden="1">{#N/A,#N/A,FALSE,"운반시간"}</definedName>
    <definedName name="몰1">BlankMacro1</definedName>
    <definedName name="몰2">BlankMacro1</definedName>
    <definedName name="몰3">BlankMacro1</definedName>
    <definedName name="몰4">BlankMacro1</definedName>
    <definedName name="몰5">BlankMacro1</definedName>
    <definedName name="몰6">BlankMacro1</definedName>
    <definedName name="무궁화">#REF!</definedName>
    <definedName name="무궁화1003">[260]데이타!$E$216</definedName>
    <definedName name="무궁화1203">[260]데이타!$E$217</definedName>
    <definedName name="무궁화1504">[260]데이타!$E$218</definedName>
    <definedName name="무궁화1805">[260]데이타!$E$219</definedName>
    <definedName name="무궁화2006">[260]데이타!$E$220</definedName>
    <definedName name="무근" localSheetId="7">#REF!</definedName>
    <definedName name="무근" localSheetId="5">#REF!</definedName>
    <definedName name="무근" localSheetId="6">#REF!</definedName>
    <definedName name="무농1호">#REF!</definedName>
    <definedName name="무농2호">#REF!</definedName>
    <definedName name="무늬" localSheetId="7">BlankMacro1</definedName>
    <definedName name="무늬" localSheetId="5">BlankMacro1</definedName>
    <definedName name="무늬" localSheetId="6">BlankMacro1</definedName>
    <definedName name="무늬거푸집">#REF!</definedName>
    <definedName name="무늬석산출" localSheetId="7">BlankMacro1</definedName>
    <definedName name="무늬석산출" localSheetId="5">BlankMacro1</definedName>
    <definedName name="무늬석산출" localSheetId="6">BlankMacro1</definedName>
    <definedName name="무안">[164]노무비!$B$12</definedName>
    <definedName name="무학고가수축줄눈">#REF!</definedName>
    <definedName name="무학고가스치로폴">#REF!</definedName>
    <definedName name="무학고가실링재">#REF!</definedName>
    <definedName name="물" localSheetId="7">#REF!</definedName>
    <definedName name="물" localSheetId="5">#REF!</definedName>
    <definedName name="물" localSheetId="6">#REF!</definedName>
    <definedName name="물">[307]순공사비!$B$3</definedName>
    <definedName name="물가순">[308]순공사비!$B$3</definedName>
    <definedName name="물가제외순공사비">[308]순공사비!$B$3</definedName>
    <definedName name="물푸레R5">[260]데이타!$E$221</definedName>
    <definedName name="물푸레R6">[260]데이타!$E$222</definedName>
    <definedName name="물푸레R8">[260]데이타!$E$223</definedName>
    <definedName name="뭐" hidden="1">{#N/A,#N/A,FALSE,"단가표지"}</definedName>
    <definedName name="뭐야" hidden="1">{#N/A,#N/A,FALSE,"속도"}</definedName>
    <definedName name="뮤">#REF!</definedName>
    <definedName name="뮤2">#REF!</definedName>
    <definedName name="미국달러">[270]단가!$C$4</definedName>
    <definedName name="미산출근거">[0]!미산출근거</definedName>
    <definedName name="미선0804">[260]데이타!$E$224</definedName>
    <definedName name="미선1206">[260]데이타!$E$225</definedName>
    <definedName name="미장공">[190]노무비!#REF!</definedName>
    <definedName name="믹서">'[270]4.장비손료'!$P$14</definedName>
    <definedName name="ㅂ" hidden="1">{"'정산내역서'!$A$1:$I$35","'정산서(절.성토부)'!$A$1:$Q$17","'정산서(교량부)'!$A$1:$Q$84","'총괄표'!$A$1:$M$12","'시행현황'!$A$1:$G$12","'표지'!$A$1:$N$27","'정산서(절.성토부)'!$A$3:$Q$7"}</definedName>
    <definedName name="ㅂ34ㅅ" hidden="1">{#N/A,#N/A,FALSE,"운반시간"}</definedName>
    <definedName name="ㅂㄴ" hidden="1">{#N/A,#N/A,FALSE,"기안지";#N/A,#N/A,FALSE,"통신지"}</definedName>
    <definedName name="ㅂㅂ">#REF!</definedName>
    <definedName name="ㅂㅂ00" localSheetId="7">[34]터파기및재료!#REF!</definedName>
    <definedName name="ㅂㅂ00" localSheetId="5">[34]터파기및재료!#REF!</definedName>
    <definedName name="ㅂㅂ00" localSheetId="6">[34]터파기및재료!#REF!</definedName>
    <definedName name="ㅂㅈ" hidden="1">{#N/A,#N/A,FALSE,"2~8번"}</definedName>
    <definedName name="ㅂㅈㅂㅈ" hidden="1">{#N/A,#N/A,FALSE,"기안지";#N/A,#N/A,FALSE,"통신지"}</definedName>
    <definedName name="ㅂㅈㅈㄷㄱ" hidden="1">{#N/A,#N/A,FALSE,"기안지";#N/A,#N/A,FALSE,"통신지"}</definedName>
    <definedName name="바" localSheetId="7">BlankMacro1</definedName>
    <definedName name="바" localSheetId="5">BlankMacro1</definedName>
    <definedName name="바" localSheetId="6">BlankMacro1</definedName>
    <definedName name="바" hidden="1">{"'정산내역서'!$A$1:$I$35","'정산서(절.성토부)'!$A$1:$Q$17","'정산서(교량부)'!$A$1:$Q$84","'총괄표'!$A$1:$M$12","'시행현황'!$A$1:$G$12","'표지'!$A$1:$N$27","'정산서(절.성토부)'!$A$3:$Q$7"}</definedName>
    <definedName name="바닥" localSheetId="7">'[67]토사(PE)'!#REF!</definedName>
    <definedName name="바닥" localSheetId="5">'[67]토사(PE)'!#REF!</definedName>
    <definedName name="바닥" localSheetId="6">'[67]토사(PE)'!#REF!</definedName>
    <definedName name="바닥">'[279]토사(PE)'!#REF!</definedName>
    <definedName name="바보" hidden="1">{#N/A,#N/A,FALSE,"기안지";#N/A,#N/A,FALSE,"통신지"}</definedName>
    <definedName name="박태기">#REF!</definedName>
    <definedName name="박피">#REF!</definedName>
    <definedName name="반송1012">[260]데이타!$E$148</definedName>
    <definedName name="반송1215">[260]데이타!$E$149</definedName>
    <definedName name="반송1518">[260]데이타!$E$150</definedName>
    <definedName name="반송1520">[260]데이타!$E$151</definedName>
    <definedName name="반송2022">[260]데이타!$E$152</definedName>
    <definedName name="반여수량">#REF!</definedName>
    <definedName name="반토압도">'[193]DATA 입력란'!$D$34</definedName>
    <definedName name="반토압콘">'[193]DATA 입력란'!$D$29</definedName>
    <definedName name="발발">[224]내역서!#REF!</definedName>
    <definedName name="발전기">'[270]4.장비손료'!$P$10</definedName>
    <definedName name="방수공">#REF!</definedName>
    <definedName name="방음벽" hidden="1">{#N/A,#N/A,FALSE,"2~8번"}</definedName>
    <definedName name="방음벽1" hidden="1">{#N/A,#N/A,FALSE,"운반시간"}</definedName>
    <definedName name="방호벽">#REF!</definedName>
    <definedName name="배_관_공">#REF!</definedName>
    <definedName name="배관공">[190]노무비!#REF!</definedName>
    <definedName name="배관산출서">'[310]#REF'!$D$3:$D$10</definedName>
    <definedName name="배관자재중량">[171]단가!$C$51:$I$60</definedName>
    <definedName name="배롱나무">#REF!</definedName>
    <definedName name="배수공수량집계" hidden="1">{"'산출근거'!$B$4:$D$8"}</definedName>
    <definedName name="배전전공">[265]단위단가!$F$14</definedName>
    <definedName name="번들1호">#REF!</definedName>
    <definedName name="번들2호">#REF!</definedName>
    <definedName name="번들3호">#REF!</definedName>
    <definedName name="번호" localSheetId="7">'[3]Sheet1 (2)'!#REF!</definedName>
    <definedName name="번호" localSheetId="5">'[3]Sheet1 (2)'!#REF!</definedName>
    <definedName name="번호" localSheetId="6">'[3]Sheet1 (2)'!#REF!</definedName>
    <definedName name="번호">#REF!</definedName>
    <definedName name="법원원천사">[312]수량산출!#REF!</definedName>
    <definedName name="벽체" hidden="1">{#N/A,#N/A,FALSE,"혼합골재"}</definedName>
    <definedName name="벽체1" hidden="1">{#N/A,#N/A,FALSE,"혼합골재"}</definedName>
    <definedName name="변" hidden="1">{#N/A,#N/A,FALSE,"기안지";#N/A,#N/A,FALSE,"통신지"}</definedName>
    <definedName name="변경" hidden="1">{#N/A,#N/A,FALSE,"기안지";#N/A,#N/A,FALSE,"통신지"}</definedName>
    <definedName name="변경공사비대비표" hidden="1">{#N/A,#N/A,FALSE,"기안지";#N/A,#N/A,FALSE,"통신지"}</definedName>
    <definedName name="변경기계인건비">#REF!</definedName>
    <definedName name="변경기계자재비">#REF!</definedName>
    <definedName name="변경세부내역">#REF!</definedName>
    <definedName name="변경인건비">#REF!</definedName>
    <definedName name="변경자재비">#REF!</definedName>
    <definedName name="변생기계인건비">#REF!</definedName>
    <definedName name="변생기계자재비">#REF!</definedName>
    <definedName name="변생인건비">#REF!</definedName>
    <definedName name="변생자재비">#REF!</definedName>
    <definedName name="변아기계인건비">#REF!</definedName>
    <definedName name="변아기계자재비">#REF!</definedName>
    <definedName name="변아인건비">#REF!</definedName>
    <definedName name="변아자재비">#REF!</definedName>
    <definedName name="변주기계인건비">#REF!</definedName>
    <definedName name="변주기계자재비">#REF!</definedName>
    <definedName name="변주인건비">#REF!</definedName>
    <definedName name="변주자재비">#REF!</definedName>
    <definedName name="보" localSheetId="7">BlankMacro1</definedName>
    <definedName name="보" localSheetId="5">BlankMacro1</definedName>
    <definedName name="보" localSheetId="6">BlankMacro1</definedName>
    <definedName name="보_온_공">#REF!</definedName>
    <definedName name="보링공">[190]노무비!#REF!</definedName>
    <definedName name="보조" localSheetId="7">#REF!</definedName>
    <definedName name="보조" localSheetId="5">#REF!</definedName>
    <definedName name="보조" localSheetId="6">#REF!</definedName>
    <definedName name="보조기층" localSheetId="7">#REF!</definedName>
    <definedName name="보조기층" localSheetId="5">#REF!</definedName>
    <definedName name="보조기층" localSheetId="6">#REF!</definedName>
    <definedName name="보조기층">[287]포장재료집계표!$C$17</definedName>
    <definedName name="보조기층구입">[287]포장재료집계표!$C$21</definedName>
    <definedName name="보조기층량">[287]포장면적산출!$F$10</definedName>
    <definedName name="보조기층면적">[287]포장면적산출!$C$20</definedName>
    <definedName name="보조기층면적계">[287]포장수량집계!$F$12</definedName>
    <definedName name="보조기층총량">[287]포장면적산출!$F$10</definedName>
    <definedName name="보조기층촟량">[287]포장면적산출!$F$10</definedName>
    <definedName name="보통마감">#REF!</definedName>
    <definedName name="보통인부">[190]노무비!#REF!</definedName>
    <definedName name="보통인부B10">[260]식재인부!$C$24</definedName>
    <definedName name="보통인부B4이하">[260]식재인부!$C$18</definedName>
    <definedName name="보통인부B5">[260]식재인부!$C$19</definedName>
    <definedName name="보통인부B6">[260]식재인부!$C$20</definedName>
    <definedName name="보통인부B8">[260]식재인부!$C$22</definedName>
    <definedName name="보통인부R10">[313]식재인부!$C$54</definedName>
    <definedName name="보통인부R12">[260]식재인부!$C$56</definedName>
    <definedName name="보통인부R15">[260]식재인부!$C$59</definedName>
    <definedName name="보통인부R4이하">[260]식재인부!$C$48</definedName>
    <definedName name="보통인부R5">[260]식재인부!$C$49</definedName>
    <definedName name="보통인부R6">[260]식재인부!$C$50</definedName>
    <definedName name="보통인부R7">[260]식재인부!$C$51</definedName>
    <definedName name="보통인부R8">[260]식재인부!$C$52</definedName>
    <definedName name="복지가설공사">#REF!</definedName>
    <definedName name="복지골재자재">#REF!</definedName>
    <definedName name="복지관기초">#REF!</definedName>
    <definedName name="복지관상부">#REF!</definedName>
    <definedName name="복지기계경비">#REF!</definedName>
    <definedName name="복지기초철콘">#REF!</definedName>
    <definedName name="복지도배공사">#REF!</definedName>
    <definedName name="복지도장공사">#REF!</definedName>
    <definedName name="복지목공사">#REF!</definedName>
    <definedName name="복지미장공사">#REF!</definedName>
    <definedName name="복지유리공사">#REF!</definedName>
    <definedName name="복지잡공사">#REF!</definedName>
    <definedName name="복지조적공사">#REF!</definedName>
    <definedName name="복지창호공사">#REF!</definedName>
    <definedName name="복지철콘">#REF!</definedName>
    <definedName name="본사" hidden="1">{#N/A,#N/A,FALSE,"기안지";#N/A,#N/A,FALSE,"통신지"}</definedName>
    <definedName name="본사견적" hidden="1">{#N/A,#N/A,FALSE,"기안지";#N/A,#N/A,FALSE,"통신지"}</definedName>
    <definedName name="부가가치세">#REF!</definedName>
    <definedName name="부가가치세요율">#REF!</definedName>
    <definedName name="부가가치표">#REF!</definedName>
    <definedName name="부대" hidden="1">{"'산출근거'!$B$4:$D$8"}</definedName>
    <definedName name="부대공">[202]내역서!#REF!</definedName>
    <definedName name="부대공내역서">[314]내역서!#REF!</definedName>
    <definedName name="부대공명세서" hidden="1">#REF!</definedName>
    <definedName name="부대공집계" localSheetId="7">[36]터파기및재료!#REF!</definedName>
    <definedName name="부대공집계" localSheetId="5">[36]터파기및재료!#REF!</definedName>
    <definedName name="부대공집계" localSheetId="6">[36]터파기및재료!#REF!</definedName>
    <definedName name="부대공총괄수량집계" hidden="1">{#N/A,#N/A,FALSE,"2~8번"}</definedName>
    <definedName name="부대내역">[314]내역서!#REF!</definedName>
    <definedName name="부대자재수량집계표" hidden="1">{"'산출근거'!$B$4:$D$8"}</definedName>
    <definedName name="부대집계표">#REF!</definedName>
    <definedName name="부부" hidden="1">#REF!</definedName>
    <definedName name="부숙톱밥">[265]단위단가!$F$57</definedName>
    <definedName name="부지매입비">[315]공비대비!#REF!</definedName>
    <definedName name="붙임자료" hidden="1">{"'정산내역서'!$A$1:$I$35","'정산서(절.성토부)'!$A$1:$Q$17","'정산서(교량부)'!$A$1:$Q$84","'총괄표'!$A$1:$M$12","'시행현황'!$A$1:$G$12","'표지'!$A$1:$N$27","'정산서(절.성토부)'!$A$3:$Q$7"}</definedName>
    <definedName name="브이c">#REF!</definedName>
    <definedName name="비___목">#REF!</definedName>
    <definedName name="비_계_공">#REF!</definedName>
    <definedName name="비계">#REF!</definedName>
    <definedName name="비계공">[190]노무비!#REF!</definedName>
    <definedName name="비고">#REF!</definedName>
    <definedName name="비목1">#REF!</definedName>
    <definedName name="비목2">#REF!</definedName>
    <definedName name="비목3">#REF!</definedName>
    <definedName name="비목4">#REF!</definedName>
    <definedName name="비비추">#REF!</definedName>
    <definedName name="비율">#REF!</definedName>
    <definedName name="비전" localSheetId="7">[83]내역!#REF!</definedName>
    <definedName name="비전" localSheetId="5">[83]내역!#REF!</definedName>
    <definedName name="비전" localSheetId="6">[83]내역!#REF!</definedName>
    <definedName name="비전지하차도" localSheetId="7">[83]내역!#REF!</definedName>
    <definedName name="비전지하차도" localSheetId="5">[83]내역!#REF!</definedName>
    <definedName name="비전지하차도" localSheetId="6">[83]내역!#REF!</definedName>
    <definedName name="빵" hidden="1">{#N/A,#N/A,FALSE,"기안지";#N/A,#N/A,FALSE,"통신지"}</definedName>
    <definedName name="사" hidden="1">#REF!</definedName>
    <definedName name="사1" localSheetId="7">'[46]콘_재료분리(1)'!#REF!</definedName>
    <definedName name="사1" localSheetId="5">'[46]콘_재료분리(1)'!#REF!</definedName>
    <definedName name="사1" localSheetId="6">'[46]콘_재료분리(1)'!#REF!</definedName>
    <definedName name="사22" localSheetId="7">'[46]콘_재료분리(1)'!#REF!</definedName>
    <definedName name="사22" localSheetId="5">'[46]콘_재료분리(1)'!#REF!</definedName>
    <definedName name="사22" localSheetId="6">'[46]콘_재료분리(1)'!#REF!</definedName>
    <definedName name="사인일위">#REF!</definedName>
    <definedName name="사진대지" hidden="1">{#N/A,#N/A,FALSE,"기안지";#N/A,#N/A,FALSE,"통신지"}</definedName>
    <definedName name="사하중">'[193]1. 설계조건 2.단면가정 3. 하중계산'!$I$69</definedName>
    <definedName name="사하중도">'[193]DATA 입력란'!$D$31</definedName>
    <definedName name="사하중콘">'[193]DATA 입력란'!$D$26</definedName>
    <definedName name="산재보험료">#REF!</definedName>
    <definedName name="산재보험료요율">#REF!</definedName>
    <definedName name="산재보험료표">#REF!</definedName>
    <definedName name="산철쭉">#REF!</definedName>
    <definedName name="산출">#REF!</definedName>
    <definedName name="산출경비">#REF!</definedName>
    <definedName name="산출근거">BlankMacro1</definedName>
    <definedName name="산표">#REF!</definedName>
    <definedName name="삼">#REF!</definedName>
    <definedName name="삼각노">#REF!</definedName>
    <definedName name="삼각재">#REF!</definedName>
    <definedName name="삼발이대노">#REF!</definedName>
    <definedName name="삼발이대재">#REF!</definedName>
    <definedName name="삼발이소노">#REF!</definedName>
    <definedName name="삼발이소재">#REF!</definedName>
    <definedName name="삼차선슈활하중" localSheetId="7">#REF!</definedName>
    <definedName name="삼차선슈활하중" localSheetId="5">#REF!</definedName>
    <definedName name="삼차선슈활하중" localSheetId="6">#REF!</definedName>
    <definedName name="상">'[234]토사(PE)'!#REF!</definedName>
    <definedName name="상가가설공사">#REF!</definedName>
    <definedName name="상가골재자재">#REF!</definedName>
    <definedName name="상가기계경비">#REF!</definedName>
    <definedName name="상가기초공사">#REF!</definedName>
    <definedName name="상가단열공사">#REF!</definedName>
    <definedName name="상가도장공사">#REF!</definedName>
    <definedName name="상가목공사">#REF!</definedName>
    <definedName name="상가미장공사">#REF!</definedName>
    <definedName name="상가상부">#REF!</definedName>
    <definedName name="상가유리공사">#REF!</definedName>
    <definedName name="상가잡공사">#REF!</definedName>
    <definedName name="상가조적">#REF!</definedName>
    <definedName name="상가집계표">#REF!</definedName>
    <definedName name="상가창호공사">#REF!</definedName>
    <definedName name="상가철콘">#REF!</definedName>
    <definedName name="상림1호">#REF!</definedName>
    <definedName name="상림2호">#REF!</definedName>
    <definedName name="상림3호">#REF!</definedName>
    <definedName name="상부" localSheetId="7">#REF!</definedName>
    <definedName name="상부" localSheetId="5">#REF!</definedName>
    <definedName name="상부" localSheetId="6">#REF!</definedName>
    <definedName name="상부">'[279]토사(PE)'!#REF!</definedName>
    <definedName name="상부폭공주">#REF!</definedName>
    <definedName name="상부폭광양">[316]산근!#REF!</definedName>
    <definedName name="상수집" localSheetId="7">[38]터파기및재료!#REF!</definedName>
    <definedName name="상수집" localSheetId="5">[38]터파기및재료!#REF!</definedName>
    <definedName name="상수집" localSheetId="6">[38]터파기및재료!#REF!</definedName>
    <definedName name="상수집계" localSheetId="7">[36]터파기및재료!#REF!</definedName>
    <definedName name="상수집계" localSheetId="5">[36]터파기및재료!#REF!</definedName>
    <definedName name="상수집계" localSheetId="6">[36]터파기및재료!#REF!</definedName>
    <definedName name="상정안정안하" hidden="1">{#N/A,#N/A,FALSE,"기안지";#N/A,#N/A,FALSE,"통신지"}</definedName>
    <definedName name="새이름">[224]내역서!#REF!</definedName>
    <definedName name="샘플">#REF!</definedName>
    <definedName name="생사1호">#REF!</definedName>
    <definedName name="생사2호">#REF!</definedName>
    <definedName name="생사기존">#REF!</definedName>
    <definedName name="석공">[190]노무비!#REF!</definedName>
    <definedName name="석근육교" localSheetId="7">[83]내역!#REF!</definedName>
    <definedName name="석근육교" localSheetId="5">[83]내역!#REF!</definedName>
    <definedName name="석근육교" localSheetId="6">[83]내역!#REF!</definedName>
    <definedName name="석남교_주요자재_집계표__2">#REF!</definedName>
    <definedName name="선거리">[224]내역서!#REF!</definedName>
    <definedName name="선량1호">#REF!</definedName>
    <definedName name="선량2호">#REF!</definedName>
    <definedName name="선량3호">#REF!</definedName>
    <definedName name="선량4호">#REF!</definedName>
    <definedName name="선량5호">#REF!</definedName>
    <definedName name="선택측량">[287]포장면적산출!$F$11</definedName>
    <definedName name="선택층">[287]포장재료집계표!$C$18</definedName>
    <definedName name="선택층구입">[287]포장재료집계표!$C$20</definedName>
    <definedName name="선택층면적">[287]포장면적산출!$C$22</definedName>
    <definedName name="선택층면적계">[287]포장수량집계!$F$13</definedName>
    <definedName name="선택층총량">[287]포장면적산출!$F$11</definedName>
    <definedName name="설계">[317]일위대가!#REF!</definedName>
    <definedName name="설계가">#N/A</definedName>
    <definedName name="설계단면력요약.SAP90Work">[0]!설계단면력요약.SAP90Work</definedName>
    <definedName name="설계집계장">[173]BID!$A$1:$I$2091</definedName>
    <definedName name="설치수량">[318]기자재수량!$A$1:$F$15</definedName>
    <definedName name="설치집계">#REF!</definedName>
    <definedName name="성산1호">#REF!</definedName>
    <definedName name="성산2호">#REF!</definedName>
    <definedName name="성산3호">#REF!</definedName>
    <definedName name="성산4호">#REF!</definedName>
    <definedName name="성산5호">#REF!</definedName>
    <definedName name="성산교">#REF!</definedName>
    <definedName name="성원">BlankMacro1</definedName>
    <definedName name="성토3">[0]!성토3</definedName>
    <definedName name="성토도쟈">[0]!성토도쟈</definedName>
    <definedName name="세륜" hidden="1">#REF!</definedName>
    <definedName name="세륜2" hidden="1">#REF!</definedName>
    <definedName name="세륜세차" hidden="1">[110]조명시설!#REF!</definedName>
    <definedName name="셔ㅛ" hidden="1">{#N/A,#N/A,FALSE,"운반시간"}</definedName>
    <definedName name="소">'[249]토사(PE)'!#REF!</definedName>
    <definedName name="소계">#REF!</definedName>
    <definedName name="소나무">#REF!</definedName>
    <definedName name="소일위대가1">#REF!</definedName>
    <definedName name="소켓무게">[321]DATE!$G$24:$G$79</definedName>
    <definedName name="소형고압">#REF!</definedName>
    <definedName name="손영주" hidden="1">{#N/A,#N/A,FALSE,"조골재"}</definedName>
    <definedName name="송곡교" localSheetId="7">#REF!</definedName>
    <definedName name="송곡교" localSheetId="5">#REF!</definedName>
    <definedName name="송곡교" localSheetId="6">#REF!</definedName>
    <definedName name="송수관로구경">#REF!</definedName>
    <definedName name="송천1">#REF!</definedName>
    <definedName name="송천2">#REF!</definedName>
    <definedName name="수____종">#REF!</definedName>
    <definedName name="수량" hidden="1">#REF!</definedName>
    <definedName name="수량산출" hidden="1">{"'산출근거'!$B$4:$D$8"}</definedName>
    <definedName name="수량산출1">BlankMacro1</definedName>
    <definedName name="수량산출2" hidden="1">{"'산출근거'!$B$4:$D$8"}</definedName>
    <definedName name="수량산출5">BlankMacro1</definedName>
    <definedName name="수량산출서" hidden="1">#REF!</definedName>
    <definedName name="수량집계양">#REF!</definedName>
    <definedName name="수량집계표1">[202]내역서!#REF!</definedName>
    <definedName name="수량확인">#REF!</definedName>
    <definedName name="수로관단위수량" hidden="1">{"'산출근거'!$B$4:$D$8"}</definedName>
    <definedName name="수리" hidden="1">{"'산출근거'!$B$4:$D$8"}</definedName>
    <definedName name="수리1" hidden="1">{"'산출근거'!$B$4:$D$8"}</definedName>
    <definedName name="수목">#REF!</definedName>
    <definedName name="수목수량">#REF!</definedName>
    <definedName name="수목자재">#N/A</definedName>
    <definedName name="수수꽃다리">#REF!</definedName>
    <definedName name="수정">#REF!</definedName>
    <definedName name="수조">'[270]4.장비손료'!$P$7</definedName>
    <definedName name="수중_토사" localSheetId="7">[44]총집계표!#REF!</definedName>
    <definedName name="수중_토사" localSheetId="5">[44]총집계표!#REF!</definedName>
    <definedName name="수중_토사" localSheetId="6">[44]총집계표!#REF!</definedName>
    <definedName name="수중면정리및청소">#REF!</definedName>
    <definedName name="수중모타1">#REF!</definedName>
    <definedName name="수중모타10">#REF!</definedName>
    <definedName name="수중모타15">#REF!</definedName>
    <definedName name="수중모타2">#REF!</definedName>
    <definedName name="수중모타20">#REF!</definedName>
    <definedName name="수중모타25">#REF!</definedName>
    <definedName name="수중모타3">#REF!</definedName>
    <definedName name="수중모타30">#REF!</definedName>
    <definedName name="수중모타5">#REF!</definedName>
    <definedName name="수중모타7.5">#REF!</definedName>
    <definedName name="수중모터펌프단가">#REF!</definedName>
    <definedName name="수중모터펌프중량">[171]단가!$C$66:$D$77</definedName>
    <definedName name="수중케이블단가">#REF!</definedName>
    <definedName name="수중토사p1" localSheetId="7">#REF!</definedName>
    <definedName name="수중토사p1" localSheetId="5">#REF!</definedName>
    <definedName name="수중토사p1" localSheetId="6">#REF!</definedName>
    <definedName name="수토1" localSheetId="7">#REF!</definedName>
    <definedName name="수토1" localSheetId="5">#REF!</definedName>
    <definedName name="수토1" localSheetId="6">#REF!</definedName>
    <definedName name="순공사비">#REF!</definedName>
    <definedName name="순공사원가">#REF!</definedName>
    <definedName name="순성토">[0]!순성토</definedName>
    <definedName name="스페이셔_설치">#REF!</definedName>
    <definedName name="슬래브총괄수량집계표" localSheetId="7">'[74]Sheet1 (2)'!#REF!</definedName>
    <definedName name="슬래브총괄수량집계표" localSheetId="5">'[74]Sheet1 (2)'!#REF!</definedName>
    <definedName name="슬래브총괄수량집계표" localSheetId="6">'[74]Sheet1 (2)'!#REF!</definedName>
    <definedName name="습윤" localSheetId="7">#REF!</definedName>
    <definedName name="습윤" localSheetId="5">#REF!</definedName>
    <definedName name="습윤" localSheetId="6">#REF!</definedName>
    <definedName name="승용교" hidden="1">{#N/A,#N/A,FALSE,"2~8번"}</definedName>
    <definedName name="시공">[0]!시공</definedName>
    <definedName name="시공이음H">[304]단위수량!$G$10</definedName>
    <definedName name="시공측량사">#REF!</definedName>
    <definedName name="시멘트">BlankMacro1</definedName>
    <definedName name="시멘트6">BlankMacro1</definedName>
    <definedName name="시멘트운반">[0]!시멘트운반</definedName>
    <definedName name="시설물수량">#REF!</definedName>
    <definedName name="시설수량">#REF!</definedName>
    <definedName name="시설일위">#REF!</definedName>
    <definedName name="시설일위1">#REF!</definedName>
    <definedName name="시설일위금액">[163]시설일위!$G$1:$M$65536</definedName>
    <definedName name="시중노임1">#N/A</definedName>
    <definedName name="식재">#REF!</definedName>
    <definedName name="식재단가">#REF!</definedName>
    <definedName name="식재단가1">#REF!</definedName>
    <definedName name="식재이식삽도" hidden="1">{#N/A,#N/A,FALSE,"운반시간"}</definedName>
    <definedName name="신" localSheetId="7">[10]Sheet1!#REF!</definedName>
    <definedName name="신" localSheetId="5">[10]Sheet1!#REF!</definedName>
    <definedName name="신" localSheetId="6">[10]Sheet1!#REF!</definedName>
    <definedName name="신궁1육교" localSheetId="7">[83]내역!#REF!</definedName>
    <definedName name="신궁1육교" localSheetId="5">[83]내역!#REF!</definedName>
    <definedName name="신궁1육교" localSheetId="6">[83]내역!#REF!</definedName>
    <definedName name="신궁2육교" localSheetId="7">[83]내역!#REF!</definedName>
    <definedName name="신궁2육교" localSheetId="5">[83]내역!#REF!</definedName>
    <definedName name="신궁2육교" localSheetId="6">[83]내역!#REF!</definedName>
    <definedName name="신규일위">#REF!</definedName>
    <definedName name="신성">#REF!</definedName>
    <definedName name="신성1">#REF!</definedName>
    <definedName name="신성2">#REF!</definedName>
    <definedName name="신성3">#REF!</definedName>
    <definedName name="신성4">#REF!</definedName>
    <definedName name="신성5">#REF!</definedName>
    <definedName name="신성6">#REF!</definedName>
    <definedName name="신성7">#REF!</definedName>
    <definedName name="신축장치">#REF!</definedName>
    <definedName name="신호등">'[326]일위대가(가설)'!#REF!</definedName>
    <definedName name="신흥1호">#REF!</definedName>
    <definedName name="신흥2호">#REF!</definedName>
    <definedName name="실시설계용역비변경내역" hidden="1">{"'정산내역서'!$A$1:$I$35","'정산서(절.성토부)'!$A$1:$Q$17","'정산서(교량부)'!$A$1:$Q$84","'총괄표'!$A$1:$M$12","'시행현황'!$A$1:$G$12","'표지'!$A$1:$N$27","'정산서(절.성토부)'!$A$3:$Q$7"}</definedName>
    <definedName name="실행집계">#REF!</definedName>
    <definedName name="쌍암1교">#REF!</definedName>
    <definedName name="씨">#REF!</definedName>
    <definedName name="씨그마ck">#REF!</definedName>
    <definedName name="씨그마y">#REF!</definedName>
    <definedName name="ㅇ" hidden="1">{"'산출근거'!$B$4:$D$8"}</definedName>
    <definedName name="ㅇ1207">[328]화설내!$D$6</definedName>
    <definedName name="ㅇㄴㄹㄹㄴㄹㄹ" hidden="1">{#N/A,#N/A,FALSE,"운반시간"}</definedName>
    <definedName name="ㅇㄴㅁ" hidden="1">[174]실행철강하도!$A$1:$A$4</definedName>
    <definedName name="ㅇㄴㅇ">[0]!ㅇㄴㅇ</definedName>
    <definedName name="ㅇㄴㅇㄴ" hidden="1">{#N/A,#N/A,FALSE,"포장2"}</definedName>
    <definedName name="ㅇㄷㄴㄶㅎ" hidden="1">{#N/A,#N/A,FALSE,"골재소요량";#N/A,#N/A,FALSE,"골재소요량"}</definedName>
    <definedName name="ㅇㄹ" hidden="1">#REF!</definedName>
    <definedName name="ㅇㄹㄹ" hidden="1">#REF!</definedName>
    <definedName name="ㅇㄹㄹㄴㅇㄹㅇㄹㄴㅇ" hidden="1">[111]조명시설!#REF!</definedName>
    <definedName name="ㅇㄹㄹㅇ" hidden="1">{#N/A,#N/A,FALSE,"2~8번"}</definedName>
    <definedName name="ㅇㄹㅇ" hidden="1">{#N/A,#N/A,FALSE,"운반시간"}</definedName>
    <definedName name="ㅇ러알ㅇㄹㅇㄹ" localSheetId="7" hidden="1">[66]조명시설!#REF!</definedName>
    <definedName name="ㅇ러알ㅇㄹㅇㄹ" localSheetId="5" hidden="1">[66]조명시설!#REF!</definedName>
    <definedName name="ㅇ러알ㅇㄹㅇㄹ" localSheetId="6" hidden="1">[66]조명시설!#REF!</definedName>
    <definedName name="ㅇ러알ㅇㄹㅇㄹ" hidden="1">[66]조명시설!#REF!</definedName>
    <definedName name="ㅇ롤옹롤ㅇ" hidden="1">{#N/A,#N/A,FALSE,"운반시간"}</definedName>
    <definedName name="ㅇㄻㄴㄻ" hidden="1">{#N/A,#N/A,FALSE,"기안지";#N/A,#N/A,FALSE,"통신지"}</definedName>
    <definedName name="ㅇㅇ" localSheetId="7" hidden="1">[1]구조물터파기수량집계!#REF!</definedName>
    <definedName name="ㅇㅇ" localSheetId="5" hidden="1">[1]구조물터파기수량집계!#REF!</definedName>
    <definedName name="ㅇㅇ" localSheetId="6" hidden="1">[1]구조물터파기수량집계!#REF!</definedName>
    <definedName name="ㅇㅇ" hidden="1">[1]구조물터파기수량집계!#REF!</definedName>
    <definedName name="ㅇㅇㅇ">BlankMacro1</definedName>
    <definedName name="ㅇㅇㅇㅇ" hidden="1">[63]조명시설!#REF!</definedName>
    <definedName name="ㅇㅇㅇㅇㅇㅇ" hidden="1">{#N/A,#N/A,FALSE,"조골재"}</definedName>
    <definedName name="ㅇㅇㅇㅇㅇㅇㅇㅇㅇ" hidden="1">{"'정산내역서'!$A$1:$I$35","'정산서(절.성토부)'!$A$1:$Q$17","'정산서(교량부)'!$A$1:$Q$84","'총괄표'!$A$1:$M$12","'시행현황'!$A$1:$G$12","'표지'!$A$1:$N$27","'정산서(절.성토부)'!$A$3:$Q$7"}</definedName>
    <definedName name="ㅇㅊㅍㅍㅊㅌㅍㅊㅌㅍㅌ" hidden="1">[111]조명시설!#REF!</definedName>
    <definedName name="아">[0]!아</definedName>
    <definedName name="아상골재및자재">#REF!</definedName>
    <definedName name="아스1">[287]포장재료집계표!$C$16</definedName>
    <definedName name="아스4">[287]포장재료집계표!$C$10</definedName>
    <definedName name="아스콘" localSheetId="7">#REF!</definedName>
    <definedName name="아스콘" localSheetId="5">#REF!</definedName>
    <definedName name="아스콘" localSheetId="6">#REF!</definedName>
    <definedName name="아스콘2" localSheetId="7" hidden="1">[63]조명시설!#REF!</definedName>
    <definedName name="아스콘2" localSheetId="5" hidden="1">[63]조명시설!#REF!</definedName>
    <definedName name="아스콘2" localSheetId="6" hidden="1">[63]조명시설!#REF!</definedName>
    <definedName name="아스콘2" hidden="1">[63]조명시설!#REF!</definedName>
    <definedName name="아스콘467">[287]포장재료집계표!$C$13</definedName>
    <definedName name="아스콘78">[287]포장재료집계표!$C$7</definedName>
    <definedName name="아스콘깨기" hidden="1">{#N/A,#N/A,FALSE,"골재소요량";#N/A,#N/A,FALSE,"골재소요량"}</definedName>
    <definedName name="아스콘량">[287]포장면적산출!$F$8</definedName>
    <definedName name="아스콘총량">[287]포장면적산출!$F$8</definedName>
    <definedName name="아스팔트" localSheetId="7">#REF!</definedName>
    <definedName name="아스팔트" localSheetId="5">#REF!</definedName>
    <definedName name="아스팔트" localSheetId="6">#REF!</definedName>
    <definedName name="아아" hidden="1">{#N/A,#N/A,FALSE,"기안지";#N/A,#N/A,FALSE,"통신지"}</definedName>
    <definedName name="아아아" hidden="1">{"'정산내역서'!$A$1:$I$35","'정산서(절.성토부)'!$A$1:$Q$17","'정산서(교량부)'!$A$1:$Q$84","'총괄표'!$A$1:$M$12","'시행현황'!$A$1:$G$12","'표지'!$A$1:$N$27","'정산서(절.성토부)'!$A$3:$Q$7"}</definedName>
    <definedName name="아연도강관단가">#REF!</definedName>
    <definedName name="아연도배관단가">#REF!</definedName>
    <definedName name="아연도배관자재">#REF!</definedName>
    <definedName name="아이">#REF!</definedName>
    <definedName name="아파트가설공사">#REF!</definedName>
    <definedName name="아파트결로보완">#REF!</definedName>
    <definedName name="아파트골재자재">#REF!</definedName>
    <definedName name="아파트기계경비">#REF!</definedName>
    <definedName name="아파트기초공사">#REF!</definedName>
    <definedName name="아파트단열공사">#REF!</definedName>
    <definedName name="아파트도배공사">#REF!</definedName>
    <definedName name="아파트도장공사">#REF!</definedName>
    <definedName name="아파트목공사">#REF!</definedName>
    <definedName name="아파트미장공사">#REF!</definedName>
    <definedName name="아파트유리공사">#REF!</definedName>
    <definedName name="아파트잡공사1">#REF!</definedName>
    <definedName name="아파트조적공사">#REF!</definedName>
    <definedName name="아파트지붕공사">#REF!</definedName>
    <definedName name="아파트집계표">#REF!</definedName>
    <definedName name="아파트창호공사">#REF!</definedName>
    <definedName name="아파트철콘">#REF!</definedName>
    <definedName name="안" hidden="1">{#N/A,#N/A,FALSE,"포장2"}</definedName>
    <definedName name="안방1호">#REF!</definedName>
    <definedName name="안방2호">#REF!</definedName>
    <definedName name="안성천2교" localSheetId="7">[83]내역!#REF!</definedName>
    <definedName name="안성천2교" localSheetId="5">[83]내역!#REF!</definedName>
    <definedName name="안성천2교" localSheetId="6">[83]내역!#REF!</definedName>
    <definedName name="안전">#REF!</definedName>
    <definedName name="안전관리비">#REF!</definedName>
    <definedName name="안전관리비요율">#REF!</definedName>
    <definedName name="안전관리비표">#REF!</definedName>
    <definedName name="안전교육">[0]!안전교육</definedName>
    <definedName name="안전용품">[0]!안전용품</definedName>
    <definedName name="안정수위">#REF!</definedName>
    <definedName name="안중보도육교" localSheetId="7">[83]내역!#REF!</definedName>
    <definedName name="안중보도육교" localSheetId="5">[83]내역!#REF!</definedName>
    <definedName name="안중보도육교" localSheetId="6">[83]내역!#REF!</definedName>
    <definedName name="알d">#REF!</definedName>
    <definedName name="알파1">#REF!</definedName>
    <definedName name="알파2">#REF!</definedName>
    <definedName name="암">[262]내역서!#REF!</definedName>
    <definedName name="암거날개벽" hidden="1">[112]덕전리!#REF!</definedName>
    <definedName name="앞들1호">#REF!</definedName>
    <definedName name="앞들2호">#REF!</definedName>
    <definedName name="앨c">#REF!</definedName>
    <definedName name="앨e">#REF!</definedName>
    <definedName name="앵커간격">#REF!</definedName>
    <definedName name="앵커경사">#REF!</definedName>
    <definedName name="앵커반력">#REF!</definedName>
    <definedName name="앵커수평반력">#REF!</definedName>
    <definedName name="앵커안전율">#REF!</definedName>
    <definedName name="앵커체직경">#REF!</definedName>
    <definedName name="야" hidden="1">{#N/A,#N/A,FALSE,"배수1"}</definedName>
    <definedName name="양매자0403">[260]데이타!$E$168</definedName>
    <definedName name="양매자0505">[260]데이타!$E$169</definedName>
    <definedName name="양매자0606">[260]데이타!$E$170</definedName>
    <definedName name="양수기">'[270]4.장비손료'!$P$11</definedName>
    <definedName name="양수량">#REF!</definedName>
    <definedName name="어어" hidden="1">{#N/A,#N/A,FALSE,"기안지";#N/A,#N/A,FALSE,"통신지"}</definedName>
    <definedName name="억이상" hidden="1">{#N/A,#N/A,FALSE,"2~8번"}</definedName>
    <definedName name="업체" hidden="1">#REF!</definedName>
    <definedName name="에어호스">'[270]4.장비손료'!$P$9</definedName>
    <definedName name="여과지동">[329]여과지동!$F$3:$AS$80</definedName>
    <definedName name="여ㅓㅛㅓ">[176]입찰안!#REF!</definedName>
    <definedName name="연결관집계표" localSheetId="7">BlankMacro1</definedName>
    <definedName name="연결관집계표" localSheetId="5">BlankMacro1</definedName>
    <definedName name="연결관집계표" localSheetId="6">BlankMacro1</definedName>
    <definedName name="연마공">#REF!</definedName>
    <definedName name="연무" hidden="1">{#N/A,#N/A,FALSE,"기안지";#N/A,#N/A,FALSE,"통신지"}</definedName>
    <definedName name="연원공통인건비">#REF!</definedName>
    <definedName name="연원공통자재비">#REF!</definedName>
    <definedName name="연집계" localSheetId="7">BlankMacro1</definedName>
    <definedName name="연집계" localSheetId="5">BlankMacro1</definedName>
    <definedName name="연집계" localSheetId="6">BlankMacro1</definedName>
    <definedName name="영견적수량" hidden="1">{#N/A,#N/A,FALSE,"기안지";#N/A,#N/A,FALSE,"통신지"}</definedName>
    <definedName name="영산홍">#REF!</definedName>
    <definedName name="영업소" hidden="1">{#N/A,#N/A,FALSE,"기안지";#N/A,#N/A,FALSE,"통신지"}</definedName>
    <definedName name="예산내역입니다">[242]터널조도!$AR$19:$AT$25</definedName>
    <definedName name="예산서">#REF!</definedName>
    <definedName name="오" hidden="1">[153]실행철강하도!$A$1:$A$4</definedName>
    <definedName name="오근장보조구분소">[0]!오근장보조구분소</definedName>
    <definedName name="오수1호맨홀" localSheetId="7">[35]터파기및재료!#REF!</definedName>
    <definedName name="오수1호맨홀" localSheetId="5">[35]터파기및재료!#REF!</definedName>
    <definedName name="오수1호맨홀" localSheetId="6">[35]터파기및재료!#REF!</definedName>
    <definedName name="오수관단위수량" localSheetId="7">[35]터파기및재료!#REF!</definedName>
    <definedName name="오수관단위수량" localSheetId="5">[35]터파기및재료!#REF!</definedName>
    <definedName name="오수관단위수량" localSheetId="6">[35]터파기및재료!#REF!</definedName>
    <definedName name="오수관로높이" localSheetId="7">[35]터파기및재료!#REF!</definedName>
    <definedName name="오수관로높이" localSheetId="5">[35]터파기및재료!#REF!</definedName>
    <definedName name="오수관로높이" localSheetId="6">[35]터파기및재료!#REF!</definedName>
    <definedName name="오수맨홀높이" localSheetId="7">[35]터파기및재료!#REF!</definedName>
    <definedName name="오수맨홀높이" localSheetId="5">[35]터파기및재료!#REF!</definedName>
    <definedName name="오수맨홀높이" localSheetId="6">[35]터파기및재료!#REF!</definedName>
    <definedName name="오수흄관">'[290]우수토적(진입도로)'!#REF!</definedName>
    <definedName name="오주1호">#REF!</definedName>
    <definedName name="오주2호">#REF!</definedName>
    <definedName name="오주3호">#REF!</definedName>
    <definedName name="오주4호">#REF!</definedName>
    <definedName name="옥계1교">#REF!</definedName>
    <definedName name="옹" hidden="1">{#N/A,#N/A,FALSE,"골재소요량";#N/A,#N/A,FALSE,"골재소요량"}</definedName>
    <definedName name="옹벽" hidden="1">{#N/A,#N/A,FALSE,"혼합골재"}</definedName>
    <definedName name="옹벽단위" localSheetId="7">[37]터파기및재료!#REF!</definedName>
    <definedName name="옹벽단위" localSheetId="5">[37]터파기및재료!#REF!</definedName>
    <definedName name="옹벽단위" localSheetId="6">[37]터파기및재료!#REF!</definedName>
    <definedName name="옹벽수량집계표" hidden="1">{#N/A,#N/A,FALSE,"2~8번"}</definedName>
    <definedName name="옹벽수량집계표총괄" hidden="1">{#N/A,#N/A,FALSE,"혼합골재"}</definedName>
    <definedName name="옹벽철근수량" hidden="1">{#N/A,#N/A,FALSE,"2~8번"}</definedName>
    <definedName name="옹벽철근집계" hidden="1">{#N/A,#N/A,FALSE,"조골재"}</definedName>
    <definedName name="왕벚나무">#REF!</definedName>
    <definedName name="왕암내역">#REF!</definedName>
    <definedName name="왜" hidden="1">{#N/A,#N/A,FALSE,"배수2"}</definedName>
    <definedName name="왜성도라지">#REF!</definedName>
    <definedName name="외벽1" localSheetId="7">#REF!</definedName>
    <definedName name="외벽1" localSheetId="5">#REF!</definedName>
    <definedName name="외벽1" localSheetId="6">#REF!</definedName>
    <definedName name="외벽2" localSheetId="7">#REF!</definedName>
    <definedName name="외벽2" localSheetId="5">#REF!</definedName>
    <definedName name="외벽2" localSheetId="6">#REF!</definedName>
    <definedName name="요동1호">#REF!</definedName>
    <definedName name="요동2호">#REF!</definedName>
    <definedName name="용접공">[190]노무비!$E$5</definedName>
    <definedName name="용접공_일반">#REF!</definedName>
    <definedName name="용접식_이음">#REF!</definedName>
    <definedName name="용환" hidden="1">{#N/A,#N/A,FALSE,"기안지";#N/A,#N/A,FALSE,"통신지"}</definedName>
    <definedName name="우">[206]내역서!#REF!</definedName>
    <definedName name="우리">#REF!</definedName>
    <definedName name="우리나라">[0]!우리나라</definedName>
    <definedName name="우리집">[206]내역서!#REF!</definedName>
    <definedName name="우물통_굴착토사">#REF!</definedName>
    <definedName name="우물통굴착_리핑암">#REF!</definedName>
    <definedName name="우물통굴착_발파암">#REF!</definedName>
    <definedName name="우산">#REF!</definedName>
    <definedName name="우수BOX">'[290]우수토적(진입도로)'!#REF!</definedName>
    <definedName name="우수흄관">'[290]우수토적(진입도로)'!#REF!</definedName>
    <definedName name="우씨" hidden="1">{#N/A,#N/A,FALSE,"단가표지"}</definedName>
    <definedName name="우오수MH">'[290]우수토적(진입도로)'!#REF!</definedName>
    <definedName name="운반비">[171]단가!$F$66:$G$77</definedName>
    <definedName name="운반차운전사">[265]단위단가!$F$26</definedName>
    <definedName name="운암">#REF!</definedName>
    <definedName name="운전기사">#REF!</definedName>
    <definedName name="운전사_기계">#REF!</definedName>
    <definedName name="운전사_운반차">#REF!</definedName>
    <definedName name="운전사기계">#REF!</definedName>
    <definedName name="운전사기사">#REF!</definedName>
    <definedName name="운전사운반차">#REF!</definedName>
    <definedName name="운전운반차">#REF!</definedName>
    <definedName name="운전조수">#REF!</definedName>
    <definedName name="운호1호">#REF!</definedName>
    <definedName name="운호2호">#REF!</definedName>
    <definedName name="운호3호">#REF!</definedName>
    <definedName name="울산매암1차변경">#REF!</definedName>
    <definedName name="울산프랜지">#REF!</definedName>
    <definedName name="원">#REF!</definedName>
    <definedName name="원_가_계_산_서">#REF!</definedName>
    <definedName name="원가" hidden="1">{#N/A,#N/A,FALSE,"운반시간"}</definedName>
    <definedName name="원가계산">[0]!원가계산</definedName>
    <definedName name="원가계산명">#REF!</definedName>
    <definedName name="원가계산선갑지">[332]기본단가표!$K$6</definedName>
    <definedName name="원가계산창">[0]!원가계산창</definedName>
    <definedName name="원경기계인건비">#REF!</definedName>
    <definedName name="원경기계자재비">#REF!</definedName>
    <definedName name="원경인건비">#REF!</definedName>
    <definedName name="원경자재비">#REF!</definedName>
    <definedName name="원남내역" hidden="1">[177]실행철강하도!$A$1:$A$4</definedName>
    <definedName name="원생기계인건비">#REF!</definedName>
    <definedName name="원생기계자재비">#REF!</definedName>
    <definedName name="원생인건비">#REF!</definedName>
    <definedName name="원생자재비">#REF!</definedName>
    <definedName name="원아기계인건비">#REF!</definedName>
    <definedName name="원아기계자재비">#REF!</definedName>
    <definedName name="원아인건비">#REF!</definedName>
    <definedName name="원아자재비">#REF!</definedName>
    <definedName name="원운1호">#REF!</definedName>
    <definedName name="원운2호">#REF!</definedName>
    <definedName name="원주기계인건비">#REF!</definedName>
    <definedName name="원주기계자재비">#REF!</definedName>
    <definedName name="원주인건비">#REF!</definedName>
    <definedName name="원주자재비">#REF!</definedName>
    <definedName name="위치">#N/A</definedName>
    <definedName name="위탁공사비">'[247]화재 탐지 설비'!#REF!</definedName>
    <definedName name="유동">[333]내역서!#REF!</definedName>
    <definedName name="유동2">#REF!</definedName>
    <definedName name="유리공">#REF!</definedName>
    <definedName name="유입부산근" hidden="1">{"'산출근거'!$B$4:$D$8"}</definedName>
    <definedName name="유입부산근33" hidden="1">{"'산출근거'!$B$4:$D$8"}</definedName>
    <definedName name="육">#REF!</definedName>
    <definedName name="육리1호">#REF!</definedName>
    <definedName name="육리2호">#REF!</definedName>
    <definedName name="육상면정리및청소">#REF!</definedName>
    <definedName name="윤석만">#REF!</definedName>
    <definedName name="은" hidden="1">{#N/A,#N/A,FALSE,"구조2"}</definedName>
    <definedName name="은산1호">#REF!</definedName>
    <definedName name="은산2호">#REF!</definedName>
    <definedName name="은산3호">#REF!</definedName>
    <definedName name="은산4호">#REF!</definedName>
    <definedName name="은행나무">#REF!</definedName>
    <definedName name="응력증가계수">#REF!</definedName>
    <definedName name="의" hidden="1">{#N/A,#N/A,FALSE,"운반시간"}</definedName>
    <definedName name="이" hidden="1">{#N/A,#N/A,FALSE,"2~8번"}</definedName>
    <definedName name="이각노">#REF!</definedName>
    <definedName name="이각재">#REF!</definedName>
    <definedName name="이공구가설비" localSheetId="7">#REF!</definedName>
    <definedName name="이공구가설비" localSheetId="5">#REF!</definedName>
    <definedName name="이공구가설비" localSheetId="6">#REF!</definedName>
    <definedName name="이공구가설비">#REF!</definedName>
    <definedName name="이공구간접노무비" localSheetId="7">#REF!</definedName>
    <definedName name="이공구간접노무비" localSheetId="5">#REF!</definedName>
    <definedName name="이공구간접노무비" localSheetId="6">#REF!</definedName>
    <definedName name="이공구간접노무비">#REF!</definedName>
    <definedName name="이공구공사원가" localSheetId="7">#REF!</definedName>
    <definedName name="이공구공사원가" localSheetId="5">#REF!</definedName>
    <definedName name="이공구공사원가" localSheetId="6">#REF!</definedName>
    <definedName name="이공구공사원가">#REF!</definedName>
    <definedName name="이공구기타경비" localSheetId="7">#REF!</definedName>
    <definedName name="이공구기타경비" localSheetId="5">#REF!</definedName>
    <definedName name="이공구기타경비" localSheetId="6">#REF!</definedName>
    <definedName name="이공구기타경비">#REF!</definedName>
    <definedName name="이공구부가가치세" localSheetId="7">'[11]2공구산출내역'!#REF!</definedName>
    <definedName name="이공구부가가치세" localSheetId="5">'[11]2공구산출내역'!#REF!</definedName>
    <definedName name="이공구부가가치세" localSheetId="6">'[11]2공구산출내역'!#REF!</definedName>
    <definedName name="이공구부가가치세">'[11]2공구산출내역'!#REF!</definedName>
    <definedName name="이공구산재보험료" localSheetId="7">#REF!</definedName>
    <definedName name="이공구산재보험료" localSheetId="5">#REF!</definedName>
    <definedName name="이공구산재보험료" localSheetId="6">#REF!</definedName>
    <definedName name="이공구산재보험료">#REF!</definedName>
    <definedName name="이공구안전관리비" localSheetId="7">#REF!</definedName>
    <definedName name="이공구안전관리비" localSheetId="5">#REF!</definedName>
    <definedName name="이공구안전관리비" localSheetId="6">#REF!</definedName>
    <definedName name="이공구안전관리비">#REF!</definedName>
    <definedName name="이공구이윤" localSheetId="7">#REF!</definedName>
    <definedName name="이공구이윤" localSheetId="5">#REF!</definedName>
    <definedName name="이공구이윤" localSheetId="6">#REF!</definedName>
    <definedName name="이공구이윤">#REF!</definedName>
    <definedName name="이공구일반관리비" localSheetId="7">#REF!</definedName>
    <definedName name="이공구일반관리비" localSheetId="5">#REF!</definedName>
    <definedName name="이공구일반관리비" localSheetId="6">#REF!</definedName>
    <definedName name="이공구일반관리비">#REF!</definedName>
    <definedName name="이근구">#REF!</definedName>
    <definedName name="이동" hidden="1">{#N/A,#N/A,FALSE,"조골재"}</definedName>
    <definedName name="이러지마">[224]내역서!#REF!</definedName>
    <definedName name="이론" hidden="1">{#N/A,#N/A,FALSE,"속도"}</definedName>
    <definedName name="이름충돌">[334]단가산출!#REF!</definedName>
    <definedName name="이삼">#REF!</definedName>
    <definedName name="이상">#REF!</definedName>
    <definedName name="이식">#REF!</definedName>
    <definedName name="이월">[224]내역서!#REF!</definedName>
    <definedName name="이월32">#REF!</definedName>
    <definedName name="이윤">#REF!</definedName>
    <definedName name="이윤요율">#REF!</definedName>
    <definedName name="이윤표">#REF!</definedName>
    <definedName name="이정" hidden="1">{#N/A,#N/A,FALSE,"2~8번"}</definedName>
    <definedName name="이제는">[206]내역서!#REF!</definedName>
    <definedName name="이형관">[241]DATE!$B$24:$B$85</definedName>
    <definedName name="인건비">#REF!</definedName>
    <definedName name="인공">#REF!</definedName>
    <definedName name="인동덩쿨">#REF!</definedName>
    <definedName name="인력">[336]단위단가!$B$10</definedName>
    <definedName name="인버트두께">[304]단위수량!$C$10</definedName>
    <definedName name="인쇄양식">[0]!인쇄양식</definedName>
    <definedName name="인원">#REF!</definedName>
    <definedName name="인입공사비">#REF!</definedName>
    <definedName name="인장재직경">#REF!</definedName>
    <definedName name="일" hidden="1">[153]실행철강하도!$A$1:$A$4</definedName>
    <definedName name="일공구직영비" localSheetId="7">#REF!</definedName>
    <definedName name="일공구직영비" localSheetId="5">#REF!</definedName>
    <definedName name="일공구직영비" localSheetId="6">#REF!</definedName>
    <definedName name="일공구직영비">#REF!</definedName>
    <definedName name="일반건설공사_갑">#REF!</definedName>
    <definedName name="일반건설공사_을">#REF!</definedName>
    <definedName name="일반관리비">#REF!</definedName>
    <definedName name="일반관리비요율">#REF!</definedName>
    <definedName name="일반관리비표">#REF!</definedName>
    <definedName name="일반부" hidden="1">{#N/A,#N/A,FALSE,"조골재"}</definedName>
    <definedName name="일위">#REF!,#REF!</definedName>
    <definedName name="일위단가">#REF!</definedName>
    <definedName name="일위대">#REF!</definedName>
    <definedName name="일위대가">#REF!</definedName>
    <definedName name="일위대가2">#REF!</definedName>
    <definedName name="일위대가표">#REF!</definedName>
    <definedName name="일위집계표">#REF!</definedName>
    <definedName name="일위호표">#REF!</definedName>
    <definedName name="일의01">[301]직노!#REF!</definedName>
    <definedName name="임ㄴ" hidden="1">{"'공사부문'!$A$6:$A$32"}</definedName>
    <definedName name="임시시설" localSheetId="7">#REF!</definedName>
    <definedName name="임시시설" localSheetId="5">#REF!</definedName>
    <definedName name="임시시설" localSheetId="6">#REF!</definedName>
    <definedName name="임주희" hidden="1">#REF!</definedName>
    <definedName name="임직">#REF!</definedName>
    <definedName name="입력란">#REF!</definedName>
    <definedName name="입력선택">#REF!</definedName>
    <definedName name="입력전체">#REF!</definedName>
    <definedName name="입안1호">#REF!</definedName>
    <definedName name="입안2호">#REF!</definedName>
    <definedName name="입안3호">#REF!</definedName>
    <definedName name="입안4호">#REF!</definedName>
    <definedName name="입안기존2">#REF!</definedName>
    <definedName name="입찰금액안" hidden="1">[178]집계표!#REF!</definedName>
    <definedName name="ㅈ12" hidden="1">{#N/A,#N/A,FALSE,"2~8번"}</definedName>
    <definedName name="ㅈ3ㅈㅈㄷㅈㅇ" localSheetId="7">BlankMacro1</definedName>
    <definedName name="ㅈ3ㅈㅈㄷㅈㅇ" localSheetId="5">BlankMacro1</definedName>
    <definedName name="ㅈ3ㅈㅈㄷㅈㅇ" localSheetId="6">BlankMacro1</definedName>
    <definedName name="ㅈㄱ" hidden="1">{#N/A,#N/A,FALSE,"조골재"}</definedName>
    <definedName name="ㅈㄷ">#REF!</definedName>
    <definedName name="ㅈㄷㄱㅈㄷㅎ" hidden="1">{#N/A,#N/A,FALSE,"기안지";#N/A,#N/A,FALSE,"통신지"}</definedName>
    <definedName name="ㅈㄷㄴㄷㄱ" hidden="1">{#N/A,#N/A,FALSE,"기안지";#N/A,#N/A,FALSE,"통신지"}</definedName>
    <definedName name="ㅈㄻㅍ" hidden="1">{#N/A,#N/A,FALSE,"기안지";#N/A,#N/A,FALSE,"통신지"}</definedName>
    <definedName name="ㅈㅈ" localSheetId="7" hidden="1">[1]측구터파기공수량집계!#REF!</definedName>
    <definedName name="ㅈㅈ" localSheetId="5" hidden="1">[1]측구터파기공수량집계!#REF!</definedName>
    <definedName name="ㅈㅈ" localSheetId="6" hidden="1">[1]측구터파기공수량집계!#REF!</definedName>
    <definedName name="ㅈㅈ" hidden="1">[1]측구터파기공수량집계!#REF!</definedName>
    <definedName name="ㅈㅈ1" hidden="1">{#N/A,#N/A,FALSE,"혼합골재"}</definedName>
    <definedName name="ㅈㅈㅈ" localSheetId="7">BlankMacro1</definedName>
    <definedName name="ㅈㅈㅈ" localSheetId="5">BlankMacro1</definedName>
    <definedName name="ㅈㅈㅈ" localSheetId="6">BlankMacro1</definedName>
    <definedName name="자" localSheetId="7">'[46]콘_재료분리(1)'!#REF!</definedName>
    <definedName name="자" localSheetId="5">'[46]콘_재료분리(1)'!#REF!</definedName>
    <definedName name="자" localSheetId="6">'[46]콘_재료분리(1)'!#REF!</definedName>
    <definedName name="자" hidden="1">{"'정산내역서'!$A$1:$I$35","'정산서(절.성토부)'!$A$1:$Q$17","'정산서(교량부)'!$A$1:$Q$84","'총괄표'!$A$1:$M$12","'시행현황'!$A$1:$G$12","'표지'!$A$1:$N$27","'정산서(절.성토부)'!$A$3:$Q$7"}</definedName>
    <definedName name="자갈운반">[0]!자갈운반</definedName>
    <definedName name="자귀나무">#REF!</definedName>
    <definedName name="자료">[329]기초자료!$A$3:$X$80</definedName>
    <definedName name="자연수위">#REF!</definedName>
    <definedName name="자재">#REF!</definedName>
    <definedName name="자재집계1">[202]내역서!#REF!</definedName>
    <definedName name="작업반장">[190]노무비!#REF!</definedName>
    <definedName name="잔디_평떼">#REF!</definedName>
    <definedName name="잔액">#REF!</definedName>
    <definedName name="잔토처리">[0]!잔토처리</definedName>
    <definedName name="잣나무">#REF!</definedName>
    <definedName name="장" hidden="1">{"'정산내역서'!$A$1:$I$35","'정산서(절.성토부)'!$A$1:$Q$17","'정산서(교량부)'!$A$1:$Q$84","'총괄표'!$A$1:$M$12","'시행현황'!$A$1:$G$12","'표지'!$A$1:$N$27","'정산서(절.성토부)'!$A$3:$Q$7"}</definedName>
    <definedName name="장묘광">BlankMacro1</definedName>
    <definedName name="장산1">#REF!</definedName>
    <definedName name="장산2">#REF!</definedName>
    <definedName name="장산3">#REF!</definedName>
    <definedName name="장산교" localSheetId="7">#REF!</definedName>
    <definedName name="장산교" localSheetId="5">#REF!</definedName>
    <definedName name="장산교" localSheetId="6">#REF!</definedName>
    <definedName name="장산교">#REF!</definedName>
    <definedName name="장재진">#REF!</definedName>
    <definedName name="장춘">#REF!</definedName>
    <definedName name="장흥처리장" hidden="1">{#N/A,#N/A,FALSE,"기안지";#N/A,#N/A,FALSE,"통신지"}</definedName>
    <definedName name="재료비">#REF!</definedName>
    <definedName name="재료비1">#REF!</definedName>
    <definedName name="재료비2">#REF!</definedName>
    <definedName name="재료비3">#REF!</definedName>
    <definedName name="재료비요율">#REF!</definedName>
    <definedName name="재료비집계표">#REF!</definedName>
    <definedName name="재료비합계">#REF!</definedName>
    <definedName name="쟁료비">#REF!</definedName>
    <definedName name="저">'[249]토사(PE)'!#REF!</definedName>
    <definedName name="저수조만수위">#REF!</definedName>
    <definedName name="저압케이블공">[265]단위단가!$F$19</definedName>
    <definedName name="저판" localSheetId="7">#REF!</definedName>
    <definedName name="저판" localSheetId="5">#REF!</definedName>
    <definedName name="저판" localSheetId="6">#REF!</definedName>
    <definedName name="저판높이" localSheetId="7">#REF!</definedName>
    <definedName name="저판높이" localSheetId="5">#REF!</definedName>
    <definedName name="저판높이" localSheetId="6">#REF!</definedName>
    <definedName name="저판두께">'[338]#REF'!$AJ$30</definedName>
    <definedName name="저판폭" localSheetId="7">#REF!</definedName>
    <definedName name="저판폭" localSheetId="5">#REF!</definedName>
    <definedName name="저판폭" localSheetId="6">#REF!</definedName>
    <definedName name="전관방송공량">[273]총괄표!#REF!</definedName>
    <definedName name="전기공사" localSheetId="7">[83]내역!#REF!</definedName>
    <definedName name="전기공사" localSheetId="5">[83]내역!#REF!</definedName>
    <definedName name="전기공사" localSheetId="6">[83]내역!#REF!</definedName>
    <definedName name="전동기용량">#REF!</definedName>
    <definedName name="전력">#REF!</definedName>
    <definedName name="전장">#REF!</definedName>
    <definedName name="전토압도">'[193]DATA 입력란'!$D$33</definedName>
    <definedName name="전토압콘">'[193]DATA 입력란'!$D$28</definedName>
    <definedName name="절토">[0]!절토</definedName>
    <definedName name="점착력">#REF!</definedName>
    <definedName name="접속" hidden="1">{"'산출근거'!$B$4:$D$8"}</definedName>
    <definedName name="접속1" hidden="1">{"'산출근거'!$B$4:$D$8"}</definedName>
    <definedName name="접속도로" hidden="1">{"'산출근거'!$B$4:$D$8"}</definedName>
    <definedName name="접속슬래브">#REF!</definedName>
    <definedName name="정열범위">#REF!</definedName>
    <definedName name="정지" localSheetId="7">#REF!</definedName>
    <definedName name="정지" localSheetId="5">#REF!</definedName>
    <definedName name="정지" localSheetId="6">#REF!</definedName>
    <definedName name="정화조">#REF!</definedName>
    <definedName name="제" hidden="1">[113]조명시설!#REF!</definedName>
    <definedName name="제1호표">#REF!</definedName>
    <definedName name="제2호표">#REF!</definedName>
    <definedName name="제3호표">#REF!</definedName>
    <definedName name="제4호표">#REF!</definedName>
    <definedName name="제5호표" localSheetId="7">#REF!</definedName>
    <definedName name="제5호표" localSheetId="5">#REF!</definedName>
    <definedName name="제5호표" localSheetId="6">#REF!</definedName>
    <definedName name="제5호표">#REF!</definedName>
    <definedName name="제6호표">#REF!</definedName>
    <definedName name="제경비율">#REF!</definedName>
    <definedName name="제도사">[341]기본단가표!$L$34</definedName>
    <definedName name="제목">'[193]DATA 입력란'!$C$1</definedName>
    <definedName name="제발">[206]내역서!#REF!</definedName>
    <definedName name="조경공">[190]노무비!#REF!</definedName>
    <definedName name="조경공B10">[260]식재인부!$B$24</definedName>
    <definedName name="조경공B4이하">[260]식재인부!$B$18</definedName>
    <definedName name="조경공B5">[260]식재인부!$B$19</definedName>
    <definedName name="조경공B6">[260]식재인부!$B$20</definedName>
    <definedName name="조경공B8">[260]식재인부!$B$22</definedName>
    <definedName name="조경공R10">[313]식재인부!$B$54</definedName>
    <definedName name="조경공R12">[260]식재인부!$B$56</definedName>
    <definedName name="조경공R15">[260]식재인부!$B$59</definedName>
    <definedName name="조경공R4이하">[260]식재인부!$B$48</definedName>
    <definedName name="조경공R5">[260]식재인부!$B$49</definedName>
    <definedName name="조경공R6">[260]식재인부!$B$50</definedName>
    <definedName name="조경공R7">[260]식재인부!$B$51</definedName>
    <definedName name="조경공R8">[260]식재인부!$B$52</definedName>
    <definedName name="조달수수료">#REF!</definedName>
    <definedName name="조달예가">#REF!</definedName>
    <definedName name="조력공">[265]단위단가!$F$21</definedName>
    <definedName name="조명단가">[163]조명일위!$G$1:$M$65536</definedName>
    <definedName name="조명단가1">[163]조명일위!$B$1:$G$65536</definedName>
    <definedName name="조사가" hidden="1">[147]입찰안!#REF!</definedName>
    <definedName name="조원공_1.1_1.5">[260]식재인부!$B$5</definedName>
    <definedName name="조적공">#REF!</definedName>
    <definedName name="조형가이즈까3010">[260]데이타!$E$11</definedName>
    <definedName name="조형가이즈까3012">[260]데이타!$E$12</definedName>
    <definedName name="조형가이즈까3014">[260]데이타!$E$13</definedName>
    <definedName name="조형가이즈까3516">[260]데이타!$E$14</definedName>
    <definedName name="종">[224]내역서!#REF!</definedName>
    <definedName name="종배수관" hidden="1">{"'산출근거'!$B$4:$D$8"}</definedName>
    <definedName name="종시내역">#REF!</definedName>
    <definedName name="주목">#REF!</definedName>
    <definedName name="주변저항">#REF!</definedName>
    <definedName name="주요자재">[343]DATE!$B$24:$B$85</definedName>
    <definedName name="주차장가설공사">#REF!</definedName>
    <definedName name="주차장골재자재">#REF!</definedName>
    <definedName name="주차장골재자재운반">#REF!</definedName>
    <definedName name="주차장기계경비">#REF!</definedName>
    <definedName name="주차장기초">#REF!</definedName>
    <definedName name="주차장기초공사">#REF!</definedName>
    <definedName name="주차장도장">#REF!</definedName>
    <definedName name="주차장미장">#REF!</definedName>
    <definedName name="주차장상부">#REF!</definedName>
    <definedName name="주차장잡공사">#REF!</definedName>
    <definedName name="주차장조적">#REF!</definedName>
    <definedName name="주차장집계표">#REF!</definedName>
    <definedName name="주차장철콘">#REF!</definedName>
    <definedName name="준">[262]내역서!#REF!</definedName>
    <definedName name="줄눈공">[265]단위단가!$F$22</definedName>
    <definedName name="줄사철">#REF!</definedName>
    <definedName name="중">'[234]토사(PE)'!#REF!</definedName>
    <definedName name="중간" localSheetId="7">'[67]토사(PE)'!#REF!</definedName>
    <definedName name="중간" localSheetId="5">'[67]토사(PE)'!#REF!</definedName>
    <definedName name="중간" localSheetId="6">'[67]토사(PE)'!#REF!</definedName>
    <definedName name="중간">'[279]토사(PE)'!#REF!</definedName>
    <definedName name="중강당내역서">'[273]중강당 내역'!#REF!</definedName>
    <definedName name="중강딩공량">[344]내역서1!$G$40</definedName>
    <definedName name="중건설공사">#REF!</definedName>
    <definedName name="중급">[190]노무비!$E$8</definedName>
    <definedName name="중급기술자">[341]기본단가표!$L$33</definedName>
    <definedName name="중급기술자노무비">'[269]용역비내역-진짜'!#REF!</definedName>
    <definedName name="중기기사">#REF!</definedName>
    <definedName name="중기운전기사">[270]단가!$K$10</definedName>
    <definedName name="중기운전사">[265]단위단가!$F$23</definedName>
    <definedName name="중기운전조수">#REF!</definedName>
    <definedName name="중기운전조장">#REF!</definedName>
    <definedName name="중기조수">[265]단위단가!$F$24</definedName>
    <definedName name="중기조장">#REF!</definedName>
    <definedName name="중대가시설2">#N/A</definedName>
    <definedName name="중량">#REF!</definedName>
    <definedName name="중량표">#REF!</definedName>
    <definedName name="지">BlankMacro1</definedName>
    <definedName name="지간" localSheetId="7">[52]주beam!#REF!</definedName>
    <definedName name="지간" localSheetId="5">[52]주beam!#REF!</definedName>
    <definedName name="지간" localSheetId="6">[52]주beam!#REF!</definedName>
    <definedName name="지구내토공총괄표" hidden="1">{#N/A,#N/A,FALSE,"운반시간"}</definedName>
    <definedName name="지동">#REF!</definedName>
    <definedName name="지역">#N/A</definedName>
    <definedName name="지적기사_1급">#REF!</definedName>
    <definedName name="지적기사_2급">#REF!</definedName>
    <definedName name="지주">BlankMacro1</definedName>
    <definedName name="지주목">BlankMacro1</definedName>
    <definedName name="지주목A">BlankMacro1</definedName>
    <definedName name="지하벽체">[0]!지하벽체</definedName>
    <definedName name="지하벽체변경">[0]!지하벽체변경</definedName>
    <definedName name="지하수" localSheetId="7">#REF!</definedName>
    <definedName name="지하수" localSheetId="5">#REF!</definedName>
    <definedName name="지하수" localSheetId="6">#REF!</definedName>
    <definedName name="직영비" localSheetId="7">'[11]2공구산출내역'!#REF!</definedName>
    <definedName name="직영비" localSheetId="5">'[11]2공구산출내역'!#REF!</definedName>
    <definedName name="직영비" localSheetId="6">'[11]2공구산출내역'!#REF!</definedName>
    <definedName name="직영비">'[11]2공구산출내역'!#REF!</definedName>
    <definedName name="직접경비">#REF!</definedName>
    <definedName name="직접노무비">#REF!</definedName>
    <definedName name="직접노무비요율">#REF!</definedName>
    <definedName name="직접재료비">#REF!</definedName>
    <definedName name="직접재료비합">#REF!</definedName>
    <definedName name="직종">#REF!</definedName>
    <definedName name="직종명">#REF!</definedName>
    <definedName name="진" hidden="1">{#N/A,#N/A,FALSE,"2~8번"}</definedName>
    <definedName name="집">'[179]#REF'!#REF!</definedName>
    <definedName name="집계">'[179]#REF'!#REF!</definedName>
    <definedName name="집계표2" localSheetId="7">#REF!</definedName>
    <definedName name="집계표2" localSheetId="5">#REF!</definedName>
    <definedName name="집계표2" localSheetId="6">#REF!</definedName>
    <definedName name="집계표3" localSheetId="7">#REF!</definedName>
    <definedName name="집계표3" localSheetId="5">#REF!</definedName>
    <definedName name="집계표3" localSheetId="6">#REF!</definedName>
    <definedName name="집계표4" localSheetId="7">#REF!</definedName>
    <definedName name="집계표4" localSheetId="5">#REF!</definedName>
    <definedName name="집계표4" localSheetId="6">#REF!</definedName>
    <definedName name="집계표5" localSheetId="7">#REF!</definedName>
    <definedName name="집계표5" localSheetId="5">#REF!</definedName>
    <definedName name="집계표5" localSheetId="6">#REF!</definedName>
    <definedName name="집수정" localSheetId="7">BlankMacro1</definedName>
    <definedName name="집수정" localSheetId="5">BlankMacro1</definedName>
    <definedName name="집수정" localSheetId="6">BlankMacro1</definedName>
    <definedName name="집수정수량" localSheetId="7">[60]산출근거!#REF!</definedName>
    <definedName name="집수정수량" localSheetId="5">[60]산출근거!#REF!</definedName>
    <definedName name="집수정수량" localSheetId="6">[60]산출근거!#REF!</definedName>
    <definedName name="집수정수량1" localSheetId="7">[65]산출근거!#REF!</definedName>
    <definedName name="집수정수량1" localSheetId="5">[65]산출근거!#REF!</definedName>
    <definedName name="집수정수량1" localSheetId="6">[65]산출근거!#REF!</definedName>
    <definedName name="집수정수량산출조서" localSheetId="7">BlankMacro1</definedName>
    <definedName name="집수정수량산출조서" localSheetId="5">BlankMacro1</definedName>
    <definedName name="집수정수량산출조서" localSheetId="6">BlankMacro1</definedName>
    <definedName name="짜즌">[206]내역서!#REF!</definedName>
    <definedName name="ㅊ24">#REF!</definedName>
    <definedName name="ㅊ퓰ㅇㄱ쇼ㅛ" hidden="1">{#N/A,#N/A,FALSE,"2~8번"}</definedName>
    <definedName name="차" hidden="1">{#N/A,#N/A,FALSE,"속도"}</definedName>
    <definedName name="차선도색" hidden="1">{"'산출근거'!$B$4:$D$8"}</definedName>
    <definedName name="차수벽토공2" hidden="1">{"'산출근거'!$B$4:$D$8"}</definedName>
    <definedName name="차집관거단가">[315]공비대비!#REF!</definedName>
    <definedName name="차차" hidden="1">[104]조명시설!#REF!</definedName>
    <definedName name="착공월">#REF!</definedName>
    <definedName name="착암공">[190]노무비!#REF!</definedName>
    <definedName name="착정심도">#REF!</definedName>
    <definedName name="찰샇기" hidden="1">#REF!</definedName>
    <definedName name="참조" localSheetId="7">#REF!</definedName>
    <definedName name="참조" localSheetId="5">#REF!</definedName>
    <definedName name="참조" localSheetId="6">#REF!</definedName>
    <definedName name="창호미장공사">#REF!</definedName>
    <definedName name="천안토공_토공_List" localSheetId="7">#REF!</definedName>
    <definedName name="천안토공_토공_List" localSheetId="5">#REF!</definedName>
    <definedName name="천안토공_토공_List" localSheetId="6">#REF!</definedName>
    <definedName name="철" localSheetId="7">#REF!</definedName>
    <definedName name="철" localSheetId="5">#REF!</definedName>
    <definedName name="철" localSheetId="6">#REF!</definedName>
    <definedName name="철____공">#REF!</definedName>
    <definedName name="철_골_공">#REF!</definedName>
    <definedName name="철거" hidden="1">#REF!</definedName>
    <definedName name="철골공">[190]노무비!#REF!</definedName>
    <definedName name="철공">[190]노무비!#REF!</definedName>
    <definedName name="철근" localSheetId="7">#REF!</definedName>
    <definedName name="철근" localSheetId="5">#REF!</definedName>
    <definedName name="철근" localSheetId="6">#REF!</definedName>
    <definedName name="철근공">[190]노무비!#REF!</definedName>
    <definedName name="철근운반">[0]!철근운반</definedName>
    <definedName name="철근직경D13">#REF!</definedName>
    <definedName name="철근직경D16_25">#REF!</definedName>
    <definedName name="철근직경D29_35">#REF!</definedName>
    <definedName name="철근집계1" hidden="1">{#N/A,#N/A,FALSE,"배수1"}</definedName>
    <definedName name="철근항복응력">'[338]#REF'!$G$144</definedName>
    <definedName name="철도궤도신설공사">#REF!</definedName>
    <definedName name="철목1호">#REF!</definedName>
    <definedName name="철목2호">#REF!</definedName>
    <definedName name="철목3호">#REF!</definedName>
    <definedName name="철목4호">#REF!</definedName>
    <definedName name="철콘" localSheetId="7">#REF!</definedName>
    <definedName name="철콘" localSheetId="5">#REF!</definedName>
    <definedName name="철콘" localSheetId="6">#REF!</definedName>
    <definedName name="철콘">#REF!</definedName>
    <definedName name="청단풍">#REF!</definedName>
    <definedName name="청림1호">#REF!</definedName>
    <definedName name="청림2호">#REF!</definedName>
    <definedName name="청림3호">#REF!</definedName>
    <definedName name="청마총괄">[345]직노!#REF!</definedName>
    <definedName name="초">'[249]토사(PE)'!#REF!</definedName>
    <definedName name="초고압펌프">'[270]4.장비손료'!$P$4</definedName>
    <definedName name="초급기술자">[341]기본단가표!$L$32</definedName>
    <definedName name="초급기술자노무비">'[269]용역비내역-진짜'!#REF!</definedName>
    <definedName name="총">'[234]토사(PE)'!#REF!</definedName>
    <definedName name="총계">#REF!</definedName>
    <definedName name="총공사비">#REF!</definedName>
    <definedName name="총괄">#REF!</definedName>
    <definedName name="총괄표">#REF!</definedName>
    <definedName name="총높이" localSheetId="7">'[67]토사(PE)'!#REF!</definedName>
    <definedName name="총높이" localSheetId="5">'[67]토사(PE)'!#REF!</definedName>
    <definedName name="총높이" localSheetId="6">'[67]토사(PE)'!#REF!</definedName>
    <definedName name="총높이">'[279]토사(PE)'!#REF!</definedName>
    <definedName name="총원가">#REF!</definedName>
    <definedName name="최종견적조건" hidden="1">{#N/A,#N/A,FALSE,"기안지";#N/A,#N/A,FALSE,"통신지"}</definedName>
    <definedName name="추팔육교" localSheetId="7">[83]내역!#REF!</definedName>
    <definedName name="추팔육교" localSheetId="5">[83]내역!#REF!</definedName>
    <definedName name="추팔육교" localSheetId="6">[83]내역!#REF!</definedName>
    <definedName name="출입구">#REF!</definedName>
    <definedName name="취소">[0]!취소</definedName>
    <definedName name="취소2">#REF!</definedName>
    <definedName name="측구공">#REF!</definedName>
    <definedName name="측량">#REF!</definedName>
    <definedName name="치장벽돌공">#REF!</definedName>
    <definedName name="칠">#REF!</definedName>
    <definedName name="ㅋ" hidden="1">{#N/A,#N/A,FALSE,"조골재"}</definedName>
    <definedName name="ㅋ248">#REF!</definedName>
    <definedName name="ㅋㅋ" hidden="1">{#N/A,#N/A,FALSE,"조골재"}</definedName>
    <definedName name="카" hidden="1">{#N/A,#N/A,FALSE,"단가표지"}</definedName>
    <definedName name="컥" hidden="1">{#N/A,#N/A,FALSE,"기안지";#N/A,#N/A,FALSE,"통신지"}</definedName>
    <definedName name="코">'[249]토사(PE)'!#REF!</definedName>
    <definedName name="코SKEW">#REF!</definedName>
    <definedName name="코드연결하기">[0]!코드연결하기</definedName>
    <definedName name="코사">#REF!</definedName>
    <definedName name="코핑B" localSheetId="7">#REF!</definedName>
    <definedName name="코핑B" localSheetId="5">#REF!</definedName>
    <definedName name="코핑B" localSheetId="6">#REF!</definedName>
    <definedName name="코핑길이" localSheetId="7">#REF!</definedName>
    <definedName name="코핑길이" localSheetId="5">#REF!</definedName>
    <definedName name="코핑길이" localSheetId="6">#REF!</definedName>
    <definedName name="코핑상단">#REF!</definedName>
    <definedName name="코핑폭">#REF!</definedName>
    <definedName name="코핑하단">#REF!</definedName>
    <definedName name="코핑헌치">#REF!</definedName>
    <definedName name="콘크리트_구입">#REF!</definedName>
    <definedName name="콘크리트_생산">#REF!</definedName>
    <definedName name="콘크리트_타설">#REF!</definedName>
    <definedName name="콘크리트공">[190]노무비!#REF!</definedName>
    <definedName name="콘크리트공칭강도">'[338]#REF'!$G$132</definedName>
    <definedName name="ㅌ" hidden="1">{#N/A,#N/A,FALSE,"2~8번"}</definedName>
    <definedName name="ㅌ9">#REF!</definedName>
    <definedName name="ㅌㅌㅌㅌㅌㅌㅌ">#REF!</definedName>
    <definedName name="타" hidden="1">{#N/A,#N/A,FALSE,"2~8번"}</definedName>
    <definedName name="타공종이기">#REF!</definedName>
    <definedName name="타일공">[265]단위단가!$F$32</definedName>
    <definedName name="탄성고무받침">#REF!</definedName>
    <definedName name="택코팅">[287]포장재료집계표!$C$9</definedName>
    <definedName name="택코팅량">[287]포장면적산출!$C$10</definedName>
    <definedName name="택코팅면적">[287]포장면적산출!$C$10</definedName>
    <definedName name="택코팅면적계">[287]포장수량집계!$F$9</definedName>
    <definedName name="택코팅면적수량">[347]포장수량집계!$G$9</definedName>
    <definedName name="터파기">#REF!</definedName>
    <definedName name="터파기고">#REF!</definedName>
    <definedName name="터파기리핑">#REF!</definedName>
    <definedName name="터파기발파암">#REF!</definedName>
    <definedName name="터파기토사">#REF!</definedName>
    <definedName name="템플리트모듈1" localSheetId="7">BlankMacro1</definedName>
    <definedName name="템플리트모듈1" localSheetId="5">BlankMacro1</definedName>
    <definedName name="템플리트모듈1" localSheetId="6">BlankMacro1</definedName>
    <definedName name="템플리트모듈1">BlankMacro1</definedName>
    <definedName name="템플리트모듈2" localSheetId="7">BlankMacro1</definedName>
    <definedName name="템플리트모듈2" localSheetId="5">BlankMacro1</definedName>
    <definedName name="템플리트모듈2" localSheetId="6">BlankMacro1</definedName>
    <definedName name="템플리트모듈2">BlankMacro1</definedName>
    <definedName name="템플리트모듈3" localSheetId="7">BlankMacro1</definedName>
    <definedName name="템플리트모듈3" localSheetId="5">BlankMacro1</definedName>
    <definedName name="템플리트모듈3" localSheetId="6">BlankMacro1</definedName>
    <definedName name="템플리트모듈3">BlankMacro1</definedName>
    <definedName name="템플리트모듈4" localSheetId="7">BlankMacro1</definedName>
    <definedName name="템플리트모듈4" localSheetId="5">BlankMacro1</definedName>
    <definedName name="템플리트모듈4" localSheetId="6">BlankMacro1</definedName>
    <definedName name="템플리트모듈4">BlankMacro1</definedName>
    <definedName name="템플리트모듈5" localSheetId="7">BlankMacro1</definedName>
    <definedName name="템플리트모듈5" localSheetId="5">BlankMacro1</definedName>
    <definedName name="템플리트모듈5" localSheetId="6">BlankMacro1</definedName>
    <definedName name="템플리트모듈5">BlankMacro1</definedName>
    <definedName name="템플리트모듈6" localSheetId="7">BlankMacro1</definedName>
    <definedName name="템플리트모듈6" localSheetId="5">BlankMacro1</definedName>
    <definedName name="템플리트모듈6" localSheetId="6">BlankMacro1</definedName>
    <definedName name="템플리트모듈6">BlankMacro1</definedName>
    <definedName name="토" localSheetId="7">[10]Sheet1!#REF!</definedName>
    <definedName name="토" localSheetId="5">[10]Sheet1!#REF!</definedName>
    <definedName name="토" localSheetId="6">[10]Sheet1!#REF!</definedName>
    <definedName name="토" hidden="1">#REF!</definedName>
    <definedName name="토공_본선환기구">#REF!</definedName>
    <definedName name="토공참조" localSheetId="7">#REF!</definedName>
    <definedName name="토공참조" localSheetId="5">#REF!</definedName>
    <definedName name="토공참조" localSheetId="6">#REF!</definedName>
    <definedName name="토목1">#REF!</definedName>
    <definedName name="토목설계" hidden="1">{#N/A,#N/A,FALSE,"골재소요량";#N/A,#N/A,FALSE,"골재소요량"}</definedName>
    <definedName name="토적표" hidden="1">#REF!</definedName>
    <definedName name="토적표01" hidden="1">#REF!</definedName>
    <definedName name="토피고">'[193]DATA 입력란'!$D$6</definedName>
    <definedName name="통" hidden="1">{#N/A,#N/A,FALSE,"기안지";#N/A,#N/A,FALSE,"통신지"}</definedName>
    <definedName name="통내">[164]노무비!$B$8</definedName>
    <definedName name="통설">[164]노무비!$B$10</definedName>
    <definedName name="투찰">[158]도급!$B$1:$H$1053</definedName>
    <definedName name="특급">[190]노무비!$E$7</definedName>
    <definedName name="특급기술자노무비">'[269]용역비내역-진짜'!#REF!</definedName>
    <definedName name="특별인부">[190]노무비!#REF!</definedName>
    <definedName name="특수및기타건설공사">#REF!</definedName>
    <definedName name="ㅍ" hidden="1">{#N/A,#N/A,FALSE,"2~8번"}</definedName>
    <definedName name="ㅍㅁ" hidden="1">{#N/A,#N/A,FALSE,"기안지";#N/A,#N/A,FALSE,"통신지"}</definedName>
    <definedName name="ㅍ퓨ㅠㅠ">[0]!ㅍ퓨ㅠㅠ</definedName>
    <definedName name="파이1">#REF!</definedName>
    <definedName name="파이2">#REF!</definedName>
    <definedName name="파일" localSheetId="7" hidden="1">'[1]배수공 시멘트 및 골재량 산출'!#REF!</definedName>
    <definedName name="파일" localSheetId="5" hidden="1">'[1]배수공 시멘트 및 골재량 산출'!#REF!</definedName>
    <definedName name="파일" localSheetId="6" hidden="1">'[1]배수공 시멘트 및 골재량 산출'!#REF!</definedName>
    <definedName name="파일" hidden="1">'[1]배수공 시멘트 및 골재량 산출'!#REF!</definedName>
    <definedName name="파주" hidden="1">{#N/A,#N/A,FALSE,"조골재"}</definedName>
    <definedName name="팔" hidden="1">#REF!</definedName>
    <definedName name="펌프구경">#REF!</definedName>
    <definedName name="평궁교" localSheetId="7">[83]내역!#REF!</definedName>
    <definedName name="평궁교" localSheetId="5">[83]내역!#REF!</definedName>
    <definedName name="평궁교" localSheetId="6">[83]내역!#REF!</definedName>
    <definedName name="평균연장공주">#REF!</definedName>
    <definedName name="폐공집계1" hidden="1">{#N/A,#N/A,FALSE,"운반시간"}</definedName>
    <definedName name="폐공집계2" hidden="1">{#N/A,#N/A,FALSE,"골재소요량";#N/A,#N/A,FALSE,"골재소요량"}</definedName>
    <definedName name="폐공집계3" hidden="1">{#N/A,#N/A,FALSE,"2~8번"}</definedName>
    <definedName name="폐공집계4" hidden="1">{#N/A,#N/A,FALSE,"2~8번"}</definedName>
    <definedName name="폐공집계5" hidden="1">{#N/A,#N/A,FALSE,"조골재"}</definedName>
    <definedName name="포">'[249]토사(PE)'!#REF!</definedName>
    <definedName name="포설공">[190]노무비!#REF!</definedName>
    <definedName name="포장">#REF!</definedName>
    <definedName name="포장문양2지구">BlankMacro1</definedName>
    <definedName name="포장문양3지구">BlankMacro1</definedName>
    <definedName name="포장문양4지구">BlankMacro1</definedName>
    <definedName name="포장층_높이">'[193]DATA 입력란'!$D$7</definedName>
    <definedName name="포화" localSheetId="7">#REF!</definedName>
    <definedName name="포화" localSheetId="5">#REF!</definedName>
    <definedName name="포화" localSheetId="6">#REF!</definedName>
    <definedName name="폭">'[193]DATA 입력란'!$E$5</definedName>
    <definedName name="표">[262]내역서!#REF!</definedName>
    <definedName name="표층">[287]포장재료집계표!$C$6</definedName>
    <definedName name="표층량">[287]포장면적산출!$C$6</definedName>
    <definedName name="표층면적">[287]포장면적산출!$C$6</definedName>
    <definedName name="표층면적계">[287]포장수량집계!$F$8</definedName>
    <definedName name="품셈공종">[348]품셈TABLE!$C$2:$C$50</definedName>
    <definedName name="품셈단가">[348]품셈TABLE!$D$2:$D$50</definedName>
    <definedName name="풍하중모멘트" localSheetId="7">#REF!</definedName>
    <definedName name="풍하중모멘트" localSheetId="5">#REF!</definedName>
    <definedName name="풍하중모멘트" localSheetId="6">#REF!</definedName>
    <definedName name="퓰륨관1" hidden="1">{#N/A,#N/A,FALSE,"2~8번"}</definedName>
    <definedName name="퓰륨관수량" hidden="1">{#N/A,#N/A,FALSE,"조골재"}</definedName>
    <definedName name="프라임코팅">[287]포장재료집계표!$C$15</definedName>
    <definedName name="프라임코팅면적">[287]포장면적산출!$C$17</definedName>
    <definedName name="프라임코팅면적계">[287]포장수량집계!$F$11</definedName>
    <definedName name="플라타너스B8">[260]데이타!$E$552</definedName>
    <definedName name="플랜트기계설치공">#REF!</definedName>
    <definedName name="플랜트배관공">[190]노무비!#REF!</definedName>
    <definedName name="플랜트용접공">#REF!</definedName>
    <definedName name="플랜트전공">[190]노무비!#REF!</definedName>
    <definedName name="플랜트제관공">#REF!</definedName>
    <definedName name="플륨관" hidden="1">{"'산출근거'!$B$4:$D$8"}</definedName>
    <definedName name="피" hidden="1">{#N/A,#N/A,FALSE,"기안지";#N/A,#N/A,FALSE,"통신지"}</definedName>
    <definedName name="피복두께">[304]단위수량!$C$12</definedName>
    <definedName name="피어지름">#REF!</definedName>
    <definedName name="핑" localSheetId="7">#REF!</definedName>
    <definedName name="핑" localSheetId="5">#REF!</definedName>
    <definedName name="핑" localSheetId="6">#REF!</definedName>
    <definedName name="ㅎ">#REF!</definedName>
    <definedName name="ㅎ314">#REF!</definedName>
    <definedName name="ㅎ5" hidden="1">{#N/A,#N/A,FALSE,"골재소요량";#N/A,#N/A,FALSE,"골재소요량"}</definedName>
    <definedName name="ㅎ6" hidden="1">[106]날개벽수량표!#REF!</definedName>
    <definedName name="ㅎㄴㄹㄴㄹㄴㅇ" hidden="1">{#N/A,#N/A,FALSE,"토공2"}</definedName>
    <definedName name="ㅎㄴㅁㄴㅇㄹㄴㅇ" hidden="1">{#N/A,#N/A,FALSE,"운반시간"}</definedName>
    <definedName name="ㅎㄴㅁㄹㄴㅁㄹㄴㅁㄹㄷㄹㄶㄴ" hidden="1">{#N/A,#N/A,FALSE,"속도"}</definedName>
    <definedName name="ㅎㄴㅁㄹㅈㅁㅎ" hidden="1">{#N/A,#N/A,FALSE,"단가표지"}</definedName>
    <definedName name="ㅎㄶ" hidden="1">{#N/A,#N/A,FALSE,"속도"}</definedName>
    <definedName name="ㅎㄹㄹ">#REF!</definedName>
    <definedName name="ㅎㅀㄹ" hidden="1">{#N/A,#N/A,FALSE,"운반시간"}</definedName>
    <definedName name="ㅎㅎ">#REF!</definedName>
    <definedName name="ㅎㅎㄴㅁㅎㄴㅁㅎ" hidden="1">{#N/A,#N/A,FALSE,"구조2"}</definedName>
    <definedName name="ㅎㅎ도호" hidden="1">{#N/A,#N/A,FALSE,"표지목차"}</definedName>
    <definedName name="ㅎㅎㅎ3" hidden="1">[106]날개벽수량표!#REF!</definedName>
    <definedName name="ㅎㅎㅎㅎ">#REF!</definedName>
    <definedName name="ㅎㅎㅎㅎㅎㅎ">#REF!</definedName>
    <definedName name="ㅎㅎㅎㅎㅎㅎㅎㅎㅎㅎㅎㅎㅎ">#REF!</definedName>
    <definedName name="하" hidden="1">{"'정산내역서'!$A$1:$I$35","'정산서(절.성토부)'!$A$1:$Q$17","'정산서(교량부)'!$A$1:$Q$84","'총괄표'!$A$1:$M$12","'시행현황'!$A$1:$G$12","'표지'!$A$1:$N$27","'정산서(절.성토부)'!$A$3:$Q$7"}</definedName>
    <definedName name="하늘이" hidden="1">{"'산출근거'!$B$4:$D$8"}</definedName>
    <definedName name="하부" localSheetId="7">#REF!</definedName>
    <definedName name="하부" localSheetId="5">#REF!</definedName>
    <definedName name="하부" localSheetId="6">#REF!</definedName>
    <definedName name="하진이보">BlankMacro1</definedName>
    <definedName name="학산P2">BlankMacro1</definedName>
    <definedName name="한" hidden="1">{#N/A,#N/A,FALSE,"조골재"}</definedName>
    <definedName name="한교1호">#REF!</definedName>
    <definedName name="한교2호">#REF!</definedName>
    <definedName name="한교3호">#REF!</definedName>
    <definedName name="한동" hidden="1">{#N/A,#N/A,FALSE,"단가표지"}</definedName>
    <definedName name="한라구절초">#REF!</definedName>
    <definedName name="한명오">#REF!</definedName>
    <definedName name="한전수탁비">#REF!</definedName>
    <definedName name="한전위탁">'[351]일위대가(계측기설치)'!#REF!</definedName>
    <definedName name="할석공">#REF!</definedName>
    <definedName name="할증">#REF!</definedName>
    <definedName name="합계">#REF!</definedName>
    <definedName name="합계1">#REF!</definedName>
    <definedName name="합계2">#REF!</definedName>
    <definedName name="합계3">#REF!</definedName>
    <definedName name="합판거푸집">#REF!</definedName>
    <definedName name="항타길이_경사">#REF!</definedName>
    <definedName name="항타길이_수직">#REF!</definedName>
    <definedName name="해당화">#REF!</definedName>
    <definedName name="행삭제">[115]조건표!$P$4</definedName>
    <definedName name="허용응력">#REF!</definedName>
    <definedName name="허용응력계수">#REF!</definedName>
    <definedName name="허용응력증가계수">#REF!</definedName>
    <definedName name="헌치1" localSheetId="7">#REF!</definedName>
    <definedName name="헌치1" localSheetId="5">#REF!</definedName>
    <definedName name="헌치1" localSheetId="6">#REF!</definedName>
    <definedName name="헌치2" localSheetId="7">#REF!</definedName>
    <definedName name="헌치2" localSheetId="5">#REF!</definedName>
    <definedName name="헌치2" localSheetId="6">#REF!</definedName>
    <definedName name="현도사">#REF!</definedName>
    <definedName name="형상">[241]DATE!$D$24:$D$85</definedName>
    <definedName name="형틀목공">[190]노무비!#REF!</definedName>
    <definedName name="호">'[249]토사(PE)'!#REF!</definedName>
    <definedName name="호지니">[181]!Macro12</definedName>
    <definedName name="호ㅓㅕㅏ6ㅅ서ㅛㅓ" hidden="1">[182]입찰안!#REF!</definedName>
    <definedName name="홍단풍">#REF!</definedName>
    <definedName name="홍콩달러">[270]단가!$C$6</definedName>
    <definedName name="홓" hidden="1">{#N/A,#N/A,FALSE,"조골재"}</definedName>
    <definedName name="화신1호">#REF!</definedName>
    <definedName name="화신2호">#REF!</definedName>
    <definedName name="화신기존1">#REF!</definedName>
    <definedName name="화신기존2">#REF!</definedName>
    <definedName name="환">#REF!</definedName>
    <definedName name="환기구">#REF!</definedName>
    <definedName name="환기덕트1">#REF!</definedName>
    <definedName name="환기덕트2">#REF!</definedName>
    <definedName name="환기덕트3">#REF!</definedName>
    <definedName name="환기덕트4">#REF!</definedName>
    <definedName name="환율">#REF!</definedName>
    <definedName name="활하중" localSheetId="7">#REF!</definedName>
    <definedName name="활하중" localSheetId="5">#REF!</definedName>
    <definedName name="활하중" localSheetId="6">#REF!</definedName>
    <definedName name="활하중">'[193]1. 설계조건 2.단면가정 3. 하중계산'!$G$73</definedName>
    <definedName name="활하중도">'[193]DATA 입력란'!$D$32</definedName>
    <definedName name="활하중콘">'[193]DATA 입력란'!$D$27</definedName>
    <definedName name="회사명">#REF!</definedName>
    <definedName name="회시1호">#REF!</definedName>
    <definedName name="회시2호">#REF!</definedName>
    <definedName name="후공통가설인건">#REF!</definedName>
    <definedName name="후공통가설자재">#REF!</definedName>
    <definedName name="휘발유">#REF!</definedName>
    <definedName name="휴" hidden="1">{#N/A,#N/A,FALSE,"기안지";#N/A,#N/A,FALSE,"통신지"}</definedName>
    <definedName name="흄관운반">[0]!흄관운반</definedName>
    <definedName name="흄관헐기" hidden="1">{"'산출근거'!$B$4:$D$8"}</definedName>
    <definedName name="ㅏ" hidden="1">{#N/A,#N/A,FALSE,"운반시간"}</definedName>
    <definedName name="ㅏㅓ" hidden="1">{#N/A,#N/A,FALSE,"골재소요량";#N/A,#N/A,FALSE,"골재소요량"}</definedName>
    <definedName name="ㅏㅓㅏ" hidden="1">{#N/A,#N/A,FALSE,"단가표지"}</definedName>
    <definedName name="ㅏㅓㅏㅓ" hidden="1">{#N/A,#N/A,FALSE,"2~8번"}</definedName>
    <definedName name="ㅏㅕㅛ라ㅕㅏ">[182]입찰안!#REF!</definedName>
    <definedName name="ㅑ" hidden="1">{#N/A,#N/A,FALSE,"조골재"}</definedName>
    <definedName name="ㅓ235">#REF!</definedName>
    <definedName name="ㅓ7" hidden="1">{#N/A,#N/A,FALSE,"단가표지"}</definedName>
    <definedName name="ㅓㄴㄱ" hidden="1">[174]실행철강하도!$A$1:$A$4</definedName>
    <definedName name="ㅓㄴㅇ러" hidden="1">{#N/A,#N/A,FALSE,"골재소요량";#N/A,#N/A,FALSE,"골재소요량"}</definedName>
    <definedName name="ㅓㅇ롤ㅇ" hidden="1">{#N/A,#N/A,FALSE,"혼합골재"}</definedName>
    <definedName name="ㅓㅏ" hidden="1">{#N/A,#N/A,FALSE,"골재소요량";#N/A,#N/A,FALSE,"골재소요량"}</definedName>
    <definedName name="ㅓㅏㅓ" hidden="1">{#N/A,#N/A,FALSE,"조골재"}</definedName>
    <definedName name="ㅓㅓㅗ" hidden="1">{#N/A,#N/A,FALSE,"조골재"}</definedName>
    <definedName name="ㅓㅕㅛ려ㅓ">[176]입찰안!#REF!</definedName>
    <definedName name="ㅓㅗㅓ" hidden="1">{#N/A,#N/A,FALSE,"2~8번"}</definedName>
    <definedName name="ㅔ" hidden="1">{#N/A,#N/A,FALSE,"단가표지"}</definedName>
    <definedName name="ㅔ댜ㅓㅇ랗ㄷ가ㅓㅎ" hidden="1">{#N/A,#N/A,FALSE,"조골재"}</definedName>
    <definedName name="ㅔㅔ" hidden="1">[183]집계표!#REF!</definedName>
    <definedName name="ㅔㅔㅔㅔ">#REF!</definedName>
    <definedName name="ㅔㅔㅔㅔㅔㅔㅔㅔㅔㅔㅔㅔㅔ" localSheetId="7">#REF!</definedName>
    <definedName name="ㅔㅔㅔㅔㅔㅔㅔㅔㅔㅔㅔㅔㅔ" localSheetId="5">#REF!</definedName>
    <definedName name="ㅔㅔㅔㅔㅔㅔㅔㅔㅔㅔㅔㅔㅔ" localSheetId="6">#REF!</definedName>
    <definedName name="ㅕ">#REF!</definedName>
    <definedName name="ㅗ" localSheetId="7">#REF!</definedName>
    <definedName name="ㅗ" localSheetId="5">#REF!</definedName>
    <definedName name="ㅗ" localSheetId="6">#REF!</definedName>
    <definedName name="ㅗ1019">#REF!</definedName>
    <definedName name="ㅗ104">#REF!</definedName>
    <definedName name="ㅗ307">#REF!</definedName>
    <definedName name="ㅗㄴㄱ선구" hidden="1">{#N/A,#N/A,FALSE,"2~8번"}</definedName>
    <definedName name="ㅗㅅ20">#REF!</definedName>
    <definedName name="ㅗ호" hidden="1">{#N/A,#N/A,FALSE,"조골재"}</definedName>
    <definedName name="ㅗㅓ" hidden="1">{#N/A,#N/A,FALSE,"조골재"}</definedName>
    <definedName name="ㅗㅓㅏ">#REF!</definedName>
    <definedName name="ㅗㅓㅗ" hidden="1">{#N/A,#N/A,FALSE,"골재소요량";#N/A,#N/A,FALSE,"골재소요량"}</definedName>
    <definedName name="ㅗㅗㅗㅗㅗㅗ" hidden="1">{"'산출근거'!$B$4:$D$8"}</definedName>
    <definedName name="ㅘㅓ" hidden="1">{#N/A,#N/A,FALSE,"운반시간"}</definedName>
    <definedName name="ㅛㅛㅛ" hidden="1">[106]날개벽수량표!#REF!</definedName>
    <definedName name="ㅜ" hidden="1">{#N/A,#N/A,FALSE,"조골재"}</definedName>
    <definedName name="ㅠ">'[234]토사(PE)'!#REF!</definedName>
    <definedName name="ㅠ뮤ㅐ" hidden="1">#REF!</definedName>
    <definedName name="ㅡ" hidden="1">{#N/A,#N/A,FALSE,"2~8번"}</definedName>
    <definedName name="ㅡ37" localSheetId="7">[21]일반수량!#REF!</definedName>
    <definedName name="ㅡ37" localSheetId="5">[21]일반수량!#REF!</definedName>
    <definedName name="ㅡ37" localSheetId="6">[21]일반수량!#REF!</definedName>
    <definedName name="ㅡㅓㅗ흐ㅓ">[182]입찰안!#REF!</definedName>
    <definedName name="ㅣ" localSheetId="7">#REF!</definedName>
    <definedName name="ㅣ" localSheetId="5">#REF!</definedName>
    <definedName name="ㅣ" localSheetId="6">#REF!</definedName>
    <definedName name="ㅣ1391">#REF!</definedName>
    <definedName name="ㅣ275">#REF!</definedName>
    <definedName name="ㅣ35" localSheetId="7">#REF!</definedName>
    <definedName name="ㅣ35" localSheetId="5">#REF!</definedName>
    <definedName name="ㅣ35" localSheetId="6">#REF!</definedName>
    <definedName name="ㅣ35">#REF!</definedName>
    <definedName name="ㅣㅏㅓ" hidden="1">{#N/A,#N/A,FALSE,"운반시간"}</definedName>
    <definedName name="ㅣㅣ" hidden="1">{#N/A,#N/A,FALSE,"골재소요량";#N/A,#N/A,FALSE,"골재소요량"}</definedName>
    <definedName name="ㅣㅣㅣ" hidden="1">[63]조명시설!#REF!</definedName>
    <definedName name="ㅣㅣㅣㅣ" hidden="1">[63]조명시설!#REF!</definedName>
    <definedName name="ㅣㅣㅣㅣㅣ" hidden="1">[63]조명시설!#REF!</definedName>
    <definedName name="ㅣㅣㅣㅣㅣㅣ" hidden="1">[63]조명시설!#REF!</definedName>
  </definedNames>
  <calcPr calcId="191029" calcMode="manual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190" i="72" l="1"/>
  <c r="AE34" i="72"/>
  <c r="E7" i="69"/>
  <c r="E34" i="83" s="1"/>
  <c r="O195" i="72"/>
  <c r="I197" i="72"/>
  <c r="P197" i="72"/>
  <c r="AE197" i="72"/>
  <c r="AE303" i="72"/>
  <c r="AE273" i="72"/>
  <c r="D8" i="70"/>
  <c r="E8" i="70"/>
  <c r="AE243" i="72"/>
  <c r="D7" i="70"/>
  <c r="E7" i="70"/>
  <c r="AJ202" i="72"/>
  <c r="AJ203" i="72" s="1"/>
  <c r="AE199" i="72"/>
  <c r="P191" i="72"/>
  <c r="AE191" i="72"/>
  <c r="I191" i="72"/>
  <c r="AE87" i="72"/>
  <c r="AE147" i="72"/>
  <c r="D6" i="70"/>
  <c r="E6" i="70" s="1"/>
  <c r="AE117" i="72"/>
  <c r="D4" i="70"/>
  <c r="E4" i="70"/>
  <c r="I35" i="72"/>
  <c r="P35" i="72" s="1"/>
  <c r="AE35" i="72" s="1"/>
  <c r="AJ46" i="72"/>
  <c r="AJ47" i="72" s="1"/>
  <c r="AE43" i="72"/>
  <c r="AL540" i="72"/>
  <c r="O47" i="72"/>
  <c r="I49" i="72" s="1"/>
  <c r="P49" i="72" s="1"/>
  <c r="AE49" i="72" s="1"/>
  <c r="J30" i="77"/>
  <c r="A30" i="77"/>
  <c r="J29" i="77"/>
  <c r="A29" i="77"/>
  <c r="J28" i="77"/>
  <c r="A28" i="77"/>
  <c r="J27" i="77"/>
  <c r="A27" i="77"/>
  <c r="J26" i="77"/>
  <c r="J31" i="77"/>
  <c r="J32" i="77" s="1"/>
  <c r="A26" i="77"/>
  <c r="J25" i="77"/>
  <c r="A25" i="77"/>
  <c r="AE485" i="72"/>
  <c r="AE455" i="72"/>
  <c r="AE423" i="72"/>
  <c r="AE393" i="72"/>
  <c r="AE363" i="72"/>
  <c r="AE335" i="72"/>
  <c r="D5" i="70"/>
  <c r="E5" i="70"/>
  <c r="E9" i="69"/>
  <c r="E24" i="83"/>
  <c r="AE51" i="72"/>
  <c r="E5" i="69"/>
  <c r="E32" i="83" s="1"/>
  <c r="O39" i="72"/>
  <c r="I41" i="72"/>
  <c r="P41" i="72"/>
  <c r="AE41" i="72" s="1"/>
  <c r="E4" i="69" s="1"/>
  <c r="AX30" i="58"/>
  <c r="AX29" i="57"/>
  <c r="AX30" i="55"/>
  <c r="G19" i="70"/>
  <c r="E12" i="69"/>
  <c r="E16" i="83"/>
  <c r="K19" i="70"/>
  <c r="E13" i="69"/>
  <c r="D6" i="68"/>
  <c r="G6" i="68"/>
  <c r="H6" i="68" s="1"/>
  <c r="I6" i="68" s="1"/>
  <c r="E18" i="83"/>
  <c r="E26" i="83" l="1"/>
  <c r="D4" i="68"/>
  <c r="E19" i="70"/>
  <c r="E11" i="69" s="1"/>
  <c r="D5" i="68" l="1"/>
  <c r="G5" i="68" s="1"/>
  <c r="H5" i="68" s="1"/>
  <c r="I5" i="68" s="1"/>
  <c r="I11" i="68" s="1"/>
  <c r="E12" i="83"/>
  <c r="G4" i="68"/>
  <c r="D7" i="68"/>
  <c r="G7" i="68" l="1"/>
  <c r="H4" i="68"/>
  <c r="I4" i="68" s="1"/>
  <c r="I7" i="68" l="1"/>
  <c r="E38" i="83" s="1"/>
  <c r="I10" i="68"/>
  <c r="I13" i="68" s="1"/>
</calcChain>
</file>

<file path=xl/sharedStrings.xml><?xml version="1.0" encoding="utf-8"?>
<sst xmlns="http://schemas.openxmlformats.org/spreadsheetml/2006/main" count="519" uniqueCount="264">
  <si>
    <t>단위</t>
    <phoneticPr fontId="1" type="noConversion"/>
  </si>
  <si>
    <t>공          종</t>
    <phoneticPr fontId="1" type="noConversion"/>
  </si>
  <si>
    <t>단 위</t>
    <phoneticPr fontId="1" type="noConversion"/>
  </si>
  <si>
    <t>A</t>
    <phoneticPr fontId="1" type="noConversion"/>
  </si>
  <si>
    <t>=</t>
    <phoneticPr fontId="1" type="noConversion"/>
  </si>
  <si>
    <t>번호</t>
    <phoneticPr fontId="1" type="noConversion"/>
  </si>
  <si>
    <t>수          량</t>
    <phoneticPr fontId="1" type="noConversion"/>
  </si>
  <si>
    <t>비        고</t>
    <phoneticPr fontId="1" type="noConversion"/>
  </si>
  <si>
    <t>V</t>
    <phoneticPr fontId="1" type="noConversion"/>
  </si>
  <si>
    <t>계</t>
    <phoneticPr fontId="1" type="noConversion"/>
  </si>
  <si>
    <t>개소</t>
    <phoneticPr fontId="1" type="noConversion"/>
  </si>
  <si>
    <t>전 주 이 설</t>
    <phoneticPr fontId="1" type="noConversion"/>
  </si>
  <si>
    <t>개 소</t>
    <phoneticPr fontId="1" type="noConversion"/>
  </si>
  <si>
    <t>소 재 지</t>
    <phoneticPr fontId="1" type="noConversion"/>
  </si>
  <si>
    <t>지 번</t>
    <phoneticPr fontId="1" type="noConversion"/>
  </si>
  <si>
    <t>종 류</t>
    <phoneticPr fontId="1" type="noConversion"/>
  </si>
  <si>
    <t>소 관 청</t>
    <phoneticPr fontId="1" type="noConversion"/>
  </si>
  <si>
    <t>번 호</t>
    <phoneticPr fontId="1" type="noConversion"/>
  </si>
  <si>
    <t>창원시 합성동</t>
    <phoneticPr fontId="1" type="noConversion"/>
  </si>
  <si>
    <t>한 전 주</t>
    <phoneticPr fontId="1" type="noConversion"/>
  </si>
  <si>
    <t>한국전력공사</t>
    <phoneticPr fontId="1" type="noConversion"/>
  </si>
  <si>
    <t>체 신 주</t>
    <phoneticPr fontId="1" type="noConversion"/>
  </si>
  <si>
    <t>16L1003R</t>
    <phoneticPr fontId="1" type="noConversion"/>
  </si>
  <si>
    <t>16L1003R1</t>
    <phoneticPr fontId="1" type="noConversion"/>
  </si>
  <si>
    <t>16L15</t>
    <phoneticPr fontId="1" type="noConversion"/>
  </si>
  <si>
    <t>체 신 주 이 설</t>
    <phoneticPr fontId="1" type="noConversion"/>
  </si>
  <si>
    <t>501-7 전</t>
    <phoneticPr fontId="1" type="noConversion"/>
  </si>
  <si>
    <t>502-44 도</t>
    <phoneticPr fontId="1" type="noConversion"/>
  </si>
  <si>
    <t>502-42 도</t>
    <phoneticPr fontId="1" type="noConversion"/>
  </si>
  <si>
    <t>506-7 전</t>
    <phoneticPr fontId="1" type="noConversion"/>
  </si>
  <si>
    <t>신 호 등 이 설</t>
    <phoneticPr fontId="1" type="noConversion"/>
  </si>
  <si>
    <t>m</t>
    <phoneticPr fontId="1" type="noConversion"/>
  </si>
  <si>
    <t>신 호 등 이 설 조 서</t>
    <phoneticPr fontId="1" type="noConversion"/>
  </si>
  <si>
    <t>505-1 도</t>
    <phoneticPr fontId="1" type="noConversion"/>
  </si>
  <si>
    <t>506-5 도</t>
    <phoneticPr fontId="1" type="noConversion"/>
  </si>
  <si>
    <t>506-5 도</t>
    <phoneticPr fontId="1" type="noConversion"/>
  </si>
  <si>
    <t>신 호 등</t>
    <phoneticPr fontId="1" type="noConversion"/>
  </si>
  <si>
    <t>마산동부경찰서</t>
    <phoneticPr fontId="1" type="noConversion"/>
  </si>
  <si>
    <t>체 신 주 이 설 조 서</t>
    <phoneticPr fontId="1" type="noConversion"/>
  </si>
  <si>
    <t>전 주 이 설 조 서</t>
    <phoneticPr fontId="1" type="noConversion"/>
  </si>
  <si>
    <t>㎥</t>
  </si>
  <si>
    <t>폐기물 처리 수량 집계표</t>
    <phoneticPr fontId="1" type="noConversion"/>
  </si>
  <si>
    <t>공 종</t>
    <phoneticPr fontId="1" type="noConversion"/>
  </si>
  <si>
    <t>구 분</t>
    <phoneticPr fontId="1" type="noConversion"/>
  </si>
  <si>
    <t>수     량 (m³)</t>
    <phoneticPr fontId="1" type="noConversion"/>
  </si>
  <si>
    <t>적재 및 운반</t>
    <phoneticPr fontId="1" type="noConversion"/>
  </si>
  <si>
    <t>처 리 수 량</t>
    <phoneticPr fontId="1" type="noConversion"/>
  </si>
  <si>
    <t>비 고</t>
    <phoneticPr fontId="1" type="noConversion"/>
  </si>
  <si>
    <t>건축물철거</t>
    <phoneticPr fontId="1" type="noConversion"/>
  </si>
  <si>
    <t>구조물철거</t>
    <phoneticPr fontId="1" type="noConversion"/>
  </si>
  <si>
    <t>공사중 발생
 폐기물</t>
    <phoneticPr fontId="1" type="noConversion"/>
  </si>
  <si>
    <t>타공종 이기</t>
    <phoneticPr fontId="1" type="noConversion"/>
  </si>
  <si>
    <t>m³</t>
    <phoneticPr fontId="1" type="noConversion"/>
  </si>
  <si>
    <t>ton</t>
    <phoneticPr fontId="1" type="noConversion"/>
  </si>
  <si>
    <t>폐아스콘</t>
    <phoneticPr fontId="1" type="noConversion"/>
  </si>
  <si>
    <t>페아스콘</t>
    <phoneticPr fontId="1" type="noConversion"/>
  </si>
  <si>
    <t>폐콘크리트</t>
  </si>
  <si>
    <t>무근콘크리트</t>
    <phoneticPr fontId="1" type="noConversion"/>
  </si>
  <si>
    <t>철근콘크리트</t>
    <phoneticPr fontId="1" type="noConversion"/>
  </si>
  <si>
    <t>계</t>
    <phoneticPr fontId="1" type="noConversion"/>
  </si>
  <si>
    <t>① 폐    아     스     콘 :</t>
    <phoneticPr fontId="1" type="noConversion"/>
  </si>
  <si>
    <t>② 폐   콘   크   리   트 :</t>
    <phoneticPr fontId="1" type="noConversion"/>
  </si>
  <si>
    <t xml:space="preserve">계 : </t>
    <phoneticPr fontId="1" type="noConversion"/>
  </si>
  <si>
    <t>구조물 및 포장깨기 총괄집계표</t>
    <phoneticPr fontId="1" type="noConversion"/>
  </si>
  <si>
    <t>번 호</t>
    <phoneticPr fontId="1" type="noConversion"/>
  </si>
  <si>
    <t>공                    종</t>
    <phoneticPr fontId="1" type="noConversion"/>
  </si>
  <si>
    <t>규                    격</t>
    <phoneticPr fontId="1" type="noConversion"/>
  </si>
  <si>
    <t>단    위</t>
    <phoneticPr fontId="1" type="noConversion"/>
  </si>
  <si>
    <t>수     량</t>
    <phoneticPr fontId="1" type="noConversion"/>
  </si>
  <si>
    <t>비   고</t>
    <phoneticPr fontId="1" type="noConversion"/>
  </si>
  <si>
    <t>아스콘포장깨기</t>
    <phoneticPr fontId="1" type="noConversion"/>
  </si>
  <si>
    <t>깨기</t>
    <phoneticPr fontId="1" type="noConversion"/>
  </si>
  <si>
    <t>㎥</t>
    <phoneticPr fontId="1" type="noConversion"/>
  </si>
  <si>
    <t>절단</t>
    <phoneticPr fontId="1" type="noConversion"/>
  </si>
  <si>
    <t>m</t>
    <phoneticPr fontId="1" type="noConversion"/>
  </si>
  <si>
    <t>콘크리트포장깨기</t>
    <phoneticPr fontId="1" type="noConversion"/>
  </si>
  <si>
    <t>구조물 깨기</t>
    <phoneticPr fontId="1" type="noConversion"/>
  </si>
  <si>
    <t>무근, T=30cm미만</t>
    <phoneticPr fontId="1" type="noConversion"/>
  </si>
  <si>
    <t>무근, T=30cm이상</t>
    <phoneticPr fontId="1" type="noConversion"/>
  </si>
  <si>
    <t>철근, T=30cm이상</t>
    <phoneticPr fontId="1" type="noConversion"/>
  </si>
  <si>
    <t>가드레일 철거</t>
    <phoneticPr fontId="1" type="noConversion"/>
  </si>
  <si>
    <t>중앙분리대 철거</t>
    <phoneticPr fontId="1" type="noConversion"/>
  </si>
  <si>
    <t xml:space="preserve"> </t>
    <phoneticPr fontId="1" type="noConversion"/>
  </si>
  <si>
    <t>낙석방지울타리 철거</t>
    <phoneticPr fontId="1" type="noConversion"/>
  </si>
  <si>
    <t>낙석방지망 철거</t>
    <phoneticPr fontId="1" type="noConversion"/>
  </si>
  <si>
    <t>㎡</t>
    <phoneticPr fontId="1" type="noConversion"/>
  </si>
  <si>
    <t>EA</t>
    <phoneticPr fontId="1" type="noConversion"/>
  </si>
  <si>
    <t>복주식표지판 철거</t>
    <phoneticPr fontId="1" type="noConversion"/>
  </si>
  <si>
    <t>정주식표지판 철거</t>
    <phoneticPr fontId="1" type="noConversion"/>
  </si>
  <si>
    <t>안내간판 철거</t>
    <phoneticPr fontId="1" type="noConversion"/>
  </si>
  <si>
    <t>구조물깨기 수량집계</t>
    <phoneticPr fontId="1" type="noConversion"/>
  </si>
  <si>
    <t>구  분</t>
    <phoneticPr fontId="1" type="noConversion"/>
  </si>
  <si>
    <t>수량</t>
    <phoneticPr fontId="1" type="noConversion"/>
  </si>
  <si>
    <t>단위</t>
    <phoneticPr fontId="1" type="noConversion"/>
  </si>
  <si>
    <t>무근콘크리트 깨기</t>
    <phoneticPr fontId="1" type="noConversion"/>
  </si>
  <si>
    <t>철근콘크리트 깨기</t>
    <phoneticPr fontId="1" type="noConversion"/>
  </si>
  <si>
    <t>비  고</t>
    <phoneticPr fontId="1" type="noConversion"/>
  </si>
  <si>
    <t>30cm 미만</t>
    <phoneticPr fontId="1" type="noConversion"/>
  </si>
  <si>
    <t>30cm 이상</t>
    <phoneticPr fontId="1" type="noConversion"/>
  </si>
  <si>
    <t>기초깨기</t>
    <phoneticPr fontId="1" type="noConversion"/>
  </si>
  <si>
    <t>\</t>
    <phoneticPr fontId="1" type="noConversion"/>
  </si>
  <si>
    <t>공   종</t>
    <phoneticPr fontId="1" type="noConversion"/>
  </si>
  <si>
    <t>산          출          근          거</t>
    <phoneticPr fontId="1" type="noConversion"/>
  </si>
  <si>
    <t>단위</t>
    <phoneticPr fontId="1" type="noConversion"/>
  </si>
  <si>
    <t>수   량</t>
    <phoneticPr fontId="1" type="noConversion"/>
  </si>
  <si>
    <t>비고</t>
    <phoneticPr fontId="1" type="noConversion"/>
  </si>
  <si>
    <t>기설물깨기 산출근거</t>
    <phoneticPr fontId="1" type="noConversion"/>
  </si>
  <si>
    <t>( CAD, 구적산출 )</t>
    <phoneticPr fontId="1" type="noConversion"/>
  </si>
  <si>
    <t>A</t>
    <phoneticPr fontId="1" type="noConversion"/>
  </si>
  <si>
    <t>=</t>
    <phoneticPr fontId="1" type="noConversion"/>
  </si>
  <si>
    <t>㎡</t>
    <phoneticPr fontId="1" type="noConversion"/>
  </si>
  <si>
    <t>V</t>
    <phoneticPr fontId="1" type="noConversion"/>
  </si>
  <si>
    <t>×</t>
    <phoneticPr fontId="1" type="noConversion"/>
  </si>
  <si>
    <t>=</t>
    <phoneticPr fontId="1" type="noConversion"/>
  </si>
  <si>
    <t>2.아스콘포장 깨기</t>
    <phoneticPr fontId="1" type="noConversion"/>
  </si>
  <si>
    <t>( CAD, 구적산출 )</t>
    <phoneticPr fontId="1" type="noConversion"/>
  </si>
  <si>
    <t>아스콘 깨기</t>
    <phoneticPr fontId="1" type="noConversion"/>
  </si>
  <si>
    <t>A =</t>
    <phoneticPr fontId="1" type="noConversion"/>
  </si>
  <si>
    <t>=</t>
    <phoneticPr fontId="1" type="noConversion"/>
  </si>
  <si>
    <t>㎡</t>
    <phoneticPr fontId="1" type="noConversion"/>
  </si>
  <si>
    <t>V</t>
    <phoneticPr fontId="1" type="noConversion"/>
  </si>
  <si>
    <t>아스콘 절단</t>
    <phoneticPr fontId="1" type="noConversion"/>
  </si>
  <si>
    <t>L =</t>
    <phoneticPr fontId="1" type="noConversion"/>
  </si>
  <si>
    <t>레 미 콘(기초)</t>
    <phoneticPr fontId="1" type="noConversion"/>
  </si>
  <si>
    <t>×</t>
    <phoneticPr fontId="1" type="noConversion"/>
  </si>
  <si>
    <t>+</t>
    <phoneticPr fontId="1" type="noConversion"/>
  </si>
  <si>
    <t>㎥</t>
    <phoneticPr fontId="1" type="noConversion"/>
  </si>
  <si>
    <t>기초깨기</t>
    <phoneticPr fontId="1" type="noConversion"/>
  </si>
  <si>
    <t>(</t>
    <phoneticPr fontId="1" type="noConversion"/>
  </si>
  <si>
    <t>)</t>
    <phoneticPr fontId="1" type="noConversion"/>
  </si>
  <si>
    <t>8. 옹벽식측구깨기</t>
    <phoneticPr fontId="1" type="noConversion"/>
  </si>
  <si>
    <t>9. 낙석방지울타리</t>
    <phoneticPr fontId="1" type="noConversion"/>
  </si>
  <si>
    <t>단부구간</t>
    <phoneticPr fontId="1" type="noConversion"/>
  </si>
  <si>
    <t>10. 낙석방지울타리</t>
    <phoneticPr fontId="1" type="noConversion"/>
  </si>
  <si>
    <t>표준구간</t>
    <phoneticPr fontId="1" type="noConversion"/>
  </si>
  <si>
    <t>11. L형측구 깨기</t>
    <phoneticPr fontId="1" type="noConversion"/>
  </si>
  <si>
    <t>TYPE-1</t>
    <phoneticPr fontId="1" type="noConversion"/>
  </si>
  <si>
    <t>12. L형측구 깨기</t>
    <phoneticPr fontId="1" type="noConversion"/>
  </si>
  <si>
    <t>TYPE-2</t>
    <phoneticPr fontId="1" type="noConversion"/>
  </si>
  <si>
    <t>13. 복주식표지판</t>
    <phoneticPr fontId="1" type="noConversion"/>
  </si>
  <si>
    <t>폐기물 성상별 단위중량</t>
    <phoneticPr fontId="1" type="noConversion"/>
  </si>
  <si>
    <t xml:space="preserve">  ※ 폐기물 종류별 비중                                                     </t>
    <phoneticPr fontId="1" type="noConversion"/>
  </si>
  <si>
    <t>(단위: 톤/㎥)</t>
    <phoneticPr fontId="1" type="noConversion"/>
  </si>
  <si>
    <t>폐기물종류</t>
    <phoneticPr fontId="1" type="noConversion"/>
  </si>
  <si>
    <t>밀 도</t>
    <phoneticPr fontId="1" type="noConversion"/>
  </si>
  <si>
    <t>소각목적혼합폐기물</t>
    <phoneticPr fontId="1" type="noConversion"/>
  </si>
  <si>
    <t>폐유리</t>
    <phoneticPr fontId="1" type="noConversion"/>
  </si>
  <si>
    <t>매립목적혼합폐기물</t>
    <phoneticPr fontId="1" type="noConversion"/>
  </si>
  <si>
    <t>폐석면</t>
    <phoneticPr fontId="1" type="noConversion"/>
  </si>
  <si>
    <t>포장박스</t>
    <phoneticPr fontId="1" type="noConversion"/>
  </si>
  <si>
    <t>폐석고</t>
    <phoneticPr fontId="1" type="noConversion"/>
  </si>
  <si>
    <t>폐콘크리트, 폐벽돌 등 건설폐기물</t>
    <phoneticPr fontId="1" type="noConversion"/>
  </si>
  <si>
    <t>레미콘 제조공정오니</t>
    <phoneticPr fontId="1" type="noConversion"/>
  </si>
  <si>
    <t>(가구등) 대형폐기물</t>
    <phoneticPr fontId="1" type="noConversion"/>
  </si>
  <si>
    <t>고철</t>
    <phoneticPr fontId="1" type="noConversion"/>
  </si>
  <si>
    <t>주방폐기물</t>
    <phoneticPr fontId="1" type="noConversion"/>
  </si>
  <si>
    <t>폐전선</t>
    <phoneticPr fontId="1" type="noConversion"/>
  </si>
  <si>
    <t>정원, 공원폐기물</t>
    <phoneticPr fontId="1" type="noConversion"/>
  </si>
  <si>
    <t>폐아스팔트</t>
    <phoneticPr fontId="1" type="noConversion"/>
  </si>
  <si>
    <t>비광물성 건설폐기물</t>
    <phoneticPr fontId="1" type="noConversion"/>
  </si>
  <si>
    <t>페타르</t>
    <phoneticPr fontId="1" type="noConversion"/>
  </si>
  <si>
    <t>침전오니</t>
    <phoneticPr fontId="1" type="noConversion"/>
  </si>
  <si>
    <t>폐수지류</t>
    <phoneticPr fontId="1" type="noConversion"/>
  </si>
  <si>
    <t>폐수처리장 협잡물</t>
    <phoneticPr fontId="1" type="noConversion"/>
  </si>
  <si>
    <t>폐놀수리</t>
    <phoneticPr fontId="1" type="noConversion"/>
  </si>
  <si>
    <t>침사조 잔재물</t>
    <phoneticPr fontId="1" type="noConversion"/>
  </si>
  <si>
    <t>P V C</t>
    <phoneticPr fontId="1" type="noConversion"/>
  </si>
  <si>
    <t>선업폐수처리오니</t>
    <phoneticPr fontId="1" type="noConversion"/>
  </si>
  <si>
    <t>폐고무</t>
    <phoneticPr fontId="1" type="noConversion"/>
  </si>
  <si>
    <t>산업쓰레기</t>
    <phoneticPr fontId="1" type="noConversion"/>
  </si>
  <si>
    <t>폐타이어</t>
    <phoneticPr fontId="1" type="noConversion"/>
  </si>
  <si>
    <t>가정쓰레기</t>
    <phoneticPr fontId="1" type="noConversion"/>
  </si>
  <si>
    <t>(폐차등의) 폐잔재물</t>
    <phoneticPr fontId="1" type="noConversion"/>
  </si>
  <si>
    <t>폐합성섬유</t>
    <phoneticPr fontId="1" type="noConversion"/>
  </si>
  <si>
    <t>폐주물사</t>
    <phoneticPr fontId="1" type="noConversion"/>
  </si>
  <si>
    <t>폐필터</t>
    <phoneticPr fontId="1" type="noConversion"/>
  </si>
  <si>
    <t xml:space="preserve">  - 출처 : 한국건설폐기물수집운반협회</t>
    <phoneticPr fontId="1" type="noConversion"/>
  </si>
  <si>
    <t>본 용역의 주요 발생폐기물 평균단위중량</t>
    <phoneticPr fontId="1" type="noConversion"/>
  </si>
  <si>
    <t>폐기물 종류</t>
    <phoneticPr fontId="1" type="noConversion"/>
  </si>
  <si>
    <t>단위중량 (밀도)</t>
    <phoneticPr fontId="1" type="noConversion"/>
  </si>
  <si>
    <t>합   계</t>
    <phoneticPr fontId="1" type="noConversion"/>
  </si>
  <si>
    <t>6 종</t>
    <phoneticPr fontId="1" type="noConversion"/>
  </si>
  <si>
    <t>평 균 비 중</t>
    <phoneticPr fontId="1" type="noConversion"/>
  </si>
  <si>
    <t>경간</t>
    <phoneticPr fontId="1" type="noConversion"/>
  </si>
  <si>
    <t>14. 정주식표지판</t>
    <phoneticPr fontId="1" type="noConversion"/>
  </si>
  <si>
    <t>( (1.0x1.0) + (0.9x0.9) ) / 2 x 1.1</t>
    <phoneticPr fontId="1" type="noConversion"/>
  </si>
  <si>
    <t>15. 암파쇄방호시설</t>
    <phoneticPr fontId="1" type="noConversion"/>
  </si>
  <si>
    <t>번 호</t>
  </si>
  <si>
    <t>공    종</t>
  </si>
  <si>
    <t>규  격</t>
  </si>
  <si>
    <t>단위</t>
  </si>
  <si>
    <t>비 고</t>
  </si>
  <si>
    <t>토    공</t>
  </si>
  <si>
    <t>기존구조물깨기</t>
  </si>
  <si>
    <t>a</t>
  </si>
  <si>
    <t>무근콘크리트 깨기</t>
  </si>
  <si>
    <t>a-1</t>
  </si>
  <si>
    <t xml:space="preserve">무근콘크리트  </t>
  </si>
  <si>
    <t>(30cm미만)</t>
  </si>
  <si>
    <t>b</t>
  </si>
  <si>
    <t>b-1</t>
  </si>
  <si>
    <t xml:space="preserve">철근콘크리트  </t>
  </si>
  <si>
    <t>b-2</t>
  </si>
  <si>
    <t>(30cm이상)</t>
  </si>
  <si>
    <t>c</t>
  </si>
  <si>
    <t>석축 헐기</t>
  </si>
  <si>
    <t>(기계)</t>
  </si>
  <si>
    <t>㎡</t>
  </si>
  <si>
    <t>d</t>
  </si>
  <si>
    <t>기존포장 깨기</t>
  </si>
  <si>
    <t>d-1</t>
  </si>
  <si>
    <t xml:space="preserve">콘크리트  </t>
  </si>
  <si>
    <t>d-2</t>
  </si>
  <si>
    <t xml:space="preserve">아스팔트  </t>
  </si>
  <si>
    <t>e</t>
  </si>
  <si>
    <t>포장절단</t>
  </si>
  <si>
    <t>e-1</t>
  </si>
  <si>
    <t>m</t>
  </si>
  <si>
    <t>e-2</t>
  </si>
  <si>
    <t>측구뚝쌓기</t>
  </si>
  <si>
    <t>(인 력)</t>
  </si>
  <si>
    <t>표토제거</t>
  </si>
  <si>
    <t>답구간</t>
  </si>
  <si>
    <t>답외구간</t>
  </si>
  <si>
    <t>수 량</t>
    <phoneticPr fontId="73" type="noConversion"/>
  </si>
  <si>
    <t>철근콘크리트 깨기</t>
    <phoneticPr fontId="73" type="noConversion"/>
  </si>
  <si>
    <t>f</t>
    <phoneticPr fontId="73" type="noConversion"/>
  </si>
  <si>
    <t>보도블럭헐기</t>
    <phoneticPr fontId="73" type="noConversion"/>
  </si>
  <si>
    <t>m2</t>
    <phoneticPr fontId="73" type="noConversion"/>
  </si>
  <si>
    <t>g</t>
    <phoneticPr fontId="73" type="noConversion"/>
  </si>
  <si>
    <t>건설폐기물파쇄</t>
    <phoneticPr fontId="1" type="noConversion"/>
  </si>
  <si>
    <t>h</t>
    <phoneticPr fontId="73" type="noConversion"/>
  </si>
  <si>
    <t>건설폐기물 상차</t>
    <phoneticPr fontId="73" type="noConversion"/>
  </si>
  <si>
    <t>TON</t>
    <phoneticPr fontId="73" type="noConversion"/>
  </si>
  <si>
    <t>i</t>
    <phoneticPr fontId="73" type="noConversion"/>
  </si>
  <si>
    <t>파쇄폐기물운반</t>
    <phoneticPr fontId="73" type="noConversion"/>
  </si>
  <si>
    <t>1.폐자재 처리량</t>
    <phoneticPr fontId="1" type="noConversion"/>
  </si>
  <si>
    <t>0.05X0.05+0.3X0.13+(0.18+0.21)X0.5/2</t>
    <phoneticPr fontId="98" type="noConversion"/>
  </si>
  <si>
    <t>자전거 경계석</t>
    <phoneticPr fontId="1" type="noConversion"/>
  </si>
  <si>
    <t>1. 보도블럭 헐기</t>
    <phoneticPr fontId="1" type="noConversion"/>
  </si>
  <si>
    <t>보도블럭 헐기</t>
    <phoneticPr fontId="1" type="noConversion"/>
  </si>
  <si>
    <t>시점 보도블럭</t>
    <phoneticPr fontId="1" type="noConversion"/>
  </si>
  <si>
    <t>시점 자전거 도로</t>
    <phoneticPr fontId="1" type="noConversion"/>
  </si>
  <si>
    <t>기초깨기</t>
  </si>
  <si>
    <t>3.  L형측구 깨기</t>
    <phoneticPr fontId="1" type="noConversion"/>
  </si>
  <si>
    <t>×</t>
  </si>
  <si>
    <t>(0.18+0.21)</t>
  </si>
  <si>
    <t>/</t>
    <phoneticPr fontId="1" type="noConversion"/>
  </si>
  <si>
    <t>{ ( 0.25 x 0.15 ) - ( 0.15 x 0.05 ) }</t>
    <phoneticPr fontId="1" type="noConversion"/>
  </si>
  <si>
    <t>{ ( 0.22 x 0.13 ) - ( 0.12 x 0.03 ) }</t>
    <phoneticPr fontId="1" type="noConversion"/>
  </si>
  <si>
    <t>종점 보도블럭</t>
    <phoneticPr fontId="1" type="noConversion"/>
  </si>
  <si>
    <t>종점 우수관 부설</t>
    <phoneticPr fontId="1" type="noConversion"/>
  </si>
  <si>
    <t>보도블럭 헐기</t>
    <phoneticPr fontId="1" type="noConversion"/>
  </si>
  <si>
    <t>헐기</t>
    <phoneticPr fontId="1" type="noConversion"/>
  </si>
  <si>
    <t>L형측구(시점부)</t>
    <phoneticPr fontId="1" type="noConversion"/>
  </si>
  <si>
    <t>도로 경계석(시점부)</t>
    <phoneticPr fontId="1" type="noConversion"/>
  </si>
  <si>
    <t>자전거도로 경계석(시점부)</t>
    <phoneticPr fontId="1" type="noConversion"/>
  </si>
  <si>
    <t>L형측구(종점부)</t>
    <phoneticPr fontId="1" type="noConversion"/>
  </si>
  <si>
    <t>도로 경계석(종점부)</t>
    <phoneticPr fontId="1" type="noConversion"/>
  </si>
  <si>
    <t>시점부</t>
    <phoneticPr fontId="1" type="noConversion"/>
  </si>
  <si>
    <t>종점부</t>
    <phoneticPr fontId="1" type="noConversion"/>
  </si>
  <si>
    <t>토공 내역서 적용수량</t>
    <phoneticPr fontId="73" type="noConversion"/>
  </si>
  <si>
    <t>도로 경계석</t>
    <phoneticPr fontId="1" type="noConversion"/>
  </si>
  <si>
    <t xml:space="preserve">시점 우수관 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</si>
</sst>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1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176" formatCode="0.000"/>
    <numFmt numFmtId="177" formatCode="0.000_ "/>
    <numFmt numFmtId="178" formatCode="0_);[Red]\(0\)"/>
    <numFmt numFmtId="179" formatCode="0.00_);[Red]\(0.00\)"/>
    <numFmt numFmtId="180" formatCode="0.0"/>
    <numFmt numFmtId="181" formatCode="0.00_ "/>
    <numFmt numFmtId="182" formatCode="&quot;T = &quot;0&quot; cm&quot;"/>
    <numFmt numFmtId="183" formatCode="#,##0.0_ "/>
    <numFmt numFmtId="184" formatCode="#,##0.0_);[Red]\(#,##0.0\)"/>
    <numFmt numFmtId="185" formatCode="#,##0.000_);[Red]\(#,##0.000\)"/>
    <numFmt numFmtId="186" formatCode="_ * #,##0.00_ ;_ * \-#,##0.00_ ;_ * &quot;-&quot;??_ ;_ @_ "/>
    <numFmt numFmtId="187" formatCode="_ * #,##0_ ;_ * \-#,##0_ ;_ * &quot;-&quot;_ ;_ @_ "/>
    <numFmt numFmtId="188" formatCode="0.0_ "/>
    <numFmt numFmtId="189" formatCode="0.0_);[Red]\(0.0\)"/>
    <numFmt numFmtId="190" formatCode="#,##0_ "/>
    <numFmt numFmtId="191" formatCode="&quot;&quot;0.0&quot; m³ × 2.35 t/m³&quot;"/>
    <numFmt numFmtId="192" formatCode="&quot;&quot;0.0&quot; m³ × 2.30 t/m³&quot;"/>
    <numFmt numFmtId="193" formatCode="&quot;&quot;0.0&quot; m³ × 2.40 t/m³&quot;"/>
    <numFmt numFmtId="197" formatCode="&quot;&quot;0.0&quot; m³ × 2.40 m³&quot;"/>
    <numFmt numFmtId="198" formatCode="&quot;&quot;0.0&quot; m³     &quot;"/>
    <numFmt numFmtId="199" formatCode="&quot;&quot;0.0&quot; ton&quot;"/>
    <numFmt numFmtId="200" formatCode="&quot;&quot;0.00&quot; m³     &quot;"/>
    <numFmt numFmtId="201" formatCode="&quot;&quot;0.00&quot; ton&quot;"/>
    <numFmt numFmtId="202" formatCode="#,##0.0000_);[Red]\(#,##0.0000\)"/>
    <numFmt numFmtId="203" formatCode="#,##0.0000;[Red]\-#,##0.0000"/>
    <numFmt numFmtId="204" formatCode="0.0\ &quot;개소&quot;"/>
    <numFmt numFmtId="205" formatCode="&quot;L =&quot;\ 0.0&quot; m&quot;"/>
    <numFmt numFmtId="206" formatCode="&quot;&quot;0&quot; EA&quot;"/>
    <numFmt numFmtId="207" formatCode="&quot;&quot;0.0&quot; EA&quot;"/>
    <numFmt numFmtId="208" formatCode="0_ "/>
    <numFmt numFmtId="209" formatCode="#,##0;&quot;-&quot;#,##0"/>
    <numFmt numFmtId="210" formatCode="#."/>
    <numFmt numFmtId="211" formatCode="&quot;₩&quot;#\!\,##0;&quot;₩&quot;\!\-&quot;₩&quot;#\!\,##0"/>
    <numFmt numFmtId="212" formatCode="_-[$€-2]* #,##0.00_-;\-[$€-2]* #,##0.00_-;_-[$€-2]* &quot;-&quot;??_-"/>
    <numFmt numFmtId="213" formatCode="General_)"/>
    <numFmt numFmtId="214" formatCode="&quot;Fr.&quot;\ #,##0;[Red]&quot;Fr.&quot;\ \-#,##0"/>
    <numFmt numFmtId="215" formatCode="&quot;Fr.&quot;\ #,##0.00;[Red]&quot;Fr.&quot;\ \-#,##0.00"/>
    <numFmt numFmtId="216" formatCode="#,000"/>
    <numFmt numFmtId="217" formatCode="_(* #,##0.00_);_(* \(#,##0.00\);_(* &quot;-&quot;??_);_(@_)"/>
    <numFmt numFmtId="218" formatCode="0.0_)"/>
    <numFmt numFmtId="219" formatCode="&quot;₩&quot;#,##0;&quot;₩&quot;&quot;₩&quot;&quot;₩&quot;&quot;₩&quot;\-#,##0"/>
    <numFmt numFmtId="220" formatCode="[Red]#,##0"/>
    <numFmt numFmtId="221" formatCode="#,##0.000"/>
    <numFmt numFmtId="222" formatCode="[Red]#,##0.00"/>
    <numFmt numFmtId="223" formatCode="[Red]#,##0.000"/>
    <numFmt numFmtId="224" formatCode="#,##0;[Red]&quot;-&quot;#,##0"/>
    <numFmt numFmtId="225" formatCode="0.000\ "/>
    <numFmt numFmtId="226" formatCode="&quot;₩&quot;#,##0;[Red]&quot;₩&quot;&quot;₩&quot;&quot;₩&quot;&quot;₩&quot;\-#,##0"/>
    <numFmt numFmtId="227" formatCode="&quot;&quot;###,###,###,###.000000&quot; 포 &quot;"/>
    <numFmt numFmtId="228" formatCode="&quot;$&quot;#,##0.00_);\(&quot;$&quot;#,##0.00\)"/>
    <numFmt numFmtId="229" formatCode="&quot;RM&quot;#,##0_);[Red]\(&quot;RM&quot;#,##0\)"/>
    <numFmt numFmtId="230" formatCode="_-* #,##0.00_-;&quot;₩&quot;&quot;₩&quot;\-* #,##0.00_-;_-* &quot;-&quot;??_-;_-@_-"/>
    <numFmt numFmtId="231" formatCode="_-&quot;₩&quot;* #,##0.00_-;&quot;₩&quot;&quot;₩&quot;\-&quot;₩&quot;* #,##0.00_-;_-&quot;₩&quot;* &quot;-&quot;??_-;_-@_-"/>
    <numFmt numFmtId="232" formatCode="&quot;₩&quot;#,##0.00;&quot;₩&quot;&quot;₩&quot;&quot;₩&quot;&quot;₩&quot;\-#,##0.00"/>
    <numFmt numFmtId="233" formatCode="&quot;₩&quot;#,##0.00;&quot;₩&quot;\!\!\-&quot;₩&quot;#,##0.00"/>
    <numFmt numFmtId="234" formatCode="_-* #,##0.00&quot;₩&quot;\!\ _F_-;&quot;₩&quot;\!\-* #,##0.00&quot;₩&quot;\!\ _F_-;_-* &quot;-&quot;??&quot;₩&quot;\!\ _F_-;_-@_-"/>
    <numFmt numFmtId="235" formatCode="d/m/yy&quot;₩&quot;\!\ h:mm"/>
    <numFmt numFmtId="236" formatCode="?/?#"/>
    <numFmt numFmtId="237" formatCode="&quot;  &quot;@"/>
    <numFmt numFmtId="238" formatCode="#,##0&quot; &quot;;[Red]&quot;△&quot;#,##0&quot; &quot;"/>
    <numFmt numFmtId="239" formatCode="* #,##0&quot; &quot;;[Red]* &quot;△&quot;#,##0&quot; &quot;;* @"/>
    <numFmt numFmtId="240" formatCode="_-* #,##0.000_-;\-* #,##0.000_-;_-* &quot;-&quot;_-;_-@_-"/>
    <numFmt numFmtId="241" formatCode="#,##0.####;[Red]&quot;△&quot;#,##0.####"/>
    <numFmt numFmtId="242" formatCode="#,##0.00##;[Red]&quot;△&quot;#,##0.00##"/>
    <numFmt numFmtId="243" formatCode="_ &quot;₩&quot;* #,##0_ ;_ &quot;₩&quot;* \-#,##0_ ;_ &quot;₩&quot;* &quot;-&quot;_ ;_ @_ "/>
    <numFmt numFmtId="244" formatCode="#,##0.000;[Red]\-#,##0.000"/>
    <numFmt numFmtId="245" formatCode="#,##0.0;[Red]\-#,##0.0"/>
  </numFmts>
  <fonts count="111">
    <font>
      <sz val="11"/>
      <name val="돋움"/>
      <family val="3"/>
      <charset val="129"/>
    </font>
    <font>
      <sz val="8"/>
      <name val="돋움"/>
      <family val="3"/>
      <charset val="129"/>
    </font>
    <font>
      <sz val="11"/>
      <name val="돋움"/>
      <family val="3"/>
      <charset val="129"/>
    </font>
    <font>
      <sz val="9"/>
      <name val="굴림체"/>
      <family val="3"/>
      <charset val="129"/>
    </font>
    <font>
      <sz val="10"/>
      <name val="돋움체"/>
      <family val="3"/>
      <charset val="129"/>
    </font>
    <font>
      <sz val="10"/>
      <name val="Arial"/>
      <family val="2"/>
    </font>
    <font>
      <sz val="12"/>
      <name val="바탕체"/>
      <family val="1"/>
      <charset val="129"/>
    </font>
    <font>
      <sz val="1"/>
      <color indexed="16"/>
      <name val="Courier"/>
      <family val="3"/>
    </font>
    <font>
      <sz val="1"/>
      <color indexed="0"/>
      <name val="Courier"/>
      <family val="3"/>
    </font>
    <font>
      <sz val="12"/>
      <name val="¹UAAA¼"/>
      <family val="1"/>
    </font>
    <font>
      <sz val="12"/>
      <name val="¹ÙÅÁÃ¼"/>
      <family val="1"/>
      <charset val="129"/>
    </font>
    <font>
      <sz val="10"/>
      <name val="μ¸¿oA¼"/>
      <family val="3"/>
      <charset val="129"/>
    </font>
    <font>
      <sz val="12"/>
      <name val="Arial"/>
      <family val="2"/>
    </font>
    <font>
      <sz val="12"/>
      <name val="System"/>
      <family val="2"/>
      <charset val="129"/>
    </font>
    <font>
      <sz val="11"/>
      <color indexed="8"/>
      <name val="맑은 고딕"/>
      <family val="3"/>
      <charset val="129"/>
    </font>
    <font>
      <sz val="8"/>
      <name val="바탕체"/>
      <family val="1"/>
      <charset val="129"/>
    </font>
    <font>
      <sz val="10"/>
      <name val="Times New Roman"/>
      <family val="1"/>
    </font>
    <font>
      <sz val="12"/>
      <name val="¹????¼"/>
      <family val="1"/>
      <charset val="129"/>
    </font>
    <font>
      <sz val="12"/>
      <name val="Times New Roman"/>
      <family val="1"/>
    </font>
    <font>
      <sz val="11"/>
      <name val="굴림체"/>
      <family val="3"/>
      <charset val="129"/>
    </font>
    <font>
      <sz val="12"/>
      <name val="¹UAAA¼"/>
      <family val="1"/>
    </font>
    <font>
      <sz val="12"/>
      <name val="¹UAAA¼"/>
      <family val="3"/>
      <charset val="129"/>
    </font>
    <font>
      <sz val="10"/>
      <name val="±¼¸²A¼"/>
      <family val="3"/>
      <charset val="129"/>
    </font>
    <font>
      <u/>
      <sz val="10"/>
      <color indexed="36"/>
      <name val="Arial"/>
      <family val="2"/>
    </font>
    <font>
      <u/>
      <sz val="8"/>
      <color indexed="12"/>
      <name val="Times New Roman"/>
      <family val="1"/>
    </font>
    <font>
      <sz val="10"/>
      <name val="맑은 고딕"/>
      <family val="3"/>
      <charset val="129"/>
    </font>
    <font>
      <sz val="9"/>
      <name val="맑은 고딕"/>
      <family val="3"/>
      <charset val="129"/>
    </font>
    <font>
      <sz val="11"/>
      <name val="맑은 고딕"/>
      <family val="3"/>
      <charset val="129"/>
    </font>
    <font>
      <b/>
      <sz val="16"/>
      <name val="맑은 고딕"/>
      <family val="3"/>
      <charset val="129"/>
    </font>
    <font>
      <b/>
      <sz val="10"/>
      <name val="맑은 고딕"/>
      <family val="3"/>
      <charset val="129"/>
    </font>
    <font>
      <sz val="12"/>
      <name val="맑은 고딕"/>
      <family val="3"/>
      <charset val="129"/>
    </font>
    <font>
      <sz val="11"/>
      <name val="굴림"/>
      <family val="3"/>
      <charset val="129"/>
    </font>
    <font>
      <sz val="9"/>
      <name val="새굴림"/>
      <family val="1"/>
      <charset val="129"/>
    </font>
    <font>
      <sz val="11"/>
      <name val="바탕체"/>
      <family val="1"/>
      <charset val="129"/>
    </font>
    <font>
      <sz val="12"/>
      <name val="ⓒoUAAA¨u"/>
      <family val="1"/>
      <charset val="129"/>
    </font>
    <font>
      <sz val="11"/>
      <name val="￥i￠￢￠?o"/>
      <family val="3"/>
      <charset val="129"/>
    </font>
    <font>
      <sz val="12"/>
      <name val="¹UAAA¼"/>
      <family val="3"/>
      <charset val="129"/>
    </font>
    <font>
      <sz val="11"/>
      <name val="µ¸¿ò"/>
      <family val="3"/>
      <charset val="129"/>
    </font>
    <font>
      <sz val="1"/>
      <color indexed="8"/>
      <name val="Courier"/>
      <family val="3"/>
    </font>
    <font>
      <sz val="11"/>
      <name val="μ¸¿o"/>
      <family val="3"/>
      <charset val="129"/>
    </font>
    <font>
      <sz val="10"/>
      <name val="±¼¸²Ã¼"/>
      <family val="3"/>
      <charset val="129"/>
    </font>
    <font>
      <b/>
      <sz val="10"/>
      <name val="Helv"/>
      <family val="2"/>
    </font>
    <font>
      <i/>
      <sz val="1"/>
      <color indexed="8"/>
      <name val="Courier"/>
      <family val="3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"/>
      <color indexed="16"/>
      <name val="Courier"/>
      <family val="3"/>
    </font>
    <font>
      <sz val="10"/>
      <name val="Univers (WN)"/>
      <family val="2"/>
    </font>
    <font>
      <b/>
      <i/>
      <sz val="12"/>
      <name val="Times New Roman"/>
      <family val="1"/>
    </font>
    <font>
      <sz val="10"/>
      <name val="MS Sans Serif"/>
      <family val="2"/>
    </font>
    <font>
      <b/>
      <sz val="11"/>
      <name val="Helv"/>
      <family val="2"/>
    </font>
    <font>
      <b/>
      <i/>
      <sz val="9"/>
      <name val="Times New Roman"/>
      <family val="1"/>
    </font>
    <font>
      <sz val="18"/>
      <color indexed="12"/>
      <name val="MS Sans Serif"/>
      <family val="2"/>
    </font>
    <font>
      <b/>
      <u/>
      <sz val="13"/>
      <name val="굴림체"/>
      <family val="3"/>
      <charset val="129"/>
    </font>
    <font>
      <sz val="12"/>
      <name val="굴림체"/>
      <family val="3"/>
      <charset val="129"/>
    </font>
    <font>
      <sz val="10"/>
      <name val="굴림"/>
      <family val="3"/>
      <charset val="129"/>
    </font>
    <font>
      <b/>
      <sz val="1"/>
      <color indexed="8"/>
      <name val="Courier"/>
      <family val="3"/>
    </font>
    <font>
      <sz val="8"/>
      <name val="굴림체"/>
      <family val="3"/>
      <charset val="129"/>
    </font>
    <font>
      <u/>
      <sz val="12"/>
      <color indexed="36"/>
      <name val="바탕체"/>
      <family val="1"/>
      <charset val="129"/>
    </font>
    <font>
      <sz val="14"/>
      <name val="뼥?ⓒ"/>
      <family val="3"/>
      <charset val="129"/>
    </font>
    <font>
      <sz val="10"/>
      <name val="굴림체"/>
      <family val="3"/>
      <charset val="129"/>
    </font>
    <font>
      <sz val="12"/>
      <name val="명조"/>
      <family val="3"/>
      <charset val="129"/>
    </font>
    <font>
      <sz val="9"/>
      <name val="바탕체"/>
      <family val="1"/>
      <charset val="129"/>
    </font>
    <font>
      <sz val="10"/>
      <name val="바탕체"/>
      <family val="1"/>
      <charset val="129"/>
    </font>
    <font>
      <sz val="10"/>
      <name val="바탕"/>
      <family val="1"/>
      <charset val="129"/>
    </font>
    <font>
      <b/>
      <sz val="12"/>
      <color indexed="16"/>
      <name val="굴림체"/>
      <family val="3"/>
      <charset val="129"/>
    </font>
    <font>
      <sz val="10"/>
      <name val="명조"/>
      <family val="3"/>
      <charset val="129"/>
    </font>
    <font>
      <sz val="9"/>
      <name val="굴림"/>
      <family val="3"/>
      <charset val="129"/>
    </font>
    <font>
      <b/>
      <u/>
      <sz val="16"/>
      <name val="굴림체"/>
      <family val="3"/>
      <charset val="129"/>
    </font>
    <font>
      <b/>
      <sz val="10.5"/>
      <name val="맑은 고딕"/>
      <family val="3"/>
      <charset val="129"/>
    </font>
    <font>
      <sz val="9"/>
      <name val="돋움체"/>
      <family val="3"/>
      <charset val="129"/>
    </font>
    <font>
      <b/>
      <u/>
      <sz val="19"/>
      <color indexed="8"/>
      <name val="굴림"/>
      <family val="3"/>
      <charset val="129"/>
    </font>
    <font>
      <sz val="8"/>
      <name val="돋움체"/>
      <family val="3"/>
      <charset val="129"/>
    </font>
    <font>
      <sz val="9"/>
      <color indexed="8"/>
      <name val="굴림"/>
      <family val="3"/>
      <charset val="129"/>
    </font>
    <font>
      <sz val="10"/>
      <color indexed="8"/>
      <name val="한양신명조"/>
      <family val="3"/>
      <charset val="129"/>
    </font>
    <font>
      <b/>
      <sz val="10"/>
      <name val="한양신명조"/>
      <family val="3"/>
      <charset val="129"/>
    </font>
    <font>
      <sz val="10"/>
      <name val="한양신명조"/>
      <family val="3"/>
      <charset val="129"/>
    </font>
    <font>
      <sz val="10"/>
      <color indexed="10"/>
      <name val="한양신명조"/>
      <family val="3"/>
      <charset val="129"/>
    </font>
    <font>
      <b/>
      <sz val="10"/>
      <color indexed="8"/>
      <name val="한양신명조"/>
      <family val="3"/>
      <charset val="129"/>
    </font>
    <font>
      <sz val="10"/>
      <name val="Courier New"/>
      <family val="3"/>
    </font>
    <font>
      <i/>
      <outline/>
      <shadow/>
      <u/>
      <sz val="1"/>
      <color indexed="24"/>
      <name val="Courier"/>
      <family val="3"/>
    </font>
    <font>
      <sz val="12"/>
      <name val="돋움체"/>
      <family val="3"/>
      <charset val="129"/>
    </font>
    <font>
      <sz val="9"/>
      <name val="Arial"/>
      <family val="2"/>
    </font>
    <font>
      <b/>
      <i/>
      <sz val="11"/>
      <name val="Times New Roman"/>
      <family val="1"/>
    </font>
    <font>
      <b/>
      <sz val="10"/>
      <name val="Arial"/>
      <family val="2"/>
    </font>
    <font>
      <b/>
      <i/>
      <sz val="10"/>
      <name val="Times New Roman"/>
      <family val="1"/>
    </font>
    <font>
      <sz val="7"/>
      <name val="Small Fonts"/>
      <family val="2"/>
    </font>
    <font>
      <sz val="12"/>
      <name val="Helv"/>
      <family val="2"/>
    </font>
    <font>
      <sz val="12"/>
      <name val="돋움"/>
      <family val="3"/>
      <charset val="129"/>
    </font>
    <font>
      <sz val="12"/>
      <name val="궁서체"/>
      <family val="1"/>
      <charset val="129"/>
    </font>
    <font>
      <sz val="9"/>
      <name val="MS Sans Serif"/>
      <family val="2"/>
    </font>
    <font>
      <sz val="10"/>
      <name val="궁서(English)"/>
      <family val="3"/>
      <charset val="129"/>
    </font>
    <font>
      <sz val="10"/>
      <color indexed="12"/>
      <name val="굴림체"/>
      <family val="3"/>
      <charset val="129"/>
    </font>
    <font>
      <sz val="11"/>
      <name val="돋움체"/>
      <family val="3"/>
      <charset val="129"/>
    </font>
    <font>
      <sz val="9.5"/>
      <name val="굴림"/>
      <family val="3"/>
      <charset val="129"/>
    </font>
    <font>
      <sz val="10"/>
      <name val="돋움"/>
      <family val="3"/>
      <charset val="129"/>
    </font>
    <font>
      <sz val="9"/>
      <name val="돋움"/>
      <family val="3"/>
      <charset val="129"/>
    </font>
    <font>
      <sz val="8"/>
      <name val="굴림"/>
      <family val="3"/>
      <charset val="129"/>
    </font>
    <font>
      <b/>
      <sz val="10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theme="1"/>
      <name val="돋움"/>
      <family val="3"/>
      <charset val="129"/>
    </font>
    <font>
      <sz val="10"/>
      <color theme="1"/>
      <name val="맑은 고딕"/>
      <family val="3"/>
      <charset val="129"/>
      <scheme val="minor"/>
    </font>
    <font>
      <sz val="16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sz val="10"/>
      <color rgb="FFFF0000"/>
      <name val="한양신명조"/>
      <family val="3"/>
      <charset val="129"/>
    </font>
    <font>
      <b/>
      <sz val="10"/>
      <color theme="0"/>
      <name val="맑은 고딕"/>
      <family val="3"/>
      <charset val="129"/>
    </font>
    <font>
      <b/>
      <sz val="16"/>
      <name val="맑은 고딕"/>
      <family val="3"/>
      <charset val="129"/>
      <scheme val="minor"/>
    </font>
    <font>
      <b/>
      <sz val="18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8"/>
      </left>
      <right style="thin">
        <color indexed="64"/>
      </right>
      <top/>
      <bottom/>
      <diagonal/>
    </border>
    <border>
      <left style="hair">
        <color indexed="8"/>
      </left>
      <right style="hair">
        <color indexed="8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/>
      <diagonal/>
    </border>
    <border>
      <left style="hair">
        <color indexed="8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hair">
        <color indexed="8"/>
      </right>
      <top/>
      <bottom/>
      <diagonal/>
    </border>
    <border>
      <left style="thin">
        <color indexed="64"/>
      </left>
      <right style="hair">
        <color indexed="8"/>
      </right>
      <top/>
      <bottom style="thin">
        <color indexed="64"/>
      </bottom>
      <diagonal/>
    </border>
    <border>
      <left style="hair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8"/>
      </right>
      <top style="double">
        <color indexed="8"/>
      </top>
      <bottom/>
      <diagonal/>
    </border>
    <border>
      <left style="hair">
        <color indexed="8"/>
      </left>
      <right style="hair">
        <color indexed="8"/>
      </right>
      <top style="double">
        <color indexed="8"/>
      </top>
      <bottom/>
      <diagonal/>
    </border>
    <border>
      <left style="thin">
        <color indexed="64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/>
      <bottom style="double">
        <color indexed="8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double">
        <color indexed="8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37">
    <xf numFmtId="0" fontId="0" fillId="0" borderId="0"/>
    <xf numFmtId="186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3" fontId="82" fillId="0" borderId="1"/>
    <xf numFmtId="0" fontId="6" fillId="0" borderId="0"/>
    <xf numFmtId="0" fontId="6" fillId="0" borderId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8" fontId="32" fillId="0" borderId="0">
      <protection locked="0"/>
    </xf>
    <xf numFmtId="0" fontId="18" fillId="0" borderId="0"/>
    <xf numFmtId="0" fontId="7" fillId="0" borderId="0">
      <protection locked="0"/>
    </xf>
    <xf numFmtId="0" fontId="7" fillId="0" borderId="0">
      <protection locked="0"/>
    </xf>
    <xf numFmtId="187" fontId="33" fillId="0" borderId="1">
      <alignment vertical="center"/>
    </xf>
    <xf numFmtId="3" fontId="82" fillId="0" borderId="1"/>
    <xf numFmtId="3" fontId="82" fillId="0" borderId="1"/>
    <xf numFmtId="209" fontId="6" fillId="0" borderId="0">
      <alignment vertical="center"/>
    </xf>
    <xf numFmtId="0" fontId="19" fillId="0" borderId="0">
      <alignment horizontal="center" vertical="center"/>
    </xf>
    <xf numFmtId="0" fontId="19" fillId="0" borderId="0">
      <alignment horizontal="center" vertical="center"/>
    </xf>
    <xf numFmtId="210" fontId="8" fillId="0" borderId="0">
      <protection locked="0"/>
    </xf>
    <xf numFmtId="2" fontId="80" fillId="0" borderId="2">
      <alignment horizontal="right" vertical="center"/>
    </xf>
    <xf numFmtId="0" fontId="6" fillId="0" borderId="3">
      <alignment horizontal="center"/>
    </xf>
    <xf numFmtId="187" fontId="6" fillId="0" borderId="4" applyBorder="0"/>
    <xf numFmtId="208" fontId="32" fillId="0" borderId="0">
      <protection locked="0"/>
    </xf>
    <xf numFmtId="0" fontId="6" fillId="0" borderId="0"/>
    <xf numFmtId="0" fontId="5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5" fillId="0" borderId="0" applyFont="0" applyFill="0" applyBorder="0" applyAlignment="0" applyProtection="0"/>
    <xf numFmtId="210" fontId="38" fillId="0" borderId="0">
      <protection locked="0"/>
    </xf>
    <xf numFmtId="210" fontId="38" fillId="0" borderId="0">
      <protection locked="0"/>
    </xf>
    <xf numFmtId="210" fontId="38" fillId="0" borderId="0">
      <protection locked="0"/>
    </xf>
    <xf numFmtId="0" fontId="2" fillId="0" borderId="0">
      <protection locked="0"/>
    </xf>
    <xf numFmtId="210" fontId="8" fillId="0" borderId="0">
      <protection locked="0"/>
    </xf>
    <xf numFmtId="0" fontId="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0" fillId="0" borderId="0" applyFont="0" applyFill="0" applyBorder="0" applyAlignment="0" applyProtection="0"/>
    <xf numFmtId="37" fontId="36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0" fillId="0" borderId="0" applyFont="0" applyFill="0" applyBorder="0" applyAlignment="0" applyProtection="0"/>
    <xf numFmtId="37" fontId="36" fillId="0" borderId="0" applyFont="0" applyFill="0" applyBorder="0" applyAlignment="0" applyProtection="0"/>
    <xf numFmtId="44" fontId="37" fillId="0" borderId="0" applyFont="0" applyFill="0" applyBorder="0" applyAlignment="0" applyProtection="0"/>
    <xf numFmtId="210" fontId="38" fillId="0" borderId="0">
      <protection locked="0"/>
    </xf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7" fillId="0" borderId="0">
      <protection locked="0"/>
    </xf>
    <xf numFmtId="0" fontId="50" fillId="0" borderId="0"/>
    <xf numFmtId="210" fontId="8" fillId="0" borderId="0">
      <protection locked="0"/>
    </xf>
    <xf numFmtId="210" fontId="8" fillId="0" borderId="0">
      <protection locked="0"/>
    </xf>
    <xf numFmtId="0" fontId="11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0" fillId="0" borderId="0" applyFont="0" applyFill="0" applyBorder="0" applyAlignment="0" applyProtection="0"/>
    <xf numFmtId="37" fontId="36" fillId="0" borderId="0" applyFont="0" applyFill="0" applyBorder="0" applyAlignment="0" applyProtection="0"/>
    <xf numFmtId="41" fontId="37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0" fillId="0" borderId="0" applyFont="0" applyFill="0" applyBorder="0" applyAlignment="0" applyProtection="0"/>
    <xf numFmtId="37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7" fillId="0" borderId="0">
      <protection locked="0"/>
    </xf>
    <xf numFmtId="208" fontId="32" fillId="0" borderId="0">
      <protection locked="0"/>
    </xf>
    <xf numFmtId="0" fontId="83" fillId="0" borderId="0"/>
    <xf numFmtId="0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0" fontId="20" fillId="0" borderId="0"/>
    <xf numFmtId="210" fontId="38" fillId="0" borderId="0">
      <protection locked="0"/>
    </xf>
    <xf numFmtId="0" fontId="13" fillId="0" borderId="0"/>
    <xf numFmtId="210" fontId="8" fillId="0" borderId="0">
      <protection locked="0"/>
    </xf>
    <xf numFmtId="0" fontId="2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0" fillId="0" borderId="0"/>
    <xf numFmtId="0" fontId="22" fillId="0" borderId="0"/>
    <xf numFmtId="0" fontId="40" fillId="0" borderId="0"/>
    <xf numFmtId="0" fontId="12" fillId="0" borderId="0"/>
    <xf numFmtId="0" fontId="12" fillId="0" borderId="0"/>
    <xf numFmtId="0" fontId="21" fillId="0" borderId="0"/>
    <xf numFmtId="0" fontId="10" fillId="0" borderId="0"/>
    <xf numFmtId="0" fontId="21" fillId="0" borderId="0"/>
    <xf numFmtId="0" fontId="10" fillId="0" borderId="0"/>
    <xf numFmtId="0" fontId="12" fillId="0" borderId="0"/>
    <xf numFmtId="0" fontId="12" fillId="0" borderId="0"/>
    <xf numFmtId="0" fontId="2" fillId="0" borderId="0" applyNumberFormat="0" applyFont="0" applyFill="0" applyBorder="0" applyAlignment="0" applyProtection="0"/>
    <xf numFmtId="0" fontId="2" fillId="0" borderId="0" applyFill="0" applyBorder="0" applyAlignment="0"/>
    <xf numFmtId="0" fontId="41" fillId="0" borderId="0"/>
    <xf numFmtId="208" fontId="32" fillId="0" borderId="5">
      <protection locked="0"/>
    </xf>
    <xf numFmtId="210" fontId="38" fillId="0" borderId="0">
      <protection locked="0"/>
    </xf>
    <xf numFmtId="0" fontId="4" fillId="0" borderId="0">
      <protection locked="0"/>
    </xf>
    <xf numFmtId="38" fontId="5" fillId="0" borderId="0" applyFont="0" applyFill="0" applyBorder="0" applyAlignment="0" applyProtection="0"/>
    <xf numFmtId="0" fontId="2" fillId="0" borderId="0"/>
    <xf numFmtId="0" fontId="5" fillId="0" borderId="0" applyFont="0" applyFill="0" applyBorder="0" applyAlignment="0" applyProtection="0"/>
    <xf numFmtId="3" fontId="5" fillId="0" borderId="0" applyFill="0" applyBorder="0" applyAlignment="0" applyProtection="0"/>
    <xf numFmtId="186" fontId="5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4" fillId="0" borderId="0">
      <protection locked="0"/>
    </xf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6" fillId="0" borderId="1" applyFill="0" applyBorder="0" applyAlignment="0"/>
    <xf numFmtId="0" fontId="6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2" fillId="0" borderId="0"/>
    <xf numFmtId="210" fontId="7" fillId="0" borderId="0">
      <protection locked="0"/>
    </xf>
    <xf numFmtId="3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5" fillId="0" borderId="0"/>
    <xf numFmtId="208" fontId="32" fillId="0" borderId="0">
      <protection locked="0"/>
    </xf>
    <xf numFmtId="208" fontId="32" fillId="0" borderId="0">
      <protection locked="0"/>
    </xf>
    <xf numFmtId="212" fontId="2" fillId="0" borderId="0" applyFont="0" applyFill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42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42" fillId="0" borderId="0">
      <protection locked="0"/>
    </xf>
    <xf numFmtId="210" fontId="7" fillId="0" borderId="0"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6" fillId="0" borderId="0"/>
    <xf numFmtId="38" fontId="43" fillId="2" borderId="0" applyNumberFormat="0" applyBorder="0" applyAlignment="0" applyProtection="0"/>
    <xf numFmtId="3" fontId="64" fillId="0" borderId="6">
      <alignment horizontal="right" vertical="center"/>
    </xf>
    <xf numFmtId="4" fontId="64" fillId="0" borderId="6">
      <alignment horizontal="right" vertical="center"/>
    </xf>
    <xf numFmtId="0" fontId="84" fillId="0" borderId="0" applyAlignment="0">
      <alignment horizontal="right"/>
    </xf>
    <xf numFmtId="0" fontId="85" fillId="0" borderId="0"/>
    <xf numFmtId="0" fontId="86" fillId="0" borderId="0"/>
    <xf numFmtId="0" fontId="44" fillId="0" borderId="0">
      <alignment horizontal="left"/>
    </xf>
    <xf numFmtId="0" fontId="45" fillId="0" borderId="7" applyNumberFormat="0" applyAlignment="0" applyProtection="0">
      <alignment horizontal="left" vertical="center"/>
    </xf>
    <xf numFmtId="0" fontId="45" fillId="0" borderId="8">
      <alignment horizontal="left" vertical="center"/>
    </xf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210" fontId="47" fillId="0" borderId="0">
      <protection locked="0"/>
    </xf>
    <xf numFmtId="210" fontId="47" fillId="0" borderId="0">
      <protection locked="0"/>
    </xf>
    <xf numFmtId="0" fontId="48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10" fontId="43" fillId="3" borderId="1" applyNumberFormat="0" applyBorder="0" applyAlignment="0" applyProtection="0"/>
    <xf numFmtId="0" fontId="2" fillId="0" borderId="9">
      <protection locked="0"/>
    </xf>
    <xf numFmtId="0" fontId="31" fillId="0" borderId="10">
      <alignment horizontal="center" vertical="center"/>
    </xf>
    <xf numFmtId="213" fontId="49" fillId="0" borderId="0">
      <alignment horizontal="left"/>
    </xf>
    <xf numFmtId="3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51" fillId="0" borderId="9"/>
    <xf numFmtId="214" fontId="50" fillId="0" borderId="0" applyFont="0" applyFill="0" applyBorder="0" applyAlignment="0" applyProtection="0"/>
    <xf numFmtId="215" fontId="50" fillId="0" borderId="0" applyFont="0" applyFill="0" applyBorder="0" applyAlignment="0" applyProtection="0"/>
    <xf numFmtId="37" fontId="87" fillId="0" borderId="0"/>
    <xf numFmtId="0" fontId="5" fillId="0" borderId="0" applyNumberFormat="0" applyFill="0" applyBorder="0" applyAlignment="0" applyProtection="0"/>
    <xf numFmtId="216" fontId="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6" fillId="0" borderId="0"/>
    <xf numFmtId="0" fontId="5" fillId="0" borderId="0"/>
    <xf numFmtId="0" fontId="4" fillId="0" borderId="0">
      <protection locked="0"/>
    </xf>
    <xf numFmtId="10" fontId="5" fillId="0" borderId="0" applyFont="0" applyFill="0" applyBorder="0" applyAlignment="0" applyProtection="0"/>
    <xf numFmtId="217" fontId="6" fillId="0" borderId="0">
      <protection locked="0"/>
    </xf>
    <xf numFmtId="186" fontId="5" fillId="0" borderId="0" applyFont="0" applyFill="0" applyBorder="0" applyAlignment="0" applyProtection="0"/>
    <xf numFmtId="233" fontId="2" fillId="0" borderId="0"/>
    <xf numFmtId="0" fontId="51" fillId="0" borderId="0"/>
    <xf numFmtId="218" fontId="52" fillId="0" borderId="0">
      <alignment horizontal="center"/>
    </xf>
    <xf numFmtId="0" fontId="53" fillId="2" borderId="0">
      <alignment horizontal="centerContinuous"/>
    </xf>
    <xf numFmtId="0" fontId="54" fillId="0" borderId="0" applyFill="0" applyBorder="0" applyProtection="0">
      <alignment horizontal="centerContinuous" vertical="center"/>
    </xf>
    <xf numFmtId="0" fontId="55" fillId="4" borderId="0" applyFill="0" applyBorder="0" applyProtection="0">
      <alignment horizontal="center" vertical="center"/>
    </xf>
    <xf numFmtId="210" fontId="7" fillId="0" borderId="11">
      <protection locked="0"/>
    </xf>
    <xf numFmtId="0" fontId="15" fillId="0" borderId="3">
      <alignment horizontal="left"/>
    </xf>
    <xf numFmtId="234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0" fontId="56" fillId="0" borderId="0">
      <alignment horizontal="center" vertical="center"/>
    </xf>
    <xf numFmtId="0" fontId="81" fillId="0" borderId="0">
      <protection locked="0"/>
    </xf>
    <xf numFmtId="3" fontId="89" fillId="0" borderId="12" applyFill="0" applyBorder="0" applyAlignment="0" applyProtection="0">
      <alignment horizontal="centerContinuous" vertical="center"/>
    </xf>
    <xf numFmtId="219" fontId="6" fillId="0" borderId="0">
      <protection locked="0"/>
    </xf>
    <xf numFmtId="0" fontId="57" fillId="0" borderId="0">
      <protection locked="0"/>
    </xf>
    <xf numFmtId="0" fontId="57" fillId="0" borderId="0">
      <protection locked="0"/>
    </xf>
    <xf numFmtId="0" fontId="90" fillId="0" borderId="10">
      <alignment horizontal="center" vertical="center"/>
    </xf>
    <xf numFmtId="0" fontId="58" fillId="0" borderId="0"/>
    <xf numFmtId="0" fontId="19" fillId="0" borderId="13" applyBorder="0">
      <alignment vertical="center"/>
    </xf>
    <xf numFmtId="0" fontId="2" fillId="0" borderId="0">
      <protection locked="0"/>
    </xf>
    <xf numFmtId="0" fontId="38" fillId="0" borderId="0">
      <protection locked="0"/>
    </xf>
    <xf numFmtId="3" fontId="50" fillId="0" borderId="14">
      <alignment horizontal="center"/>
    </xf>
    <xf numFmtId="0" fontId="38" fillId="0" borderId="0"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40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87" fontId="61" fillId="0" borderId="6">
      <alignment vertical="center"/>
    </xf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0" borderId="0">
      <protection locked="0"/>
    </xf>
    <xf numFmtId="9" fontId="101" fillId="0" borderId="0" applyFont="0" applyFill="0" applyBorder="0" applyAlignment="0" applyProtection="0">
      <alignment vertical="center"/>
    </xf>
    <xf numFmtId="9" fontId="19" fillId="4" borderId="0" applyFill="0" applyBorder="0" applyProtection="0">
      <alignment horizontal="right"/>
    </xf>
    <xf numFmtId="10" fontId="19" fillId="0" borderId="0" applyFill="0" applyBorder="0" applyProtection="0">
      <alignment horizontal="right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236" fontId="91" fillId="0" borderId="15" applyFont="0" applyFill="0" applyAlignment="0" applyProtection="0">
      <alignment horizontal="center" vertical="center"/>
    </xf>
    <xf numFmtId="0" fontId="6" fillId="0" borderId="0"/>
    <xf numFmtId="220" fontId="62" fillId="0" borderId="16" applyBorder="0"/>
    <xf numFmtId="0" fontId="63" fillId="0" borderId="0" applyNumberFormat="0" applyFont="0" applyFill="0" applyBorder="0" applyProtection="0">
      <alignment horizontal="centerContinuous" vertical="center"/>
    </xf>
    <xf numFmtId="177" fontId="63" fillId="0" borderId="0" applyFill="0" applyBorder="0" applyProtection="0">
      <alignment horizontal="centerContinuous" vertical="center"/>
    </xf>
    <xf numFmtId="208" fontId="63" fillId="0" borderId="0" applyNumberFormat="0" applyFont="0" applyFill="0" applyBorder="0" applyProtection="0">
      <alignment horizontal="centerContinuous"/>
    </xf>
    <xf numFmtId="0" fontId="64" fillId="0" borderId="0" applyNumberFormat="0" applyFont="0" applyFill="0" applyBorder="0" applyProtection="0">
      <alignment horizontal="centerContinuous" vertical="center"/>
    </xf>
    <xf numFmtId="208" fontId="63" fillId="0" borderId="0" applyNumberFormat="0" applyFont="0" applyFill="0" applyBorder="0" applyProtection="0">
      <alignment horizontal="centerContinuous" vertical="center"/>
    </xf>
    <xf numFmtId="190" fontId="65" fillId="0" borderId="10">
      <alignment vertical="center"/>
    </xf>
    <xf numFmtId="221" fontId="62" fillId="0" borderId="17"/>
    <xf numFmtId="4" fontId="62" fillId="0" borderId="16"/>
    <xf numFmtId="222" fontId="62" fillId="0" borderId="16"/>
    <xf numFmtId="223" fontId="62" fillId="0" borderId="16"/>
    <xf numFmtId="208" fontId="3" fillId="0" borderId="18" applyFont="0" applyFill="0" applyBorder="0" applyAlignment="0" applyProtection="0">
      <alignment vertical="center"/>
    </xf>
    <xf numFmtId="177" fontId="3" fillId="0" borderId="18" applyFont="0" applyFill="0" applyBorder="0" applyAlignment="0" applyProtection="0">
      <alignment vertical="center"/>
    </xf>
    <xf numFmtId="208" fontId="63" fillId="0" borderId="0" applyFont="0" applyFill="0" applyBorder="0" applyProtection="0">
      <alignment horizontal="centerContinuous" vertical="center"/>
    </xf>
    <xf numFmtId="224" fontId="66" fillId="0" borderId="0">
      <alignment vertical="center"/>
    </xf>
    <xf numFmtId="1" fontId="63" fillId="0" borderId="0" applyFont="0" applyFill="0" applyBorder="0" applyProtection="0">
      <alignment horizontal="centerContinuous" vertical="center"/>
    </xf>
    <xf numFmtId="180" fontId="63" fillId="0" borderId="0" applyFont="0" applyFill="0" applyBorder="0" applyProtection="0">
      <alignment horizontal="centerContinuous" vertical="center"/>
    </xf>
    <xf numFmtId="176" fontId="63" fillId="0" borderId="0" applyFont="0" applyFill="0" applyBorder="0" applyProtection="0">
      <alignment horizontal="centerContinuous" vertical="center"/>
    </xf>
    <xf numFmtId="225" fontId="63" fillId="0" borderId="10" applyFont="0" applyFill="0" applyBorder="0" applyProtection="0">
      <alignment horizontal="right" vertical="center"/>
      <protection locked="0"/>
    </xf>
    <xf numFmtId="225" fontId="61" fillId="0" borderId="0" applyFont="0" applyFill="0" applyBorder="0" applyAlignment="0" applyProtection="0">
      <alignment vertical="center"/>
    </xf>
    <xf numFmtId="41" fontId="100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186" fontId="6" fillId="0" borderId="0" applyFont="0" applyFill="0" applyBorder="0" applyAlignment="0" applyProtection="0"/>
    <xf numFmtId="41" fontId="101" fillId="0" borderId="0" applyFont="0" applyFill="0" applyBorder="0" applyAlignment="0" applyProtection="0">
      <alignment vertical="center"/>
    </xf>
    <xf numFmtId="186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41" fontId="100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/>
    <xf numFmtId="41" fontId="102" fillId="0" borderId="0" applyFont="0" applyFill="0" applyBorder="0" applyAlignment="0" applyProtection="0">
      <alignment vertical="center"/>
    </xf>
    <xf numFmtId="0" fontId="5" fillId="0" borderId="0"/>
    <xf numFmtId="0" fontId="6" fillId="0" borderId="0" applyFont="0" applyFill="0" applyBorder="0" applyAlignment="0" applyProtection="0"/>
    <xf numFmtId="0" fontId="67" fillId="0" borderId="19"/>
    <xf numFmtId="237" fontId="64" fillId="0" borderId="1" applyBorder="0">
      <alignment vertical="center"/>
    </xf>
    <xf numFmtId="0" fontId="92" fillId="0" borderId="0" applyFont="0" applyFill="0" applyBorder="0" applyAlignment="0" applyProtection="0"/>
    <xf numFmtId="0" fontId="93" fillId="0" borderId="0">
      <alignment vertical="center"/>
    </xf>
    <xf numFmtId="208" fontId="63" fillId="0" borderId="0" applyNumberFormat="0" applyFont="0" applyFill="0" applyBorder="0" applyProtection="0">
      <alignment vertical="center"/>
    </xf>
    <xf numFmtId="0" fontId="33" fillId="0" borderId="0" applyNumberFormat="0" applyBorder="0" applyAlignment="0">
      <alignment horizontal="centerContinuous" vertical="center"/>
    </xf>
    <xf numFmtId="4" fontId="38" fillId="0" borderId="0">
      <protection locked="0"/>
    </xf>
    <xf numFmtId="226" fontId="6" fillId="0" borderId="0">
      <protection locked="0"/>
    </xf>
    <xf numFmtId="0" fontId="50" fillId="0" borderId="0"/>
    <xf numFmtId="0" fontId="6" fillId="0" borderId="0"/>
    <xf numFmtId="0" fontId="61" fillId="0" borderId="6">
      <alignment horizontal="center" vertical="center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187" fontId="6" fillId="0" borderId="20">
      <alignment horizontal="center" vertical="center"/>
    </xf>
    <xf numFmtId="228" fontId="2" fillId="0" borderId="0" applyFont="0" applyFill="0" applyBorder="0" applyAlignment="0" applyProtection="0"/>
    <xf numFmtId="187" fontId="61" fillId="0" borderId="21">
      <alignment vertical="center"/>
    </xf>
    <xf numFmtId="0" fontId="5" fillId="0" borderId="1"/>
    <xf numFmtId="229" fontId="6" fillId="4" borderId="0" applyFill="0" applyBorder="0" applyProtection="0">
      <alignment horizontal="right"/>
    </xf>
    <xf numFmtId="238" fontId="50" fillId="0" borderId="0" applyFont="0" applyFill="0" applyBorder="0" applyAlignment="0" applyProtection="0"/>
    <xf numFmtId="239" fontId="50" fillId="0" borderId="0" applyFont="0" applyFill="0" applyBorder="0" applyAlignment="0" applyProtection="0"/>
    <xf numFmtId="240" fontId="94" fillId="0" borderId="1">
      <alignment vertical="center"/>
    </xf>
    <xf numFmtId="241" fontId="50" fillId="0" borderId="0" applyFont="0" applyFill="0" applyBorder="0" applyAlignment="0" applyProtection="0"/>
    <xf numFmtId="242" fontId="50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9" fillId="0" borderId="0">
      <alignment horizontal="center" vertical="center"/>
    </xf>
    <xf numFmtId="2" fontId="95" fillId="0" borderId="10" applyNumberFormat="0" applyFont="0" applyFill="0" applyAlignment="0" applyProtection="0">
      <alignment vertical="center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4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0" fontId="6" fillId="0" borderId="0">
      <protection locked="0"/>
    </xf>
    <xf numFmtId="0" fontId="2" fillId="0" borderId="0"/>
    <xf numFmtId="0" fontId="96" fillId="0" borderId="10">
      <alignment horizontal="center" vertical="center"/>
    </xf>
    <xf numFmtId="0" fontId="96" fillId="0" borderId="10">
      <alignment horizontal="left" vertical="center"/>
    </xf>
    <xf numFmtId="0" fontId="96" fillId="0" borderId="10">
      <alignment vertical="center" textRotation="255"/>
    </xf>
    <xf numFmtId="208" fontId="32" fillId="0" borderId="0">
      <protection locked="0"/>
    </xf>
    <xf numFmtId="0" fontId="2" fillId="0" borderId="0"/>
    <xf numFmtId="0" fontId="2" fillId="0" borderId="0"/>
    <xf numFmtId="0" fontId="2" fillId="0" borderId="0"/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08" fontId="32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27" fontId="68" fillId="0" borderId="0">
      <protection locked="0"/>
    </xf>
    <xf numFmtId="208" fontId="32" fillId="0" borderId="0">
      <protection locked="0"/>
    </xf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>
      <alignment vertical="center"/>
    </xf>
    <xf numFmtId="0" fontId="100" fillId="0" borderId="0">
      <alignment vertical="center"/>
    </xf>
    <xf numFmtId="0" fontId="2" fillId="0" borderId="0"/>
    <xf numFmtId="0" fontId="6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71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6" fillId="0" borderId="10">
      <alignment vertical="center" wrapText="1"/>
    </xf>
    <xf numFmtId="0" fontId="38" fillId="0" borderId="5">
      <protection locked="0"/>
    </xf>
    <xf numFmtId="231" fontId="6" fillId="0" borderId="0">
      <protection locked="0"/>
    </xf>
    <xf numFmtId="232" fontId="6" fillId="0" borderId="0">
      <protection locked="0"/>
    </xf>
  </cellStyleXfs>
  <cellXfs count="373">
    <xf numFmtId="0" fontId="0" fillId="0" borderId="0" xfId="0"/>
    <xf numFmtId="178" fontId="103" fillId="0" borderId="0" xfId="1029" applyNumberFormat="1" applyFont="1" applyAlignment="1">
      <alignment horizontal="center" vertical="center"/>
    </xf>
    <xf numFmtId="0" fontId="103" fillId="0" borderId="0" xfId="1029" applyFont="1" applyAlignment="1">
      <alignment horizontal="center"/>
    </xf>
    <xf numFmtId="0" fontId="3" fillId="0" borderId="0" xfId="1029" applyFont="1" applyFill="1" applyAlignment="1">
      <alignment horizontal="center"/>
    </xf>
    <xf numFmtId="0" fontId="104" fillId="0" borderId="0" xfId="1029" applyFont="1" applyFill="1" applyBorder="1" applyAlignment="1">
      <alignment horizontal="center" vertical="center"/>
    </xf>
    <xf numFmtId="0" fontId="104" fillId="0" borderId="0" xfId="1029" applyFont="1" applyFill="1" applyBorder="1" applyAlignment="1">
      <alignment horizontal="center" vertical="center"/>
    </xf>
    <xf numFmtId="2" fontId="104" fillId="0" borderId="0" xfId="1029" applyNumberFormat="1" applyFont="1" applyFill="1" applyBorder="1" applyAlignment="1">
      <alignment horizontal="center" vertical="center"/>
    </xf>
    <xf numFmtId="0" fontId="104" fillId="0" borderId="0" xfId="1029" applyFont="1"/>
    <xf numFmtId="0" fontId="104" fillId="0" borderId="0" xfId="1029" applyFont="1" applyAlignment="1">
      <alignment horizontal="center"/>
    </xf>
    <xf numFmtId="0" fontId="104" fillId="0" borderId="0" xfId="1029" applyNumberFormat="1" applyFont="1" applyAlignment="1">
      <alignment horizontal="center" vertical="center"/>
    </xf>
    <xf numFmtId="0" fontId="104" fillId="0" borderId="0" xfId="1029" applyFont="1" applyFill="1"/>
    <xf numFmtId="0" fontId="104" fillId="0" borderId="0" xfId="1029" applyFont="1" applyFill="1" applyAlignment="1">
      <alignment horizontal="center"/>
    </xf>
    <xf numFmtId="0" fontId="105" fillId="0" borderId="22" xfId="1029" applyNumberFormat="1" applyFont="1" applyBorder="1" applyAlignment="1">
      <alignment vertical="center"/>
    </xf>
    <xf numFmtId="0" fontId="105" fillId="0" borderId="23" xfId="1029" applyNumberFormat="1" applyFont="1" applyBorder="1" applyAlignment="1">
      <alignment vertical="center"/>
    </xf>
    <xf numFmtId="0" fontId="105" fillId="0" borderId="24" xfId="1029" applyNumberFormat="1" applyFont="1" applyBorder="1" applyAlignment="1">
      <alignment vertical="center"/>
    </xf>
    <xf numFmtId="0" fontId="105" fillId="0" borderId="25" xfId="1029" applyNumberFormat="1" applyFont="1" applyBorder="1" applyAlignment="1">
      <alignment vertical="center"/>
    </xf>
    <xf numFmtId="0" fontId="105" fillId="0" borderId="0" xfId="1029" applyNumberFormat="1" applyFont="1" applyBorder="1" applyAlignment="1">
      <alignment vertical="center"/>
    </xf>
    <xf numFmtId="0" fontId="105" fillId="0" borderId="26" xfId="1029" applyNumberFormat="1" applyFont="1" applyBorder="1" applyAlignment="1">
      <alignment vertical="center"/>
    </xf>
    <xf numFmtId="0" fontId="105" fillId="0" borderId="35" xfId="1031" applyFont="1" applyBorder="1" applyAlignment="1">
      <alignment horizontal="center" vertical="center"/>
    </xf>
    <xf numFmtId="0" fontId="105" fillId="0" borderId="36" xfId="1031" applyFont="1" applyBorder="1" applyAlignment="1">
      <alignment horizontal="center" vertical="center"/>
    </xf>
    <xf numFmtId="0" fontId="105" fillId="0" borderId="34" xfId="1031" applyFont="1" applyBorder="1" applyAlignment="1">
      <alignment horizontal="center" vertical="center"/>
    </xf>
    <xf numFmtId="0" fontId="106" fillId="0" borderId="4" xfId="1031" applyFont="1" applyBorder="1" applyAlignment="1">
      <alignment horizontal="left" vertical="center"/>
    </xf>
    <xf numFmtId="0" fontId="105" fillId="0" borderId="0" xfId="1031" applyFont="1" applyBorder="1" applyAlignment="1">
      <alignment horizontal="left" vertical="center"/>
    </xf>
    <xf numFmtId="0" fontId="105" fillId="0" borderId="0" xfId="1031" applyFont="1" applyBorder="1" applyAlignment="1">
      <alignment horizontal="center" vertical="center"/>
    </xf>
    <xf numFmtId="0" fontId="105" fillId="0" borderId="0" xfId="1031" applyFont="1" applyBorder="1" applyAlignment="1">
      <alignment horizontal="right" vertical="center"/>
    </xf>
    <xf numFmtId="0" fontId="105" fillId="0" borderId="17" xfId="1031" applyFont="1" applyBorder="1" applyAlignment="1">
      <alignment horizontal="center" vertical="center"/>
    </xf>
    <xf numFmtId="0" fontId="105" fillId="0" borderId="4" xfId="1031" applyFont="1" applyBorder="1" applyAlignment="1">
      <alignment horizontal="center" vertical="center"/>
    </xf>
    <xf numFmtId="0" fontId="105" fillId="0" borderId="4" xfId="1031" applyFont="1" applyBorder="1" applyAlignment="1">
      <alignment horizontal="left" vertical="center"/>
    </xf>
    <xf numFmtId="41" fontId="106" fillId="0" borderId="37" xfId="820" applyFont="1" applyBorder="1" applyAlignment="1">
      <alignment vertical="center"/>
    </xf>
    <xf numFmtId="0" fontId="105" fillId="0" borderId="38" xfId="1031" applyFont="1" applyBorder="1" applyAlignment="1">
      <alignment horizontal="center" vertical="center"/>
    </xf>
    <xf numFmtId="0" fontId="105" fillId="0" borderId="15" xfId="1031" applyFont="1" applyBorder="1" applyAlignment="1">
      <alignment horizontal="center" vertical="center"/>
    </xf>
    <xf numFmtId="2" fontId="105" fillId="0" borderId="92" xfId="1029" applyNumberFormat="1" applyFont="1" applyFill="1" applyBorder="1" applyAlignment="1">
      <alignment horizontal="center" vertical="center"/>
    </xf>
    <xf numFmtId="2" fontId="105" fillId="0" borderId="93" xfId="1029" applyNumberFormat="1" applyFont="1" applyFill="1" applyBorder="1" applyAlignment="1">
      <alignment horizontal="center" vertical="center"/>
    </xf>
    <xf numFmtId="2" fontId="105" fillId="0" borderId="94" xfId="1029" applyNumberFormat="1" applyFont="1" applyFill="1" applyBorder="1" applyAlignment="1">
      <alignment horizontal="center" vertical="center"/>
    </xf>
    <xf numFmtId="0" fontId="105" fillId="0" borderId="89" xfId="1029" applyFont="1" applyFill="1" applyBorder="1" applyAlignment="1">
      <alignment horizontal="center" vertical="center"/>
    </xf>
    <xf numFmtId="0" fontId="105" fillId="0" borderId="91" xfId="1029" applyFont="1" applyFill="1" applyBorder="1" applyAlignment="1">
      <alignment horizontal="center" vertical="center"/>
    </xf>
    <xf numFmtId="0" fontId="105" fillId="0" borderId="90" xfId="1029" applyFont="1" applyFill="1" applyBorder="1" applyAlignment="1">
      <alignment horizontal="center" vertical="center"/>
    </xf>
    <xf numFmtId="0" fontId="105" fillId="0" borderId="92" xfId="1029" applyFont="1" applyFill="1" applyBorder="1" applyAlignment="1">
      <alignment horizontal="center" vertical="center"/>
    </xf>
    <xf numFmtId="0" fontId="105" fillId="0" borderId="93" xfId="1029" applyFont="1" applyFill="1" applyBorder="1" applyAlignment="1">
      <alignment horizontal="center" vertical="center"/>
    </xf>
    <xf numFmtId="0" fontId="105" fillId="0" borderId="94" xfId="1029" applyFont="1" applyFill="1" applyBorder="1" applyAlignment="1">
      <alignment horizontal="center" vertical="center"/>
    </xf>
    <xf numFmtId="2" fontId="105" fillId="0" borderId="89" xfId="1029" applyNumberFormat="1" applyFont="1" applyFill="1" applyBorder="1" applyAlignment="1">
      <alignment horizontal="center" vertical="center"/>
    </xf>
    <xf numFmtId="2" fontId="105" fillId="0" borderId="91" xfId="1029" applyNumberFormat="1" applyFont="1" applyFill="1" applyBorder="1" applyAlignment="1">
      <alignment horizontal="center" vertical="center"/>
    </xf>
    <xf numFmtId="2" fontId="105" fillId="0" borderId="90" xfId="1029" applyNumberFormat="1" applyFont="1" applyFill="1" applyBorder="1" applyAlignment="1">
      <alignment horizontal="center" vertical="center"/>
    </xf>
    <xf numFmtId="182" fontId="105" fillId="0" borderId="89" xfId="1029" applyNumberFormat="1" applyFont="1" applyFill="1" applyBorder="1" applyAlignment="1">
      <alignment horizontal="center" vertical="center"/>
    </xf>
    <xf numFmtId="182" fontId="105" fillId="0" borderId="91" xfId="1029" applyNumberFormat="1" applyFont="1" applyFill="1" applyBorder="1" applyAlignment="1">
      <alignment horizontal="center" vertical="center"/>
    </xf>
    <xf numFmtId="182" fontId="105" fillId="0" borderId="90" xfId="1029" applyNumberFormat="1" applyFont="1" applyFill="1" applyBorder="1" applyAlignment="1">
      <alignment horizontal="center" vertical="center"/>
    </xf>
    <xf numFmtId="0" fontId="106" fillId="0" borderId="89" xfId="1029" applyFont="1" applyFill="1" applyBorder="1" applyAlignment="1">
      <alignment horizontal="center" vertical="center"/>
    </xf>
    <xf numFmtId="0" fontId="106" fillId="0" borderId="90" xfId="1029" applyFont="1" applyFill="1" applyBorder="1" applyAlignment="1">
      <alignment horizontal="center" vertical="center"/>
    </xf>
    <xf numFmtId="0" fontId="106" fillId="0" borderId="91" xfId="1029" applyFont="1" applyFill="1" applyBorder="1" applyAlignment="1">
      <alignment horizontal="center" vertical="center"/>
    </xf>
    <xf numFmtId="0" fontId="109" fillId="0" borderId="0" xfId="1029" applyFont="1" applyBorder="1" applyAlignment="1">
      <alignment horizontal="center" vertical="center"/>
    </xf>
    <xf numFmtId="0" fontId="106" fillId="0" borderId="89" xfId="1029" applyFont="1" applyBorder="1" applyAlignment="1">
      <alignment horizontal="center" vertical="center"/>
    </xf>
    <xf numFmtId="0" fontId="106" fillId="0" borderId="91" xfId="1029" applyFont="1" applyBorder="1" applyAlignment="1">
      <alignment horizontal="center" vertical="center"/>
    </xf>
    <xf numFmtId="0" fontId="106" fillId="0" borderId="90" xfId="1029" applyFont="1" applyBorder="1" applyAlignment="1">
      <alignment horizontal="center" vertical="center"/>
    </xf>
    <xf numFmtId="0" fontId="106" fillId="0" borderId="89" xfId="1029" applyNumberFormat="1" applyFont="1" applyBorder="1" applyAlignment="1">
      <alignment horizontal="center" vertical="center"/>
    </xf>
    <xf numFmtId="0" fontId="106" fillId="0" borderId="91" xfId="1029" applyNumberFormat="1" applyFont="1" applyBorder="1" applyAlignment="1">
      <alignment horizontal="center" vertical="center"/>
    </xf>
    <xf numFmtId="0" fontId="105" fillId="0" borderId="12" xfId="1031" applyFont="1" applyBorder="1" applyAlignment="1">
      <alignment horizontal="center" vertical="center"/>
    </xf>
    <xf numFmtId="0" fontId="105" fillId="0" borderId="8" xfId="1031" applyFont="1" applyBorder="1" applyAlignment="1">
      <alignment horizontal="center" vertical="center"/>
    </xf>
    <xf numFmtId="0" fontId="105" fillId="0" borderId="97" xfId="1031" applyFont="1" applyBorder="1" applyAlignment="1">
      <alignment horizontal="center" vertical="center"/>
    </xf>
    <xf numFmtId="181" fontId="105" fillId="0" borderId="12" xfId="1031" applyNumberFormat="1" applyFont="1" applyBorder="1" applyAlignment="1">
      <alignment horizontal="center" vertical="center"/>
    </xf>
    <xf numFmtId="181" fontId="105" fillId="0" borderId="8" xfId="1031" applyNumberFormat="1" applyFont="1" applyBorder="1" applyAlignment="1">
      <alignment horizontal="center" vertical="center"/>
    </xf>
    <xf numFmtId="181" fontId="105" fillId="0" borderId="97" xfId="1031" applyNumberFormat="1" applyFont="1" applyBorder="1" applyAlignment="1">
      <alignment horizontal="center" vertical="center"/>
    </xf>
    <xf numFmtId="41" fontId="105" fillId="0" borderId="12" xfId="820" applyFont="1" applyBorder="1" applyAlignment="1">
      <alignment horizontal="left" vertical="center" indent="2"/>
    </xf>
    <xf numFmtId="41" fontId="105" fillId="0" borderId="8" xfId="820" applyFont="1" applyBorder="1" applyAlignment="1">
      <alignment horizontal="left" vertical="center" indent="2"/>
    </xf>
    <xf numFmtId="41" fontId="105" fillId="0" borderId="97" xfId="820" applyFont="1" applyBorder="1" applyAlignment="1">
      <alignment horizontal="left" vertical="center" indent="2"/>
    </xf>
    <xf numFmtId="41" fontId="105" fillId="0" borderId="37" xfId="820" applyFont="1" applyBorder="1" applyAlignment="1">
      <alignment horizontal="left" vertical="center" indent="2"/>
    </xf>
    <xf numFmtId="41" fontId="105" fillId="0" borderId="38" xfId="820" applyFont="1" applyBorder="1" applyAlignment="1">
      <alignment horizontal="left" vertical="center" indent="2"/>
    </xf>
    <xf numFmtId="41" fontId="105" fillId="0" borderId="15" xfId="820" applyFont="1" applyBorder="1" applyAlignment="1">
      <alignment horizontal="left" vertical="center" indent="2"/>
    </xf>
    <xf numFmtId="181" fontId="105" fillId="0" borderId="37" xfId="1031" applyNumberFormat="1" applyFont="1" applyBorder="1" applyAlignment="1">
      <alignment horizontal="center" vertical="center"/>
    </xf>
    <xf numFmtId="181" fontId="105" fillId="0" borderId="38" xfId="1031" applyNumberFormat="1" applyFont="1" applyBorder="1" applyAlignment="1">
      <alignment horizontal="center" vertical="center"/>
    </xf>
    <xf numFmtId="181" fontId="105" fillId="0" borderId="15" xfId="1031" applyNumberFormat="1" applyFont="1" applyBorder="1" applyAlignment="1">
      <alignment horizontal="center" vertical="center"/>
    </xf>
    <xf numFmtId="0" fontId="105" fillId="0" borderId="37" xfId="1031" applyFont="1" applyBorder="1" applyAlignment="1">
      <alignment horizontal="center" vertical="center"/>
    </xf>
    <xf numFmtId="0" fontId="105" fillId="0" borderId="38" xfId="1031" applyFont="1" applyBorder="1" applyAlignment="1">
      <alignment horizontal="center" vertical="center"/>
    </xf>
    <xf numFmtId="0" fontId="105" fillId="0" borderId="15" xfId="1031" applyFont="1" applyBorder="1" applyAlignment="1">
      <alignment horizontal="center" vertical="center"/>
    </xf>
    <xf numFmtId="0" fontId="105" fillId="2" borderId="95" xfId="1031" applyFont="1" applyFill="1" applyBorder="1" applyAlignment="1">
      <alignment horizontal="center" vertical="center"/>
    </xf>
    <xf numFmtId="0" fontId="105" fillId="2" borderId="11" xfId="1031" applyFont="1" applyFill="1" applyBorder="1" applyAlignment="1">
      <alignment horizontal="center" vertical="center"/>
    </xf>
    <xf numFmtId="0" fontId="105" fillId="2" borderId="96" xfId="1031" applyFont="1" applyFill="1" applyBorder="1" applyAlignment="1">
      <alignment horizontal="center" vertical="center"/>
    </xf>
    <xf numFmtId="41" fontId="110" fillId="0" borderId="0" xfId="820" applyFont="1" applyBorder="1" applyAlignment="1">
      <alignment horizontal="center" vertical="center"/>
    </xf>
    <xf numFmtId="0" fontId="70" fillId="5" borderId="32" xfId="1022" applyFont="1" applyFill="1" applyBorder="1" applyAlignment="1">
      <alignment horizontal="center" vertical="center" shrinkToFit="1"/>
    </xf>
    <xf numFmtId="0" fontId="70" fillId="5" borderId="87" xfId="1022" applyFont="1" applyFill="1" applyBorder="1" applyAlignment="1">
      <alignment horizontal="center" vertical="center"/>
    </xf>
    <xf numFmtId="0" fontId="70" fillId="5" borderId="36" xfId="1022" applyFont="1" applyFill="1" applyBorder="1" applyAlignment="1">
      <alignment horizontal="center" vertical="center"/>
    </xf>
    <xf numFmtId="0" fontId="70" fillId="5" borderId="88" xfId="1022" applyFont="1" applyFill="1" applyBorder="1" applyAlignment="1">
      <alignment horizontal="center" vertical="center"/>
    </xf>
    <xf numFmtId="0" fontId="70" fillId="5" borderId="33" xfId="1022" applyFont="1" applyFill="1" applyBorder="1" applyAlignment="1">
      <alignment horizontal="center" vertical="center"/>
    </xf>
    <xf numFmtId="0" fontId="70" fillId="5" borderId="34" xfId="1022" applyFont="1" applyFill="1" applyBorder="1" applyAlignment="1">
      <alignment horizontal="center" vertical="center"/>
    </xf>
    <xf numFmtId="0" fontId="25" fillId="5" borderId="0" xfId="1022" applyFont="1" applyFill="1" applyBorder="1" applyAlignment="1">
      <alignment horizontal="center" vertical="center"/>
    </xf>
    <xf numFmtId="0" fontId="25" fillId="5" borderId="0" xfId="1022" applyNumberFormat="1" applyFont="1" applyFill="1" applyBorder="1" applyAlignment="1">
      <alignment horizontal="center" vertical="center"/>
    </xf>
    <xf numFmtId="0" fontId="29" fillId="5" borderId="35" xfId="1022" applyFont="1" applyFill="1" applyBorder="1" applyAlignment="1">
      <alignment horizontal="center" vertical="center" shrinkToFit="1"/>
    </xf>
    <xf numFmtId="179" fontId="25" fillId="5" borderId="36" xfId="1022" applyNumberFormat="1" applyFont="1" applyFill="1" applyBorder="1" applyAlignment="1">
      <alignment horizontal="center" vertical="center"/>
    </xf>
    <xf numFmtId="0" fontId="25" fillId="5" borderId="36" xfId="1022" applyFont="1" applyFill="1" applyBorder="1" applyAlignment="1">
      <alignment horizontal="center" vertical="center"/>
    </xf>
    <xf numFmtId="178" fontId="29" fillId="5" borderId="36" xfId="1022" applyNumberFormat="1" applyFont="1" applyFill="1" applyBorder="1" applyAlignment="1">
      <alignment horizontal="center" vertical="center"/>
    </xf>
    <xf numFmtId="0" fontId="25" fillId="5" borderId="34" xfId="1022" applyFont="1" applyFill="1" applyBorder="1"/>
    <xf numFmtId="0" fontId="25" fillId="5" borderId="0" xfId="1022" applyFont="1" applyFill="1" applyBorder="1"/>
    <xf numFmtId="0" fontId="25" fillId="5" borderId="0" xfId="1022" applyNumberFormat="1" applyFont="1" applyFill="1" applyBorder="1"/>
    <xf numFmtId="0" fontId="29" fillId="5" borderId="4" xfId="1022" applyFont="1" applyFill="1" applyBorder="1" applyAlignment="1">
      <alignment horizontal="center" vertical="center" shrinkToFit="1"/>
    </xf>
    <xf numFmtId="179" fontId="25" fillId="5" borderId="0" xfId="1022" applyNumberFormat="1" applyFont="1" applyFill="1" applyBorder="1" applyAlignment="1">
      <alignment horizontal="center" vertical="center"/>
    </xf>
    <xf numFmtId="178" fontId="29" fillId="5" borderId="0" xfId="1022" applyNumberFormat="1" applyFont="1" applyFill="1" applyBorder="1" applyAlignment="1">
      <alignment horizontal="center" vertical="center"/>
    </xf>
    <xf numFmtId="0" fontId="25" fillId="5" borderId="17" xfId="1022" applyFont="1" applyFill="1" applyBorder="1"/>
    <xf numFmtId="179" fontId="25" fillId="5" borderId="0" xfId="1022" applyNumberFormat="1" applyFont="1" applyFill="1" applyBorder="1" applyAlignment="1">
      <alignment horizontal="left" vertical="center"/>
    </xf>
    <xf numFmtId="179" fontId="25" fillId="5" borderId="0" xfId="1012" applyNumberFormat="1" applyFont="1" applyFill="1" applyBorder="1" applyAlignment="1">
      <alignment horizontal="center" vertical="center"/>
    </xf>
    <xf numFmtId="0" fontId="25" fillId="5" borderId="4" xfId="1022" applyFont="1" applyFill="1" applyBorder="1" applyAlignment="1">
      <alignment horizontal="left" vertical="center" shrinkToFit="1"/>
    </xf>
    <xf numFmtId="179" fontId="25" fillId="5" borderId="0" xfId="1012" applyNumberFormat="1" applyFont="1" applyFill="1" applyBorder="1" applyAlignment="1">
      <alignment horizontal="center" vertical="center" textRotation="90"/>
    </xf>
    <xf numFmtId="0" fontId="25" fillId="5" borderId="4" xfId="1022" applyFont="1" applyFill="1" applyBorder="1" applyAlignment="1">
      <alignment vertical="center" shrinkToFit="1"/>
    </xf>
    <xf numFmtId="0" fontId="25" fillId="5" borderId="4" xfId="1022" applyFont="1" applyFill="1" applyBorder="1" applyAlignment="1">
      <alignment horizontal="center" vertical="center" shrinkToFit="1"/>
    </xf>
    <xf numFmtId="179" fontId="29" fillId="5" borderId="0" xfId="1012" applyNumberFormat="1" applyFont="1" applyFill="1" applyBorder="1" applyAlignment="1">
      <alignment horizontal="center" vertical="center"/>
    </xf>
    <xf numFmtId="0" fontId="25" fillId="5" borderId="0" xfId="1022" applyFont="1" applyFill="1" applyBorder="1" applyAlignment="1">
      <alignment vertical="center"/>
    </xf>
    <xf numFmtId="179" fontId="25" fillId="5" borderId="0" xfId="1022" applyNumberFormat="1" applyFont="1" applyFill="1" applyBorder="1" applyAlignment="1">
      <alignment vertical="center"/>
    </xf>
    <xf numFmtId="189" fontId="25" fillId="5" borderId="0" xfId="1022" applyNumberFormat="1" applyFont="1" applyFill="1" applyBorder="1" applyAlignment="1">
      <alignment vertical="center"/>
    </xf>
    <xf numFmtId="189" fontId="29" fillId="5" borderId="0" xfId="1022" applyNumberFormat="1" applyFont="1" applyFill="1" applyBorder="1" applyAlignment="1">
      <alignment horizontal="center" vertical="center"/>
    </xf>
    <xf numFmtId="0" fontId="25" fillId="5" borderId="4" xfId="1022" applyFont="1" applyFill="1" applyBorder="1" applyAlignment="1">
      <alignment horizontal="center" shrinkToFit="1"/>
    </xf>
    <xf numFmtId="0" fontId="25" fillId="5" borderId="0" xfId="1022" applyFont="1" applyFill="1" applyBorder="1" applyAlignment="1">
      <alignment horizontal="center"/>
    </xf>
    <xf numFmtId="178" fontId="29" fillId="5" borderId="0" xfId="1022" applyNumberFormat="1" applyFont="1" applyFill="1" applyBorder="1" applyAlignment="1">
      <alignment horizontal="center"/>
    </xf>
    <xf numFmtId="0" fontId="25" fillId="5" borderId="37" xfId="1022" applyFont="1" applyFill="1" applyBorder="1" applyAlignment="1">
      <alignment horizontal="center" vertical="center" shrinkToFit="1"/>
    </xf>
    <xf numFmtId="179" fontId="25" fillId="5" borderId="38" xfId="1022" applyNumberFormat="1" applyFont="1" applyFill="1" applyBorder="1" applyAlignment="1">
      <alignment horizontal="center" vertical="center"/>
    </xf>
    <xf numFmtId="179" fontId="25" fillId="5" borderId="38" xfId="1012" applyNumberFormat="1" applyFont="1" applyFill="1" applyBorder="1" applyAlignment="1">
      <alignment horizontal="center" vertical="center"/>
    </xf>
    <xf numFmtId="0" fontId="25" fillId="5" borderId="38" xfId="1022" applyFont="1" applyFill="1" applyBorder="1" applyAlignment="1">
      <alignment horizontal="center" vertical="center"/>
    </xf>
    <xf numFmtId="178" fontId="29" fillId="5" borderId="38" xfId="1022" applyNumberFormat="1" applyFont="1" applyFill="1" applyBorder="1" applyAlignment="1">
      <alignment horizontal="center" vertical="center"/>
    </xf>
    <xf numFmtId="0" fontId="25" fillId="5" borderId="15" xfId="1022" applyFont="1" applyFill="1" applyBorder="1"/>
    <xf numFmtId="40" fontId="25" fillId="5" borderId="32" xfId="1020" applyNumberFormat="1" applyFont="1" applyFill="1" applyBorder="1" applyAlignment="1">
      <alignment horizontal="center" vertical="center"/>
    </xf>
    <xf numFmtId="40" fontId="25" fillId="5" borderId="36" xfId="1020" applyNumberFormat="1" applyFont="1" applyFill="1" applyBorder="1" applyAlignment="1">
      <alignment horizontal="center" vertical="center"/>
    </xf>
    <xf numFmtId="40" fontId="25" fillId="5" borderId="33" xfId="1020" applyNumberFormat="1" applyFont="1" applyFill="1" applyBorder="1" applyAlignment="1">
      <alignment horizontal="center" vertical="center"/>
    </xf>
    <xf numFmtId="40" fontId="25" fillId="5" borderId="39" xfId="1020" applyNumberFormat="1" applyFont="1" applyFill="1" applyBorder="1" applyAlignment="1">
      <alignment horizontal="left" vertical="center"/>
    </xf>
    <xf numFmtId="40" fontId="25" fillId="5" borderId="0" xfId="1020" applyNumberFormat="1" applyFont="1" applyFill="1" applyBorder="1" applyAlignment="1">
      <alignment horizontal="center" vertical="center"/>
    </xf>
    <xf numFmtId="40" fontId="25" fillId="5" borderId="0" xfId="1020" applyNumberFormat="1" applyFont="1" applyFill="1" applyBorder="1" applyAlignment="1">
      <alignment vertical="center"/>
    </xf>
    <xf numFmtId="0" fontId="25" fillId="5" borderId="40" xfId="1022" applyFont="1" applyFill="1" applyBorder="1" applyAlignment="1">
      <alignment horizontal="center"/>
    </xf>
    <xf numFmtId="178" fontId="29" fillId="5" borderId="40" xfId="1022" applyNumberFormat="1" applyFont="1" applyFill="1" applyBorder="1" applyAlignment="1">
      <alignment horizontal="center"/>
    </xf>
    <xf numFmtId="0" fontId="25" fillId="5" borderId="0" xfId="1022" applyFont="1" applyFill="1" applyBorder="1" applyAlignment="1">
      <alignment horizontal="left" vertical="center"/>
    </xf>
    <xf numFmtId="0" fontId="25" fillId="5" borderId="0" xfId="1022" applyFont="1" applyFill="1" applyBorder="1" applyAlignment="1">
      <alignment horizontal="centerContinuous" vertical="center"/>
    </xf>
    <xf numFmtId="40" fontId="30" fillId="5" borderId="0" xfId="1020" applyNumberFormat="1" applyFont="1" applyFill="1" applyBorder="1" applyAlignment="1">
      <alignment horizontal="center" vertical="center"/>
    </xf>
    <xf numFmtId="179" fontId="25" fillId="5" borderId="40" xfId="1012" applyNumberFormat="1" applyFont="1" applyFill="1" applyBorder="1" applyAlignment="1">
      <alignment horizontal="center" vertical="center"/>
    </xf>
    <xf numFmtId="179" fontId="29" fillId="5" borderId="40" xfId="1022" applyNumberFormat="1" applyFont="1" applyFill="1" applyBorder="1" applyAlignment="1">
      <alignment horizontal="center" vertical="center"/>
    </xf>
    <xf numFmtId="0" fontId="25" fillId="5" borderId="39" xfId="1022" applyFont="1" applyFill="1" applyBorder="1" applyAlignment="1">
      <alignment horizontal="center" vertical="center" shrinkToFit="1"/>
    </xf>
    <xf numFmtId="40" fontId="25" fillId="5" borderId="0" xfId="1020" applyNumberFormat="1" applyFont="1" applyFill="1" applyBorder="1" applyAlignment="1">
      <alignment horizontal="left" vertical="center"/>
    </xf>
    <xf numFmtId="189" fontId="25" fillId="5" borderId="0" xfId="1022" applyNumberFormat="1" applyFont="1" applyFill="1" applyBorder="1" applyAlignment="1">
      <alignment horizontal="centerContinuous" vertical="center"/>
    </xf>
    <xf numFmtId="179" fontId="25" fillId="5" borderId="0" xfId="1022" applyNumberFormat="1" applyFont="1" applyFill="1" applyBorder="1" applyAlignment="1">
      <alignment horizontal="center" vertical="center"/>
    </xf>
    <xf numFmtId="189" fontId="25" fillId="5" borderId="0" xfId="1022" applyNumberFormat="1" applyFont="1" applyFill="1" applyBorder="1" applyAlignment="1">
      <alignment horizontal="center" vertical="center"/>
    </xf>
    <xf numFmtId="189" fontId="29" fillId="5" borderId="40" xfId="1022" applyNumberFormat="1" applyFont="1" applyFill="1" applyBorder="1" applyAlignment="1">
      <alignment horizontal="center" vertical="center"/>
    </xf>
    <xf numFmtId="189" fontId="25" fillId="5" borderId="0" xfId="1022" applyNumberFormat="1" applyFont="1" applyFill="1" applyBorder="1" applyAlignment="1">
      <alignment horizontal="center" vertical="center"/>
    </xf>
    <xf numFmtId="184" fontId="25" fillId="5" borderId="0" xfId="1022" applyNumberFormat="1" applyFont="1" applyFill="1" applyBorder="1" applyAlignment="1">
      <alignment horizontal="centerContinuous" vertical="center"/>
    </xf>
    <xf numFmtId="179" fontId="25" fillId="5" borderId="0" xfId="1022" applyNumberFormat="1" applyFont="1" applyFill="1" applyBorder="1" applyAlignment="1">
      <alignment horizontal="centerContinuous" vertical="center"/>
    </xf>
    <xf numFmtId="179" fontId="25" fillId="5" borderId="17" xfId="1022" applyNumberFormat="1" applyFont="1" applyFill="1" applyBorder="1"/>
    <xf numFmtId="0" fontId="25" fillId="5" borderId="39" xfId="1022" applyFont="1" applyFill="1" applyBorder="1" applyAlignment="1">
      <alignment horizontal="center" shrinkToFit="1"/>
    </xf>
    <xf numFmtId="179" fontId="29" fillId="5" borderId="40" xfId="1022" applyNumberFormat="1" applyFont="1" applyFill="1" applyBorder="1" applyAlignment="1">
      <alignment horizontal="center"/>
    </xf>
    <xf numFmtId="40" fontId="25" fillId="5" borderId="39" xfId="1020" applyNumberFormat="1" applyFont="1" applyFill="1" applyBorder="1" applyAlignment="1">
      <alignment horizontal="left" vertical="center" shrinkToFit="1"/>
    </xf>
    <xf numFmtId="0" fontId="30" fillId="5" borderId="40" xfId="1020" applyFont="1" applyFill="1" applyBorder="1" applyAlignment="1">
      <alignment horizontal="center" vertical="center"/>
    </xf>
    <xf numFmtId="179" fontId="29" fillId="5" borderId="40" xfId="1020" applyNumberFormat="1" applyFont="1" applyFill="1" applyBorder="1" applyAlignment="1">
      <alignment horizontal="center" vertical="center"/>
    </xf>
    <xf numFmtId="0" fontId="25" fillId="5" borderId="39" xfId="1022" applyFont="1" applyFill="1" applyBorder="1" applyAlignment="1">
      <alignment horizontal="left" vertical="center" shrinkToFit="1"/>
    </xf>
    <xf numFmtId="180" fontId="25" fillId="5" borderId="0" xfId="1022" applyNumberFormat="1" applyFont="1" applyFill="1" applyBorder="1" applyAlignment="1">
      <alignment horizontal="centerContinuous" vertical="center"/>
    </xf>
    <xf numFmtId="0" fontId="25" fillId="5" borderId="40" xfId="1020" applyFont="1" applyFill="1" applyBorder="1" applyAlignment="1">
      <alignment horizontal="center" vertical="center"/>
    </xf>
    <xf numFmtId="40" fontId="29" fillId="5" borderId="40" xfId="1020" applyNumberFormat="1" applyFont="1" applyFill="1" applyBorder="1" applyAlignment="1">
      <alignment horizontal="center" vertical="center"/>
    </xf>
    <xf numFmtId="0" fontId="25" fillId="5" borderId="40" xfId="1022" applyFont="1" applyFill="1" applyBorder="1" applyAlignment="1">
      <alignment horizontal="center" vertical="center"/>
    </xf>
    <xf numFmtId="178" fontId="29" fillId="5" borderId="40" xfId="1022" applyNumberFormat="1" applyFont="1" applyFill="1" applyBorder="1" applyAlignment="1">
      <alignment horizontal="center" vertical="center"/>
    </xf>
    <xf numFmtId="0" fontId="25" fillId="5" borderId="41" xfId="1022" applyFont="1" applyFill="1" applyBorder="1" applyAlignment="1">
      <alignment horizontal="center" vertical="center" shrinkToFit="1"/>
    </xf>
    <xf numFmtId="0" fontId="25" fillId="5" borderId="42" xfId="1022" applyFont="1" applyFill="1" applyBorder="1" applyAlignment="1">
      <alignment horizontal="center" vertical="center"/>
    </xf>
    <xf numFmtId="178" fontId="29" fillId="5" borderId="42" xfId="1022" applyNumberFormat="1" applyFont="1" applyFill="1" applyBorder="1" applyAlignment="1">
      <alignment horizontal="center" vertical="center"/>
    </xf>
    <xf numFmtId="40" fontId="25" fillId="5" borderId="32" xfId="1020" applyNumberFormat="1" applyFont="1" applyFill="1" applyBorder="1" applyAlignment="1">
      <alignment horizontal="center" vertical="center" shrinkToFit="1"/>
    </xf>
    <xf numFmtId="40" fontId="29" fillId="5" borderId="33" xfId="1020" applyNumberFormat="1" applyFont="1" applyFill="1" applyBorder="1" applyAlignment="1">
      <alignment horizontal="center" vertical="center"/>
    </xf>
    <xf numFmtId="40" fontId="25" fillId="5" borderId="34" xfId="1020" applyNumberFormat="1" applyFont="1" applyFill="1" applyBorder="1" applyAlignment="1">
      <alignment horizontal="center" vertical="center"/>
    </xf>
    <xf numFmtId="40" fontId="25" fillId="5" borderId="40" xfId="1020" applyNumberFormat="1" applyFont="1" applyFill="1" applyBorder="1" applyAlignment="1">
      <alignment horizontal="center" vertical="center"/>
    </xf>
    <xf numFmtId="40" fontId="25" fillId="5" borderId="17" xfId="1020" applyNumberFormat="1" applyFont="1" applyFill="1" applyBorder="1" applyAlignment="1">
      <alignment horizontal="center" vertical="center"/>
    </xf>
    <xf numFmtId="40" fontId="25" fillId="5" borderId="39" xfId="1020" applyNumberFormat="1" applyFont="1" applyFill="1" applyBorder="1" applyAlignment="1">
      <alignment horizontal="center" vertical="center" shrinkToFit="1"/>
    </xf>
    <xf numFmtId="40" fontId="25" fillId="5" borderId="0" xfId="1023" applyNumberFormat="1" applyFont="1" applyFill="1" applyBorder="1" applyAlignment="1">
      <alignment horizontal="center" vertical="center" shrinkToFit="1"/>
    </xf>
    <xf numFmtId="204" fontId="25" fillId="5" borderId="0" xfId="1020" applyNumberFormat="1" applyFont="1" applyFill="1" applyBorder="1" applyAlignment="1">
      <alignment horizontal="center" vertical="center"/>
    </xf>
    <xf numFmtId="40" fontId="25" fillId="5" borderId="39" xfId="1023" applyNumberFormat="1" applyFont="1" applyFill="1" applyBorder="1" applyAlignment="1">
      <alignment horizontal="left" vertical="center" shrinkToFit="1"/>
    </xf>
    <xf numFmtId="40" fontId="25" fillId="5" borderId="0" xfId="1023" applyNumberFormat="1" applyFont="1" applyFill="1" applyBorder="1" applyAlignment="1">
      <alignment horizontal="center" vertical="center"/>
    </xf>
    <xf numFmtId="40" fontId="25" fillId="5" borderId="40" xfId="1023" applyNumberFormat="1" applyFont="1" applyFill="1" applyBorder="1" applyAlignment="1">
      <alignment horizontal="center" vertical="center"/>
    </xf>
    <xf numFmtId="40" fontId="29" fillId="5" borderId="40" xfId="1023" applyNumberFormat="1" applyFont="1" applyFill="1" applyBorder="1" applyAlignment="1">
      <alignment horizontal="center" vertical="center"/>
    </xf>
    <xf numFmtId="40" fontId="25" fillId="5" borderId="39" xfId="1023" applyNumberFormat="1" applyFont="1" applyFill="1" applyBorder="1" applyAlignment="1">
      <alignment horizontal="center" vertical="center" shrinkToFit="1"/>
    </xf>
    <xf numFmtId="40" fontId="25" fillId="5" borderId="0" xfId="1023" applyNumberFormat="1" applyFont="1" applyFill="1" applyBorder="1" applyAlignment="1">
      <alignment horizontal="centerContinuous" vertical="center"/>
    </xf>
    <xf numFmtId="40" fontId="25" fillId="5" borderId="0" xfId="1023" quotePrefix="1" applyNumberFormat="1" applyFont="1" applyFill="1" applyBorder="1" applyAlignment="1">
      <alignment horizontal="center" vertical="center"/>
    </xf>
    <xf numFmtId="245" fontId="25" fillId="5" borderId="0" xfId="1023" applyNumberFormat="1" applyFont="1" applyFill="1" applyBorder="1" applyAlignment="1">
      <alignment horizontal="centerContinuous" vertical="center"/>
    </xf>
    <xf numFmtId="245" fontId="25" fillId="5" borderId="0" xfId="1023" applyNumberFormat="1" applyFont="1" applyFill="1" applyBorder="1" applyAlignment="1">
      <alignment vertical="center"/>
    </xf>
    <xf numFmtId="40" fontId="25" fillId="5" borderId="0" xfId="1023" applyNumberFormat="1" applyFont="1" applyFill="1" applyBorder="1" applyAlignment="1">
      <alignment vertical="center"/>
    </xf>
    <xf numFmtId="176" fontId="99" fillId="5" borderId="62" xfId="1025" applyNumberFormat="1" applyFont="1" applyFill="1" applyBorder="1" applyAlignment="1">
      <alignment horizontal="right" vertical="center"/>
    </xf>
    <xf numFmtId="205" fontId="25" fillId="5" borderId="0" xfId="1020" applyNumberFormat="1" applyFont="1" applyFill="1" applyBorder="1" applyAlignment="1">
      <alignment horizontal="center" vertical="center" shrinkToFit="1"/>
    </xf>
    <xf numFmtId="205" fontId="25" fillId="5" borderId="0" xfId="1020" applyNumberFormat="1" applyFont="1" applyFill="1" applyBorder="1" applyAlignment="1">
      <alignment vertical="center" shrinkToFit="1"/>
    </xf>
    <xf numFmtId="40" fontId="25" fillId="5" borderId="0" xfId="1020" applyNumberFormat="1" applyFont="1" applyFill="1" applyBorder="1" applyAlignment="1">
      <alignment horizontal="center" vertical="center" shrinkToFit="1"/>
    </xf>
    <xf numFmtId="40" fontId="25" fillId="5" borderId="0" xfId="1021" applyNumberFormat="1" applyFont="1" applyFill="1" applyBorder="1" applyAlignment="1">
      <alignment horizontal="right" vertical="center" shrinkToFit="1"/>
    </xf>
    <xf numFmtId="40" fontId="25" fillId="5" borderId="0" xfId="1021" applyNumberFormat="1" applyFont="1" applyFill="1" applyBorder="1" applyAlignment="1">
      <alignment vertical="center" shrinkToFit="1"/>
    </xf>
    <xf numFmtId="179" fontId="25" fillId="5" borderId="0" xfId="1021" applyNumberFormat="1" applyFont="1" applyFill="1" applyBorder="1" applyAlignment="1">
      <alignment horizontal="center" vertical="center"/>
    </xf>
    <xf numFmtId="179" fontId="25" fillId="5" borderId="0" xfId="1021" applyNumberFormat="1" applyFont="1" applyFill="1" applyBorder="1" applyAlignment="1">
      <alignment horizontal="left" vertical="center"/>
    </xf>
    <xf numFmtId="40" fontId="25" fillId="5" borderId="0" xfId="1021" applyNumberFormat="1" applyFont="1" applyFill="1" applyBorder="1" applyAlignment="1">
      <alignment horizontal="center" vertical="center" shrinkToFit="1"/>
    </xf>
    <xf numFmtId="40" fontId="25" fillId="5" borderId="40" xfId="1021" applyNumberFormat="1" applyFont="1" applyFill="1" applyBorder="1" applyAlignment="1">
      <alignment horizontal="center" vertical="center"/>
    </xf>
    <xf numFmtId="40" fontId="29" fillId="5" borderId="40" xfId="1021" applyNumberFormat="1" applyFont="1" applyFill="1" applyBorder="1" applyAlignment="1">
      <alignment horizontal="center" vertical="center"/>
    </xf>
    <xf numFmtId="206" fontId="25" fillId="5" borderId="0" xfId="1021" applyNumberFormat="1" applyFont="1" applyFill="1" applyBorder="1" applyAlignment="1">
      <alignment horizontal="center" vertical="center"/>
    </xf>
    <xf numFmtId="0" fontId="25" fillId="5" borderId="40" xfId="1021" applyFont="1" applyFill="1" applyBorder="1" applyAlignment="1">
      <alignment horizontal="center" vertical="center"/>
    </xf>
    <xf numFmtId="179" fontId="29" fillId="5" borderId="40" xfId="1021" applyNumberFormat="1" applyFont="1" applyFill="1" applyBorder="1" applyAlignment="1">
      <alignment horizontal="center" vertical="center"/>
    </xf>
    <xf numFmtId="40" fontId="25" fillId="5" borderId="41" xfId="1020" applyNumberFormat="1" applyFont="1" applyFill="1" applyBorder="1" applyAlignment="1">
      <alignment horizontal="center" vertical="center" shrinkToFit="1"/>
    </xf>
    <xf numFmtId="40" fontId="25" fillId="5" borderId="38" xfId="1020" applyNumberFormat="1" applyFont="1" applyFill="1" applyBorder="1" applyAlignment="1">
      <alignment horizontal="center" vertical="center"/>
    </xf>
    <xf numFmtId="40" fontId="25" fillId="5" borderId="42" xfId="1020" applyNumberFormat="1" applyFont="1" applyFill="1" applyBorder="1" applyAlignment="1">
      <alignment horizontal="center" vertical="center"/>
    </xf>
    <xf numFmtId="40" fontId="29" fillId="5" borderId="42" xfId="1020" applyNumberFormat="1" applyFont="1" applyFill="1" applyBorder="1" applyAlignment="1">
      <alignment horizontal="center" vertical="center"/>
    </xf>
    <xf numFmtId="40" fontId="25" fillId="5" borderId="15" xfId="1020" applyNumberFormat="1" applyFont="1" applyFill="1" applyBorder="1" applyAlignment="1">
      <alignment horizontal="center" vertical="center"/>
    </xf>
    <xf numFmtId="40" fontId="25" fillId="5" borderId="0" xfId="1023" applyNumberFormat="1" applyFont="1" applyFill="1" applyBorder="1" applyAlignment="1">
      <alignment horizontal="right" vertical="center"/>
    </xf>
    <xf numFmtId="40" fontId="25" fillId="5" borderId="0" xfId="1023" applyNumberFormat="1" applyFont="1" applyFill="1" applyBorder="1" applyAlignment="1">
      <alignment horizontal="left" vertical="center"/>
    </xf>
    <xf numFmtId="221" fontId="29" fillId="5" borderId="40" xfId="1023" applyNumberFormat="1" applyFont="1" applyFill="1" applyBorder="1" applyAlignment="1">
      <alignment horizontal="center" vertical="center"/>
    </xf>
    <xf numFmtId="40" fontId="25" fillId="5" borderId="0" xfId="1023" applyNumberFormat="1" applyFont="1" applyFill="1" applyBorder="1" applyAlignment="1">
      <alignment horizontal="left" vertical="center"/>
    </xf>
    <xf numFmtId="4" fontId="29" fillId="5" borderId="40" xfId="1023" applyNumberFormat="1" applyFont="1" applyFill="1" applyBorder="1" applyAlignment="1">
      <alignment horizontal="center" vertical="center"/>
    </xf>
    <xf numFmtId="207" fontId="25" fillId="5" borderId="0" xfId="1023" applyNumberFormat="1" applyFont="1" applyFill="1" applyBorder="1" applyAlignment="1">
      <alignment horizontal="centerContinuous" vertical="center"/>
    </xf>
    <xf numFmtId="0" fontId="105" fillId="5" borderId="62" xfId="1009" applyFont="1" applyFill="1" applyBorder="1" applyAlignment="1">
      <alignment horizontal="center" vertical="center"/>
    </xf>
    <xf numFmtId="0" fontId="105" fillId="5" borderId="0" xfId="1009" applyFont="1" applyFill="1" applyBorder="1" applyAlignment="1">
      <alignment horizontal="center" vertical="center"/>
    </xf>
    <xf numFmtId="0" fontId="97" fillId="5" borderId="2" xfId="1025" applyFont="1" applyFill="1" applyBorder="1" applyAlignment="1">
      <alignment horizontal="left" vertical="center" wrapText="1" indent="1"/>
    </xf>
    <xf numFmtId="176" fontId="97" fillId="5" borderId="61" xfId="1025" applyNumberFormat="1" applyFont="1" applyFill="1" applyBorder="1" applyAlignment="1">
      <alignment horizontal="right" vertical="center"/>
    </xf>
    <xf numFmtId="176" fontId="99" fillId="5" borderId="40" xfId="1025" applyNumberFormat="1" applyFont="1" applyFill="1" applyBorder="1" applyAlignment="1">
      <alignment horizontal="center" vertical="center"/>
    </xf>
    <xf numFmtId="0" fontId="28" fillId="5" borderId="0" xfId="1024" applyFont="1" applyFill="1" applyBorder="1" applyAlignment="1">
      <alignment horizontal="center" vertical="center"/>
    </xf>
    <xf numFmtId="0" fontId="27" fillId="5" borderId="0" xfId="1024" applyFont="1" applyFill="1" applyAlignment="1">
      <alignment horizontal="center"/>
    </xf>
    <xf numFmtId="0" fontId="25" fillId="5" borderId="80" xfId="1024" applyFont="1" applyFill="1" applyBorder="1" applyAlignment="1">
      <alignment horizontal="center" vertical="center"/>
    </xf>
    <xf numFmtId="0" fontId="25" fillId="5" borderId="13" xfId="1024" applyFont="1" applyFill="1" applyBorder="1" applyAlignment="1">
      <alignment horizontal="center" vertical="center"/>
    </xf>
    <xf numFmtId="0" fontId="25" fillId="5" borderId="61" xfId="1032" applyFont="1" applyFill="1" applyBorder="1" applyAlignment="1">
      <alignment horizontal="center" vertical="center" wrapText="1"/>
    </xf>
    <xf numFmtId="0" fontId="25" fillId="5" borderId="86" xfId="1032" applyFont="1" applyFill="1" applyBorder="1" applyAlignment="1">
      <alignment horizontal="center" vertical="center" wrapText="1"/>
    </xf>
    <xf numFmtId="0" fontId="25" fillId="5" borderId="84" xfId="1032" applyFont="1" applyFill="1" applyBorder="1" applyAlignment="1">
      <alignment horizontal="center" vertical="center" wrapText="1"/>
    </xf>
    <xf numFmtId="0" fontId="25" fillId="5" borderId="82" xfId="1024" applyFont="1" applyFill="1" applyBorder="1" applyAlignment="1">
      <alignment horizontal="center" vertical="center"/>
    </xf>
    <xf numFmtId="0" fontId="25" fillId="5" borderId="51" xfId="1024" applyFont="1" applyFill="1" applyBorder="1" applyAlignment="1">
      <alignment horizontal="center" vertical="center"/>
    </xf>
    <xf numFmtId="0" fontId="25" fillId="5" borderId="14" xfId="1024" applyFont="1" applyFill="1" applyBorder="1" applyAlignment="1">
      <alignment horizontal="center" vertical="center"/>
    </xf>
    <xf numFmtId="0" fontId="26" fillId="5" borderId="14" xfId="1032" applyFont="1" applyFill="1" applyBorder="1" applyAlignment="1">
      <alignment horizontal="center" vertical="center" wrapText="1"/>
    </xf>
    <xf numFmtId="0" fontId="25" fillId="5" borderId="47" xfId="1024" applyFont="1" applyFill="1" applyBorder="1" applyAlignment="1">
      <alignment horizontal="center" vertical="center"/>
    </xf>
    <xf numFmtId="40" fontId="26" fillId="5" borderId="52" xfId="1019" applyNumberFormat="1" applyFont="1" applyFill="1" applyBorder="1" applyAlignment="1">
      <alignment horizontal="center" vertical="center" wrapText="1"/>
    </xf>
    <xf numFmtId="184" fontId="26" fillId="5" borderId="2" xfId="1024" applyNumberFormat="1" applyFont="1" applyFill="1" applyBorder="1" applyAlignment="1">
      <alignment horizontal="center" vertical="center"/>
    </xf>
    <xf numFmtId="244" fontId="26" fillId="5" borderId="2" xfId="1024" applyNumberFormat="1" applyFont="1" applyFill="1" applyBorder="1" applyAlignment="1">
      <alignment horizontal="center" vertical="center"/>
    </xf>
    <xf numFmtId="40" fontId="26" fillId="5" borderId="2" xfId="1024" applyNumberFormat="1" applyFont="1" applyFill="1" applyBorder="1" applyAlignment="1">
      <alignment horizontal="center" vertical="center"/>
    </xf>
    <xf numFmtId="202" fontId="26" fillId="5" borderId="2" xfId="1024" applyNumberFormat="1" applyFont="1" applyFill="1" applyBorder="1" applyAlignment="1">
      <alignment horizontal="center" vertical="center"/>
    </xf>
    <xf numFmtId="185" fontId="26" fillId="5" borderId="2" xfId="1024" applyNumberFormat="1" applyFont="1" applyFill="1" applyBorder="1" applyAlignment="1">
      <alignment horizontal="center" vertical="center"/>
    </xf>
    <xf numFmtId="40" fontId="26" fillId="5" borderId="31" xfId="1024" applyNumberFormat="1" applyFont="1" applyFill="1" applyBorder="1" applyAlignment="1">
      <alignment horizontal="center" vertical="center"/>
    </xf>
    <xf numFmtId="40" fontId="26" fillId="5" borderId="3" xfId="1019" applyNumberFormat="1" applyFont="1" applyFill="1" applyBorder="1" applyAlignment="1">
      <alignment horizontal="center" vertical="center" wrapText="1"/>
    </xf>
    <xf numFmtId="184" fontId="26" fillId="5" borderId="10" xfId="1024" applyNumberFormat="1" applyFont="1" applyFill="1" applyBorder="1" applyAlignment="1">
      <alignment horizontal="center" vertical="center"/>
    </xf>
    <xf numFmtId="244" fontId="26" fillId="5" borderId="10" xfId="1024" applyNumberFormat="1" applyFont="1" applyFill="1" applyBorder="1" applyAlignment="1">
      <alignment horizontal="center" vertical="center"/>
    </xf>
    <xf numFmtId="40" fontId="26" fillId="5" borderId="10" xfId="1024" applyNumberFormat="1" applyFont="1" applyFill="1" applyBorder="1" applyAlignment="1">
      <alignment horizontal="center" vertical="center"/>
    </xf>
    <xf numFmtId="203" fontId="26" fillId="5" borderId="10" xfId="1024" applyNumberFormat="1" applyFont="1" applyFill="1" applyBorder="1" applyAlignment="1">
      <alignment horizontal="center" vertical="center"/>
    </xf>
    <xf numFmtId="185" fontId="26" fillId="5" borderId="10" xfId="1024" applyNumberFormat="1" applyFont="1" applyFill="1" applyBorder="1" applyAlignment="1">
      <alignment horizontal="center" vertical="center"/>
    </xf>
    <xf numFmtId="40" fontId="26" fillId="5" borderId="21" xfId="1024" applyNumberFormat="1" applyFont="1" applyFill="1" applyBorder="1" applyAlignment="1">
      <alignment horizontal="center" vertical="center"/>
    </xf>
    <xf numFmtId="40" fontId="26" fillId="5" borderId="55" xfId="1019" applyNumberFormat="1" applyFont="1" applyFill="1" applyBorder="1" applyAlignment="1">
      <alignment horizontal="center" vertical="center" wrapText="1"/>
    </xf>
    <xf numFmtId="184" fontId="26" fillId="5" borderId="56" xfId="1024" applyNumberFormat="1" applyFont="1" applyFill="1" applyBorder="1" applyAlignment="1">
      <alignment horizontal="center" vertical="center"/>
    </xf>
    <xf numFmtId="40" fontId="26" fillId="5" borderId="56" xfId="1024" applyNumberFormat="1" applyFont="1" applyFill="1" applyBorder="1" applyAlignment="1">
      <alignment horizontal="center" vertical="center"/>
    </xf>
    <xf numFmtId="40" fontId="26" fillId="5" borderId="57" xfId="1024" applyNumberFormat="1" applyFont="1" applyFill="1" applyBorder="1" applyAlignment="1">
      <alignment horizontal="center" vertical="center"/>
    </xf>
    <xf numFmtId="40" fontId="29" fillId="5" borderId="58" xfId="1024" applyNumberFormat="1" applyFont="1" applyFill="1" applyBorder="1" applyAlignment="1">
      <alignment horizontal="center" vertical="center"/>
    </xf>
    <xf numFmtId="184" fontId="29" fillId="5" borderId="59" xfId="1024" applyNumberFormat="1" applyFont="1" applyFill="1" applyBorder="1" applyAlignment="1">
      <alignment horizontal="center" vertical="center"/>
    </xf>
    <xf numFmtId="40" fontId="108" fillId="5" borderId="59" xfId="1024" applyNumberFormat="1" applyFont="1" applyFill="1" applyBorder="1" applyAlignment="1">
      <alignment horizontal="center" vertical="center"/>
    </xf>
    <xf numFmtId="40" fontId="29" fillId="5" borderId="59" xfId="1024" applyNumberFormat="1" applyFont="1" applyFill="1" applyBorder="1" applyAlignment="1">
      <alignment vertical="center"/>
    </xf>
    <xf numFmtId="40" fontId="29" fillId="5" borderId="59" xfId="1024" applyNumberFormat="1" applyFont="1" applyFill="1" applyBorder="1" applyAlignment="1">
      <alignment horizontal="center" vertical="center"/>
    </xf>
    <xf numFmtId="185" fontId="29" fillId="5" borderId="59" xfId="1024" applyNumberFormat="1" applyFont="1" applyFill="1" applyBorder="1" applyAlignment="1">
      <alignment horizontal="center" vertical="center"/>
    </xf>
    <xf numFmtId="40" fontId="29" fillId="5" borderId="60" xfId="1024" applyNumberFormat="1" applyFont="1" applyFill="1" applyBorder="1" applyAlignment="1">
      <alignment horizontal="center" vertical="center"/>
    </xf>
    <xf numFmtId="181" fontId="27" fillId="5" borderId="0" xfId="1024" applyNumberFormat="1" applyFont="1" applyFill="1" applyAlignment="1">
      <alignment horizontal="center"/>
    </xf>
    <xf numFmtId="0" fontId="28" fillId="5" borderId="0" xfId="1012" applyFont="1" applyFill="1" applyBorder="1" applyAlignment="1">
      <alignment horizontal="center" vertical="center"/>
    </xf>
    <xf numFmtId="0" fontId="25" fillId="5" borderId="0" xfId="1012" applyFont="1" applyFill="1" applyBorder="1">
      <alignment vertical="center"/>
    </xf>
    <xf numFmtId="0" fontId="29" fillId="5" borderId="43" xfId="1030" applyFont="1" applyFill="1" applyBorder="1" applyAlignment="1">
      <alignment horizontal="center" vertical="center"/>
    </xf>
    <xf numFmtId="0" fontId="29" fillId="5" borderId="44" xfId="1030" applyFont="1" applyFill="1" applyBorder="1" applyAlignment="1">
      <alignment horizontal="center" vertical="center"/>
    </xf>
    <xf numFmtId="0" fontId="29" fillId="5" borderId="45" xfId="1030" applyFont="1" applyFill="1" applyBorder="1" applyAlignment="1">
      <alignment horizontal="center" vertical="center"/>
    </xf>
    <xf numFmtId="0" fontId="25" fillId="5" borderId="85" xfId="1012" applyFont="1" applyFill="1" applyBorder="1" applyAlignment="1">
      <alignment horizontal="center" vertical="center"/>
    </xf>
    <xf numFmtId="0" fontId="25" fillId="5" borderId="10" xfId="1012" applyFont="1" applyFill="1" applyBorder="1" applyAlignment="1">
      <alignment horizontal="distributed" vertical="center" indent="1"/>
    </xf>
    <xf numFmtId="0" fontId="25" fillId="5" borderId="10" xfId="1012" applyFont="1" applyFill="1" applyBorder="1" applyAlignment="1">
      <alignment horizontal="center" vertical="center"/>
    </xf>
    <xf numFmtId="188" fontId="25" fillId="5" borderId="10" xfId="1012" applyNumberFormat="1" applyFont="1" applyFill="1" applyBorder="1" applyAlignment="1">
      <alignment horizontal="center" vertical="center"/>
    </xf>
    <xf numFmtId="0" fontId="25" fillId="5" borderId="30" xfId="1030" applyFont="1" applyFill="1" applyBorder="1" applyAlignment="1">
      <alignment horizontal="center" vertical="center"/>
    </xf>
    <xf numFmtId="0" fontId="25" fillId="5" borderId="39" xfId="1012" applyFont="1" applyFill="1" applyBorder="1" applyAlignment="1">
      <alignment horizontal="center" vertical="center"/>
    </xf>
    <xf numFmtId="0" fontId="25" fillId="5" borderId="21" xfId="1030" applyFont="1" applyFill="1" applyBorder="1" applyAlignment="1">
      <alignment horizontal="center" vertical="center"/>
    </xf>
    <xf numFmtId="0" fontId="25" fillId="5" borderId="52" xfId="1012" applyFont="1" applyFill="1" applyBorder="1" applyAlignment="1">
      <alignment horizontal="center" vertical="center"/>
    </xf>
    <xf numFmtId="184" fontId="25" fillId="5" borderId="21" xfId="1030" applyNumberFormat="1" applyFont="1" applyFill="1" applyBorder="1" applyAlignment="1">
      <alignment horizontal="center" vertical="center"/>
    </xf>
    <xf numFmtId="0" fontId="25" fillId="5" borderId="55" xfId="1012" applyFont="1" applyFill="1" applyBorder="1" applyAlignment="1">
      <alignment horizontal="center" vertical="center"/>
    </xf>
    <xf numFmtId="0" fontId="25" fillId="5" borderId="55" xfId="1030" applyNumberFormat="1" applyFont="1" applyFill="1" applyBorder="1" applyAlignment="1">
      <alignment horizontal="center" vertical="center"/>
    </xf>
    <xf numFmtId="0" fontId="25" fillId="5" borderId="10" xfId="1030" applyFont="1" applyFill="1" applyBorder="1" applyAlignment="1">
      <alignment horizontal="distributed" vertical="center" indent="1"/>
    </xf>
    <xf numFmtId="0" fontId="25" fillId="5" borderId="10" xfId="1030" applyFont="1" applyFill="1" applyBorder="1" applyAlignment="1">
      <alignment horizontal="center" vertical="center"/>
    </xf>
    <xf numFmtId="188" fontId="25" fillId="5" borderId="10" xfId="1030" applyNumberFormat="1" applyFont="1" applyFill="1" applyBorder="1" applyAlignment="1">
      <alignment horizontal="center" vertical="center"/>
    </xf>
    <xf numFmtId="0" fontId="25" fillId="5" borderId="39" xfId="1030" applyNumberFormat="1" applyFont="1" applyFill="1" applyBorder="1" applyAlignment="1">
      <alignment horizontal="center" vertical="center"/>
    </xf>
    <xf numFmtId="0" fontId="25" fillId="5" borderId="52" xfId="1030" applyNumberFormat="1" applyFont="1" applyFill="1" applyBorder="1" applyAlignment="1">
      <alignment horizontal="center" vertical="center"/>
    </xf>
    <xf numFmtId="0" fontId="25" fillId="5" borderId="3" xfId="1030" applyNumberFormat="1" applyFont="1" applyFill="1" applyBorder="1" applyAlignment="1">
      <alignment horizontal="center" vertical="center"/>
    </xf>
    <xf numFmtId="0" fontId="25" fillId="5" borderId="3" xfId="1012" applyFont="1" applyFill="1" applyBorder="1" applyAlignment="1">
      <alignment horizontal="center" vertical="center"/>
    </xf>
    <xf numFmtId="0" fontId="25" fillId="5" borderId="51" xfId="1012" applyFont="1" applyFill="1" applyBorder="1" applyAlignment="1">
      <alignment horizontal="center" vertical="center"/>
    </xf>
    <xf numFmtId="0" fontId="25" fillId="5" borderId="14" xfId="1012" applyFont="1" applyFill="1" applyBorder="1" applyAlignment="1">
      <alignment horizontal="distributed" vertical="center" indent="1"/>
    </xf>
    <xf numFmtId="0" fontId="25" fillId="5" borderId="14" xfId="1012" applyFont="1" applyFill="1" applyBorder="1" applyAlignment="1">
      <alignment vertical="center"/>
    </xf>
    <xf numFmtId="0" fontId="25" fillId="5" borderId="14" xfId="1012" applyFont="1" applyFill="1" applyBorder="1" applyAlignment="1">
      <alignment horizontal="center" vertical="center"/>
    </xf>
    <xf numFmtId="188" fontId="25" fillId="5" borderId="14" xfId="1012" applyNumberFormat="1" applyFont="1" applyFill="1" applyBorder="1" applyAlignment="1">
      <alignment horizontal="center" vertical="center"/>
    </xf>
    <xf numFmtId="0" fontId="25" fillId="5" borderId="47" xfId="1012" applyFont="1" applyFill="1" applyBorder="1">
      <alignment vertical="center"/>
    </xf>
    <xf numFmtId="0" fontId="25" fillId="5" borderId="0" xfId="1012" applyFont="1" applyFill="1" applyBorder="1" applyAlignment="1">
      <alignment horizontal="center" vertical="center"/>
    </xf>
    <xf numFmtId="41" fontId="25" fillId="5" borderId="10" xfId="818" applyFont="1" applyFill="1" applyBorder="1" applyAlignment="1">
      <alignment horizontal="center" vertical="center"/>
    </xf>
    <xf numFmtId="0" fontId="72" fillId="5" borderId="0" xfId="1027" applyFont="1" applyFill="1" applyBorder="1" applyAlignment="1">
      <alignment horizontal="center" vertical="center"/>
    </xf>
    <xf numFmtId="0" fontId="71" fillId="5" borderId="0" xfId="1027" applyFill="1" applyAlignment="1">
      <alignment horizontal="center" vertical="center"/>
    </xf>
    <xf numFmtId="0" fontId="72" fillId="5" borderId="0" xfId="1027" applyFont="1" applyFill="1" applyBorder="1" applyAlignment="1">
      <alignment horizontal="center" vertical="center"/>
    </xf>
    <xf numFmtId="0" fontId="74" fillId="5" borderId="0" xfId="1027" applyFont="1" applyFill="1" applyBorder="1" applyAlignment="1">
      <alignment horizontal="right" vertical="center"/>
    </xf>
    <xf numFmtId="0" fontId="71" fillId="5" borderId="0" xfId="1027" applyFill="1" applyBorder="1" applyAlignment="1">
      <alignment horizontal="center" vertical="center"/>
    </xf>
    <xf numFmtId="0" fontId="75" fillId="5" borderId="72" xfId="1027" applyFont="1" applyFill="1" applyBorder="1" applyAlignment="1">
      <alignment horizontal="center" vertical="center" wrapText="1"/>
    </xf>
    <xf numFmtId="0" fontId="75" fillId="5" borderId="74" xfId="1027" applyFont="1" applyFill="1" applyBorder="1" applyAlignment="1">
      <alignment horizontal="center" vertical="center" wrapText="1"/>
    </xf>
    <xf numFmtId="0" fontId="75" fillId="5" borderId="76" xfId="1027" applyFont="1" applyFill="1" applyBorder="1" applyAlignment="1">
      <alignment horizontal="center" vertical="center" wrapText="1"/>
    </xf>
    <xf numFmtId="0" fontId="75" fillId="5" borderId="78" xfId="1027" applyFont="1" applyFill="1" applyBorder="1" applyAlignment="1">
      <alignment horizontal="center" vertical="center" wrapText="1"/>
    </xf>
    <xf numFmtId="0" fontId="75" fillId="5" borderId="73" xfId="1027" applyFont="1" applyFill="1" applyBorder="1" applyAlignment="1">
      <alignment horizontal="center" vertical="center" wrapText="1"/>
    </xf>
    <xf numFmtId="0" fontId="75" fillId="5" borderId="75" xfId="1027" applyFont="1" applyFill="1" applyBorder="1" applyAlignment="1">
      <alignment horizontal="center" vertical="center" wrapText="1"/>
    </xf>
    <xf numFmtId="0" fontId="75" fillId="5" borderId="77" xfId="1027" applyFont="1" applyFill="1" applyBorder="1" applyAlignment="1">
      <alignment horizontal="center" vertical="center" wrapText="1"/>
    </xf>
    <xf numFmtId="0" fontId="75" fillId="5" borderId="79" xfId="1027" applyFont="1" applyFill="1" applyBorder="1" applyAlignment="1">
      <alignment horizontal="center" vertical="center" wrapText="1"/>
    </xf>
    <xf numFmtId="0" fontId="76" fillId="5" borderId="70" xfId="1027" applyFont="1" applyFill="1" applyBorder="1" applyAlignment="1">
      <alignment horizontal="center" vertical="center" wrapText="1"/>
    </xf>
    <xf numFmtId="0" fontId="76" fillId="5" borderId="71" xfId="1027" applyFont="1" applyFill="1" applyBorder="1" applyAlignment="1">
      <alignment horizontal="center" vertical="center" wrapText="1"/>
    </xf>
    <xf numFmtId="0" fontId="77" fillId="5" borderId="71" xfId="1027" applyFont="1" applyFill="1" applyBorder="1" applyAlignment="1">
      <alignment horizontal="center" vertical="center" wrapText="1"/>
    </xf>
    <xf numFmtId="38" fontId="78" fillId="5" borderId="48" xfId="1027" applyNumberFormat="1" applyFont="1" applyFill="1" applyBorder="1" applyAlignment="1">
      <alignment horizontal="center" vertical="center" wrapText="1"/>
    </xf>
    <xf numFmtId="0" fontId="75" fillId="5" borderId="65" xfId="1027" applyFont="1" applyFill="1" applyBorder="1" applyAlignment="1">
      <alignment horizontal="center" vertical="center" wrapText="1"/>
    </xf>
    <xf numFmtId="0" fontId="76" fillId="5" borderId="64" xfId="1027" applyFont="1" applyFill="1" applyBorder="1" applyAlignment="1">
      <alignment horizontal="center" vertical="center" wrapText="1"/>
    </xf>
    <xf numFmtId="0" fontId="76" fillId="5" borderId="49" xfId="1027" applyFont="1" applyFill="1" applyBorder="1" applyAlignment="1">
      <alignment horizontal="center" vertical="center" wrapText="1"/>
    </xf>
    <xf numFmtId="0" fontId="77" fillId="5" borderId="49" xfId="1027" applyFont="1" applyFill="1" applyBorder="1" applyAlignment="1">
      <alignment horizontal="center" vertical="center" wrapText="1"/>
    </xf>
    <xf numFmtId="38" fontId="75" fillId="5" borderId="49" xfId="1027" applyNumberFormat="1" applyFont="1" applyFill="1" applyBorder="1" applyAlignment="1">
      <alignment horizontal="center" vertical="center" wrapText="1"/>
    </xf>
    <xf numFmtId="0" fontId="75" fillId="5" borderId="66" xfId="1027" applyFont="1" applyFill="1" applyBorder="1" applyAlignment="1">
      <alignment horizontal="center" vertical="center" wrapText="1"/>
    </xf>
    <xf numFmtId="0" fontId="76" fillId="5" borderId="63" xfId="1027" applyFont="1" applyFill="1" applyBorder="1" applyAlignment="1">
      <alignment horizontal="center" vertical="center" wrapText="1"/>
    </xf>
    <xf numFmtId="0" fontId="76" fillId="5" borderId="48" xfId="1027" applyFont="1" applyFill="1" applyBorder="1" applyAlignment="1">
      <alignment horizontal="center" vertical="center" wrapText="1"/>
    </xf>
    <xf numFmtId="0" fontId="77" fillId="5" borderId="48" xfId="1027" applyFont="1" applyFill="1" applyBorder="1" applyAlignment="1">
      <alignment horizontal="center" vertical="center" wrapText="1"/>
    </xf>
    <xf numFmtId="0" fontId="77" fillId="5" borderId="63" xfId="1027" applyFont="1" applyFill="1" applyBorder="1" applyAlignment="1">
      <alignment horizontal="center" vertical="center" wrapText="1"/>
    </xf>
    <xf numFmtId="0" fontId="77" fillId="5" borderId="64" xfId="1027" applyFont="1" applyFill="1" applyBorder="1" applyAlignment="1">
      <alignment horizontal="center" vertical="center" wrapText="1"/>
    </xf>
    <xf numFmtId="0" fontId="75" fillId="5" borderId="63" xfId="1027" applyFont="1" applyFill="1" applyBorder="1" applyAlignment="1">
      <alignment horizontal="center" vertical="center" wrapText="1"/>
    </xf>
    <xf numFmtId="0" fontId="75" fillId="5" borderId="48" xfId="1027" applyFont="1" applyFill="1" applyBorder="1" applyAlignment="1">
      <alignment horizontal="center" vertical="center" wrapText="1"/>
    </xf>
    <xf numFmtId="0" fontId="75" fillId="5" borderId="64" xfId="1027" applyFont="1" applyFill="1" applyBorder="1" applyAlignment="1">
      <alignment horizontal="center" vertical="center" wrapText="1"/>
    </xf>
    <xf numFmtId="0" fontId="75" fillId="5" borderId="49" xfId="1027" applyFont="1" applyFill="1" applyBorder="1" applyAlignment="1">
      <alignment horizontal="center" vertical="center" wrapText="1"/>
    </xf>
    <xf numFmtId="0" fontId="75" fillId="5" borderId="53" xfId="1027" applyFont="1" applyFill="1" applyBorder="1" applyAlignment="1">
      <alignment horizontal="center" vertical="center" wrapText="1"/>
    </xf>
    <xf numFmtId="0" fontId="75" fillId="5" borderId="68" xfId="1027" applyFont="1" applyFill="1" applyBorder="1" applyAlignment="1">
      <alignment horizontal="center" vertical="center" wrapText="1"/>
    </xf>
    <xf numFmtId="0" fontId="75" fillId="5" borderId="54" xfId="1027" applyFont="1" applyFill="1" applyBorder="1" applyAlignment="1">
      <alignment horizontal="center" vertical="center" wrapText="1"/>
    </xf>
    <xf numFmtId="38" fontId="75" fillId="5" borderId="54" xfId="1027" applyNumberFormat="1" applyFont="1" applyFill="1" applyBorder="1" applyAlignment="1">
      <alignment horizontal="center" vertical="center" wrapText="1"/>
    </xf>
    <xf numFmtId="0" fontId="75" fillId="5" borderId="69" xfId="1027" applyFont="1" applyFill="1" applyBorder="1" applyAlignment="1">
      <alignment horizontal="center" vertical="center" wrapText="1"/>
    </xf>
    <xf numFmtId="0" fontId="75" fillId="5" borderId="67" xfId="1027" applyFont="1" applyFill="1" applyBorder="1" applyAlignment="1">
      <alignment horizontal="center" vertical="center" wrapText="1"/>
    </xf>
    <xf numFmtId="0" fontId="75" fillId="5" borderId="50" xfId="1027" applyFont="1" applyFill="1" applyBorder="1" applyAlignment="1">
      <alignment horizontal="center" vertical="center" wrapText="1"/>
    </xf>
    <xf numFmtId="38" fontId="78" fillId="5" borderId="50" xfId="1027" applyNumberFormat="1" applyFont="1" applyFill="1" applyBorder="1" applyAlignment="1">
      <alignment horizontal="center" vertical="center" wrapText="1"/>
    </xf>
    <xf numFmtId="0" fontId="75" fillId="5" borderId="53" xfId="1027" applyFont="1" applyFill="1" applyBorder="1" applyAlignment="1">
      <alignment horizontal="center" vertical="center" wrapText="1"/>
    </xf>
    <xf numFmtId="0" fontId="79" fillId="5" borderId="63" xfId="1027" applyFont="1" applyFill="1" applyBorder="1" applyAlignment="1">
      <alignment horizontal="center" vertical="center" wrapText="1"/>
    </xf>
    <xf numFmtId="0" fontId="79" fillId="5" borderId="48" xfId="1027" applyFont="1" applyFill="1" applyBorder="1" applyAlignment="1">
      <alignment horizontal="center" vertical="center" wrapText="1"/>
    </xf>
    <xf numFmtId="0" fontId="79" fillId="5" borderId="64" xfId="1027" applyFont="1" applyFill="1" applyBorder="1" applyAlignment="1">
      <alignment horizontal="center" vertical="center" wrapText="1"/>
    </xf>
    <xf numFmtId="0" fontId="79" fillId="5" borderId="49" xfId="1027" applyFont="1" applyFill="1" applyBorder="1" applyAlignment="1">
      <alignment horizontal="center" vertical="center" wrapText="1"/>
    </xf>
    <xf numFmtId="38" fontId="77" fillId="5" borderId="0" xfId="1027" applyNumberFormat="1" applyFont="1" applyFill="1" applyAlignment="1">
      <alignment horizontal="center" vertical="center"/>
    </xf>
    <xf numFmtId="41" fontId="78" fillId="5" borderId="48" xfId="818" applyFont="1" applyFill="1" applyBorder="1" applyAlignment="1">
      <alignment horizontal="center" vertical="center" wrapText="1"/>
    </xf>
    <xf numFmtId="41" fontId="75" fillId="5" borderId="49" xfId="818" applyFont="1" applyFill="1" applyBorder="1" applyAlignment="1">
      <alignment horizontal="center" vertical="center" wrapText="1"/>
    </xf>
    <xf numFmtId="41" fontId="107" fillId="5" borderId="50" xfId="818" applyFont="1" applyFill="1" applyBorder="1" applyAlignment="1">
      <alignment horizontal="center" vertical="center" wrapText="1"/>
    </xf>
    <xf numFmtId="41" fontId="75" fillId="5" borderId="50" xfId="818" applyFont="1" applyFill="1" applyBorder="1" applyAlignment="1">
      <alignment horizontal="center" vertical="center" wrapText="1"/>
    </xf>
    <xf numFmtId="0" fontId="28" fillId="5" borderId="0" xfId="1016" applyFont="1" applyFill="1" applyBorder="1" applyAlignment="1">
      <alignment horizontal="center" vertical="center"/>
    </xf>
    <xf numFmtId="0" fontId="25" fillId="5" borderId="0" xfId="1016" applyFont="1" applyFill="1" applyBorder="1">
      <alignment vertical="center"/>
    </xf>
    <xf numFmtId="0" fontId="29" fillId="5" borderId="80" xfId="1016" applyFont="1" applyFill="1" applyBorder="1" applyAlignment="1">
      <alignment horizontal="center" vertical="center" wrapText="1"/>
    </xf>
    <xf numFmtId="0" fontId="29" fillId="5" borderId="82" xfId="1016" applyFont="1" applyFill="1" applyBorder="1" applyAlignment="1">
      <alignment horizontal="center" vertical="center" wrapText="1"/>
    </xf>
    <xf numFmtId="0" fontId="29" fillId="5" borderId="84" xfId="1016" applyFont="1" applyFill="1" applyBorder="1" applyAlignment="1">
      <alignment horizontal="center" vertical="center" wrapText="1"/>
    </xf>
    <xf numFmtId="0" fontId="29" fillId="5" borderId="13" xfId="1016" applyFont="1" applyFill="1" applyBorder="1" applyAlignment="1">
      <alignment horizontal="center" vertical="center" wrapText="1"/>
    </xf>
    <xf numFmtId="0" fontId="29" fillId="5" borderId="13" xfId="1016" applyFont="1" applyFill="1" applyBorder="1" applyAlignment="1">
      <alignment horizontal="center" vertical="center"/>
    </xf>
    <xf numFmtId="0" fontId="29" fillId="5" borderId="13" xfId="1016" applyFont="1" applyFill="1" applyBorder="1" applyAlignment="1">
      <alignment horizontal="center" vertical="center"/>
    </xf>
    <xf numFmtId="0" fontId="29" fillId="5" borderId="81" xfId="1016" applyFont="1" applyFill="1" applyBorder="1" applyAlignment="1">
      <alignment horizontal="center" vertical="center" wrapText="1"/>
    </xf>
    <xf numFmtId="0" fontId="29" fillId="5" borderId="83" xfId="1016" applyFont="1" applyFill="1" applyBorder="1" applyAlignment="1">
      <alignment horizontal="center" vertical="center" wrapText="1"/>
    </xf>
    <xf numFmtId="0" fontId="29" fillId="5" borderId="27" xfId="1016" applyFont="1" applyFill="1" applyBorder="1" applyAlignment="1">
      <alignment horizontal="center" vertical="center" wrapText="1"/>
    </xf>
    <xf numFmtId="0" fontId="29" fillId="5" borderId="28" xfId="1016" applyFont="1" applyFill="1" applyBorder="1" applyAlignment="1">
      <alignment horizontal="center" vertical="center"/>
    </xf>
    <xf numFmtId="0" fontId="29" fillId="5" borderId="28" xfId="1016" applyFont="1" applyFill="1" applyBorder="1" applyAlignment="1">
      <alignment horizontal="center" vertical="center" wrapText="1"/>
    </xf>
    <xf numFmtId="49" fontId="29" fillId="5" borderId="28" xfId="822" applyNumberFormat="1" applyFont="1" applyFill="1" applyBorder="1" applyAlignment="1">
      <alignment horizontal="center" vertical="center"/>
    </xf>
    <xf numFmtId="0" fontId="29" fillId="5" borderId="28" xfId="1016" applyFont="1" applyFill="1" applyBorder="1" applyAlignment="1">
      <alignment horizontal="center" vertical="center"/>
    </xf>
    <xf numFmtId="0" fontId="25" fillId="5" borderId="29" xfId="1016" applyFont="1" applyFill="1" applyBorder="1" applyAlignment="1">
      <alignment horizontal="center" vertical="center" wrapText="1"/>
    </xf>
    <xf numFmtId="0" fontId="25" fillId="5" borderId="30" xfId="1016" applyFont="1" applyFill="1" applyBorder="1" applyAlignment="1">
      <alignment horizontal="center" vertical="center" wrapText="1"/>
    </xf>
    <xf numFmtId="184" fontId="25" fillId="5" borderId="6" xfId="1016" applyNumberFormat="1" applyFont="1" applyFill="1" applyBorder="1" applyAlignment="1">
      <alignment horizontal="center" vertical="center" wrapText="1"/>
    </xf>
    <xf numFmtId="183" fontId="25" fillId="5" borderId="2" xfId="1016" applyNumberFormat="1" applyFont="1" applyFill="1" applyBorder="1" applyAlignment="1">
      <alignment horizontal="right" vertical="center"/>
    </xf>
    <xf numFmtId="183" fontId="29" fillId="5" borderId="2" xfId="1016" applyNumberFormat="1" applyFont="1" applyFill="1" applyBorder="1" applyAlignment="1">
      <alignment horizontal="right" vertical="center"/>
    </xf>
    <xf numFmtId="191" fontId="25" fillId="5" borderId="2" xfId="1028" applyNumberFormat="1" applyFont="1" applyFill="1" applyBorder="1" applyAlignment="1">
      <alignment horizontal="center" vertical="center"/>
    </xf>
    <xf numFmtId="0" fontId="25" fillId="5" borderId="31" xfId="1016" applyFont="1" applyFill="1" applyBorder="1" applyAlignment="1">
      <alignment horizontal="center" vertical="center" wrapText="1"/>
    </xf>
    <xf numFmtId="0" fontId="25" fillId="5" borderId="3" xfId="1016" applyFont="1" applyFill="1" applyBorder="1" applyAlignment="1">
      <alignment horizontal="center" vertical="center" wrapText="1"/>
    </xf>
    <xf numFmtId="0" fontId="25" fillId="5" borderId="21" xfId="1016" applyFont="1" applyFill="1" applyBorder="1" applyAlignment="1">
      <alignment horizontal="center" vertical="center" wrapText="1"/>
    </xf>
    <xf numFmtId="192" fontId="25" fillId="5" borderId="2" xfId="1028" applyNumberFormat="1" applyFont="1" applyFill="1" applyBorder="1" applyAlignment="1">
      <alignment horizontal="center" vertical="center"/>
    </xf>
    <xf numFmtId="9" fontId="25" fillId="5" borderId="6" xfId="790" applyFont="1" applyFill="1" applyBorder="1" applyAlignment="1">
      <alignment horizontal="center" vertical="center" wrapText="1"/>
    </xf>
    <xf numFmtId="193" fontId="25" fillId="5" borderId="2" xfId="1028" applyNumberFormat="1" applyFont="1" applyFill="1" applyBorder="1" applyAlignment="1">
      <alignment horizontal="center" vertical="center"/>
    </xf>
    <xf numFmtId="0" fontId="29" fillId="5" borderId="51" xfId="1016" applyNumberFormat="1" applyFont="1" applyFill="1" applyBorder="1" applyAlignment="1">
      <alignment horizontal="center" vertical="center" wrapText="1"/>
    </xf>
    <xf numFmtId="0" fontId="29" fillId="5" borderId="47" xfId="1016" applyNumberFormat="1" applyFont="1" applyFill="1" applyBorder="1" applyAlignment="1">
      <alignment horizontal="center" vertical="center" wrapText="1"/>
    </xf>
    <xf numFmtId="184" fontId="29" fillId="5" borderId="46" xfId="1016" applyNumberFormat="1" applyFont="1" applyFill="1" applyBorder="1" applyAlignment="1">
      <alignment horizontal="center" vertical="center" wrapText="1"/>
    </xf>
    <xf numFmtId="183" fontId="29" fillId="5" borderId="14" xfId="1016" applyNumberFormat="1" applyFont="1" applyFill="1" applyBorder="1" applyAlignment="1">
      <alignment horizontal="right" vertical="center" wrapText="1"/>
    </xf>
    <xf numFmtId="197" fontId="29" fillId="5" borderId="14" xfId="1028" applyNumberFormat="1" applyFont="1" applyFill="1" applyBorder="1" applyAlignment="1">
      <alignment horizontal="center" vertical="center"/>
    </xf>
    <xf numFmtId="0" fontId="29" fillId="5" borderId="47" xfId="1016" applyFont="1" applyFill="1" applyBorder="1" applyAlignment="1">
      <alignment horizontal="center" vertical="center" wrapText="1"/>
    </xf>
    <xf numFmtId="0" fontId="25" fillId="5" borderId="0" xfId="1016" applyNumberFormat="1" applyFont="1" applyFill="1" applyBorder="1" applyAlignment="1">
      <alignment horizontal="center" vertical="center" wrapText="1"/>
    </xf>
    <xf numFmtId="40" fontId="25" fillId="5" borderId="0" xfId="1016" applyNumberFormat="1" applyFont="1" applyFill="1" applyBorder="1" applyAlignment="1">
      <alignment horizontal="center" vertical="center" wrapText="1"/>
    </xf>
    <xf numFmtId="197" fontId="25" fillId="5" borderId="0" xfId="1028" applyNumberFormat="1" applyFont="1" applyFill="1" applyBorder="1" applyAlignment="1">
      <alignment horizontal="center" vertical="center"/>
    </xf>
    <xf numFmtId="0" fontId="25" fillId="5" borderId="0" xfId="1016" applyFont="1" applyFill="1" applyBorder="1" applyAlignment="1">
      <alignment horizontal="center" vertical="center" wrapText="1"/>
    </xf>
    <xf numFmtId="0" fontId="29" fillId="5" borderId="0" xfId="1016" applyNumberFormat="1" applyFont="1" applyFill="1" applyBorder="1" applyAlignment="1">
      <alignment horizontal="center" vertical="center" wrapText="1"/>
    </xf>
    <xf numFmtId="0" fontId="29" fillId="5" borderId="0" xfId="1016" applyNumberFormat="1" applyFont="1" applyFill="1" applyBorder="1" applyAlignment="1">
      <alignment horizontal="left" vertical="center" wrapText="1"/>
    </xf>
    <xf numFmtId="40" fontId="29" fillId="5" borderId="0" xfId="1016" applyNumberFormat="1" applyFont="1" applyFill="1" applyBorder="1" applyAlignment="1">
      <alignment horizontal="center" vertical="center" wrapText="1"/>
    </xf>
    <xf numFmtId="0" fontId="29" fillId="5" borderId="0" xfId="1016" applyNumberFormat="1" applyFont="1" applyFill="1" applyBorder="1" applyAlignment="1">
      <alignment horizontal="center" vertical="center" wrapText="1"/>
    </xf>
    <xf numFmtId="197" fontId="29" fillId="5" borderId="0" xfId="1028" applyNumberFormat="1" applyFont="1" applyFill="1" applyBorder="1" applyAlignment="1">
      <alignment horizontal="center" vertical="center"/>
    </xf>
    <xf numFmtId="0" fontId="29" fillId="5" borderId="0" xfId="1016" applyFont="1" applyFill="1" applyBorder="1" applyAlignment="1">
      <alignment horizontal="center" vertical="center" wrapText="1"/>
    </xf>
    <xf numFmtId="0" fontId="25" fillId="5" borderId="0" xfId="1016" applyNumberFormat="1" applyFont="1" applyFill="1" applyBorder="1" applyAlignment="1">
      <alignment horizontal="right" vertical="center" wrapText="1"/>
    </xf>
    <xf numFmtId="198" fontId="29" fillId="5" borderId="0" xfId="1016" applyNumberFormat="1" applyFont="1" applyFill="1" applyBorder="1" applyAlignment="1">
      <alignment horizontal="left" vertical="center" indent="1" shrinkToFit="1"/>
    </xf>
    <xf numFmtId="199" fontId="29" fillId="5" borderId="0" xfId="1016" applyNumberFormat="1" applyFont="1" applyFill="1" applyBorder="1" applyAlignment="1">
      <alignment horizontal="left" vertical="center" wrapText="1" indent="1"/>
    </xf>
    <xf numFmtId="200" fontId="29" fillId="5" borderId="0" xfId="1016" applyNumberFormat="1" applyFont="1" applyFill="1" applyBorder="1" applyAlignment="1">
      <alignment horizontal="left" vertical="center" shrinkToFit="1"/>
    </xf>
    <xf numFmtId="201" fontId="29" fillId="5" borderId="0" xfId="1016" applyNumberFormat="1" applyFont="1" applyFill="1" applyBorder="1" applyAlignment="1">
      <alignment horizontal="left" vertical="center" wrapText="1" indent="1"/>
    </xf>
    <xf numFmtId="198" fontId="29" fillId="5" borderId="0" xfId="1016" applyNumberFormat="1" applyFont="1" applyFill="1" applyBorder="1" applyAlignment="1">
      <alignment horizontal="left" vertical="center" shrinkToFit="1"/>
    </xf>
    <xf numFmtId="183" fontId="29" fillId="5" borderId="0" xfId="1016" applyNumberFormat="1" applyFont="1" applyFill="1" applyBorder="1" applyAlignment="1">
      <alignment horizontal="left" vertical="center" wrapText="1" indent="1"/>
    </xf>
    <xf numFmtId="199" fontId="29" fillId="5" borderId="0" xfId="1016" applyNumberFormat="1" applyFont="1" applyFill="1" applyBorder="1" applyAlignment="1">
      <alignment horizontal="left" vertical="center" wrapText="1"/>
    </xf>
    <xf numFmtId="0" fontId="25" fillId="5" borderId="0" xfId="1016" applyFont="1" applyFill="1" applyBorder="1" applyAlignment="1">
      <alignment horizontal="center" vertical="center"/>
    </xf>
    <xf numFmtId="183" fontId="29" fillId="6" borderId="14" xfId="1016" applyNumberFormat="1" applyFont="1" applyFill="1" applyBorder="1" applyAlignment="1">
      <alignment horizontal="right" vertical="center" wrapText="1"/>
    </xf>
  </cellXfs>
  <cellStyles count="1037">
    <cellStyle name=" " xfId="1" xr:uid="{2D355B51-62EB-4A2C-87D6-EA7AA91E9A0B}"/>
    <cellStyle name=" _#관로공" xfId="2" xr:uid="{46D6597D-F7CC-47F7-B604-A180D8042047}"/>
    <cellStyle name=" _2.토공수량산출" xfId="3" xr:uid="{39183C55-EAE7-479A-A22B-8264F37A63BC}"/>
    <cellStyle name="#,##0" xfId="4" xr:uid="{84E964EA-DB8B-4DFA-B6C6-2631E69273E9}"/>
    <cellStyle name="??&amp;O?&amp;H?_x0008__x000f__x0007_?_x0007__x0001__x0001_" xfId="5" xr:uid="{D4C4DD23-E8A3-4ABC-AA55-D64856624329}"/>
    <cellStyle name="??&amp;O?&amp;H?_x0008_??_x0007__x0001__x0001_" xfId="6" xr:uid="{3D7A351C-3888-486F-A403-AAEB950F4A58}"/>
    <cellStyle name="???­ [0]_??º?¼?·®??°? " xfId="7" xr:uid="{D613A91F-359D-4C30-9DDF-BB375F178585}"/>
    <cellStyle name="???­_??º?¼?·®??°? " xfId="8" xr:uid="{729A64DC-63F4-4190-88A9-AA10C2F31190}"/>
    <cellStyle name="???Ø_??º?¼?·®??°? " xfId="9" xr:uid="{7F4C7C35-F76A-4E54-9323-FB032A1049B5}"/>
    <cellStyle name="?Þ¸¶ [0]_??º?¼?·®??°? " xfId="10" xr:uid="{AFA780D1-A28A-47C1-AC29-772EFFB9E002}"/>
    <cellStyle name="?Þ¸¶_??º?¼?·???°? " xfId="11" xr:uid="{F18712E3-3EEE-4033-AE8B-5895FDF80C2A}"/>
    <cellStyle name="_00.총괄자재집계표" xfId="12" xr:uid="{24F765FF-78DE-44B2-9D8B-DBA4AB0CC2AB}"/>
    <cellStyle name="_00.총괄자재집계표_02.교량공수량산출" xfId="13" xr:uid="{A4AC347C-930A-4CFB-8BD2-E462D3D54594}"/>
    <cellStyle name="_001장산고가교총괄" xfId="14" xr:uid="{3F2BFBE3-F337-485A-B681-924B8DD0701D}"/>
    <cellStyle name="_01_계산서" xfId="15" xr:uid="{B2974391-A510-4D1F-9AC2-A764F19E821D}"/>
    <cellStyle name="_01_계산서_Wd3(방호벽)" xfId="16" xr:uid="{A3A55A2F-290D-4710-94A2-2B8BB737C6AF}"/>
    <cellStyle name="_01_계산서_Wd3(방호벽)_신기1교(5주형,DB-24)" xfId="17" xr:uid="{708AB4E4-0C29-4C4A-9313-B0655A7481F1}"/>
    <cellStyle name="_01_계산서_Wd3(방호벽)_신기1교(5주형,DB-24)_안동문화" xfId="18" xr:uid="{E6B7798A-61E7-4477-8DAF-7125183CCFE6}"/>
    <cellStyle name="_01_계산서_Wd3(방호벽)_신기1교(5주형,DB-24)_주교2교(일산방향)" xfId="19" xr:uid="{DD59429E-B0CA-41AA-96C0-7F1568810C01}"/>
    <cellStyle name="_01_계산서_Wd3(방호벽+중분대없음)" xfId="20" xr:uid="{F3F306C6-290A-44D1-A748-980F9A560E5D}"/>
    <cellStyle name="_01_계산서_Wd3(방호벽+중분대없음)_신기1교(5주형,DB-24)" xfId="21" xr:uid="{E1FB532A-A483-4698-AC6C-CC219B8110E9}"/>
    <cellStyle name="_01_계산서_Wd3(방호벽+중분대없음)_신기1교(5주형,DB-24)_안동문화" xfId="22" xr:uid="{A3D3586E-EF9B-4021-8FBD-C2A247F2423D}"/>
    <cellStyle name="_01_계산서_Wd3(방호벽+중분대없음)_신기1교(5주형,DB-24)_주교2교(일산방향)" xfId="23" xr:uid="{1E3B6EB7-79EB-4BA8-8975-C92C48BD39A6}"/>
    <cellStyle name="_01_계산서_Wd3(보도+연석+난간)" xfId="24" xr:uid="{9619BB3D-8A90-4F07-B18D-ED243446C199}"/>
    <cellStyle name="_01_계산서_Wd3(보도+연석+난간)_신기1교(5주형,DB-24)" xfId="25" xr:uid="{3B687895-175F-404D-A70B-7BB3598216C4}"/>
    <cellStyle name="_01_계산서_Wd3(보도+연석+난간)_신기1교(5주형,DB-24)_안동문화" xfId="26" xr:uid="{53723C4D-71BE-4049-940D-F509227E6FE2}"/>
    <cellStyle name="_01_계산서_Wd3(보도+연석+난간)_신기1교(5주형,DB-24)_주교2교(일산방향)" xfId="27" xr:uid="{A699C075-FBCA-4320-BC64-3B3F413FED1B}"/>
    <cellStyle name="_01_계산서_모멘트계산" xfId="28" xr:uid="{1BE47726-69B8-4521-BEE9-E11CF214D77C}"/>
    <cellStyle name="_01_계산서_모멘트계산_모멘트계산" xfId="29" xr:uid="{AC5665E0-FB83-4B52-9848-7A466AC04515}"/>
    <cellStyle name="_01_계산서_신기1교(5주형,DB-24)" xfId="30" xr:uid="{6F0B46B1-46D6-4A8A-8BB8-ECECD19B1BDE}"/>
    <cellStyle name="_01_계산서_신기1교(5주형,DB-24)_안동문화" xfId="31" xr:uid="{EDAB79CE-3971-4414-AED5-E213CB2117AD}"/>
    <cellStyle name="_01_계산서_신기1교(5주형,DB-24)_주교2교(일산방향)" xfId="32" xr:uid="{AA2C0C40-05E1-4400-A5E1-16A3075E9FEA}"/>
    <cellStyle name="_03.구조물공 수량산출(1)" xfId="33" xr:uid="{D2F45E1C-F840-408E-B195-E129DC572C27}"/>
    <cellStyle name="_03.구조물공 수량산출(2)" xfId="34" xr:uid="{5DE5AE36-D973-43B1-A912-A8242BBD5DB9}"/>
    <cellStyle name="_03.구조물공 수량산출(2)_02.교량공수량산출" xfId="35" xr:uid="{A0A696C0-49D2-4F35-A671-B770507C2092}"/>
    <cellStyle name="_03.구조물공 수량산출(2)_구조물공수량산출" xfId="36" xr:uid="{42466C05-6644-4C66-9F60-F211A78683B9}"/>
    <cellStyle name="_05.부대공 수량산출" xfId="37" xr:uid="{0387C43F-5761-4683-B309-B3F2E65E094F}"/>
    <cellStyle name="_06 부대공(소3-18)" xfId="38" xr:uid="{54F47142-A781-426E-A5DB-F4D4A3355959}"/>
    <cellStyle name="_1.토공" xfId="39" xr:uid="{BCE862B3-BDED-4BB2-9348-93E4D9478388}"/>
    <cellStyle name="_2경간연속슬래브(연석+난간)" xfId="40" xr:uid="{CDDDE7B4-E987-4140-8EA2-1FDA2757DFC2}"/>
    <cellStyle name="_5, 구조물공총괄수량" xfId="41" xr:uid="{0B4166BC-4045-40EC-BA34-F963285641F9}"/>
    <cellStyle name="_6 구조물공BOQ(수정)" xfId="42" xr:uid="{49262254-7B0C-45BD-B0F4-DD6641A8EB86}"/>
    <cellStyle name="_ABUT 수량" xfId="43" xr:uid="{48AEBC4F-7F0B-4C7D-A40B-98E83AC5795D}"/>
    <cellStyle name="_HIServlet?SLET=AttView&amp;APP=1&amp;ID=0006e02nc&amp;SEQ=0&amp;K=00eHuphV1&amp;FILENAME=확장단지설계서(0905)-2" xfId="44" xr:uid="{C55EA22B-647E-4EBC-86C0-181793BC0205}"/>
    <cellStyle name="_P1무안방향(수량)" xfId="45" xr:uid="{89BB09BA-6C76-451A-B1DD-C0D2F4637717}"/>
    <cellStyle name="_PSCBeam-35m " xfId="46" xr:uid="{376E2217-A3F7-4A3B-883A-894C3F75B520}"/>
    <cellStyle name="_RAMP-A교 토공" xfId="47" xr:uid="{4FEA8FB3-07E3-420E-86CC-AF3DB52766C2}"/>
    <cellStyle name="_RAMP-B교 토공" xfId="48" xr:uid="{EDB333B4-504E-4449-9A0A-8C228CAE1FD5}"/>
    <cellStyle name="_RAMP-H교 토공" xfId="49" xr:uid="{36DF4D93-A8B9-4CB6-9B1C-E5A7A83DC4D8}"/>
    <cellStyle name="_slab-new" xfId="50" xr:uid="{5361F233-D15C-481A-AADC-C0D6D51C1B62}"/>
    <cellStyle name="_slab-new_Wd3(방호벽)" xfId="51" xr:uid="{B96ED683-0314-4E85-BF93-B79B5F119481}"/>
    <cellStyle name="_slab-new_Wd3(방호벽)_신기1교(5주형,DB-24)" xfId="52" xr:uid="{5E8293D5-9E09-42E3-9078-4C631510BD00}"/>
    <cellStyle name="_slab-new_Wd3(방호벽)_신기1교(5주형,DB-24)_안동문화" xfId="53" xr:uid="{2EAF6C43-3054-4FDE-B983-2689275DEF1A}"/>
    <cellStyle name="_slab-new_Wd3(방호벽)_신기1교(5주형,DB-24)_주교2교(일산방향)" xfId="54" xr:uid="{C4D4F634-3B1A-494D-B7FB-48F9BBC0FF51}"/>
    <cellStyle name="_slab-new_Wd3(방호벽+중분대없음)" xfId="55" xr:uid="{66BD8AE6-CD63-493F-A771-D84B447E121D}"/>
    <cellStyle name="_slab-new_Wd3(방호벽+중분대없음)_신기1교(5주형,DB-24)" xfId="56" xr:uid="{537C4749-6D91-4790-9A97-DCDDBFB079AC}"/>
    <cellStyle name="_slab-new_Wd3(방호벽+중분대없음)_신기1교(5주형,DB-24)_안동문화" xfId="57" xr:uid="{BAB49CA6-A9D2-414A-BE7A-BA33CE1289F6}"/>
    <cellStyle name="_slab-new_Wd3(방호벽+중분대없음)_신기1교(5주형,DB-24)_주교2교(일산방향)" xfId="58" xr:uid="{8F151BF5-3CA2-4562-B4A8-73260D3899B2}"/>
    <cellStyle name="_slab-new_Wd3(보도+연석+난간)" xfId="59" xr:uid="{55ED59F6-9FAA-4BEC-864E-8070F981B051}"/>
    <cellStyle name="_slab-new_Wd3(보도+연석+난간)_신기1교(5주형,DB-24)" xfId="60" xr:uid="{F495CEED-4B1E-4B03-A011-095C5BF0B6E5}"/>
    <cellStyle name="_slab-new_Wd3(보도+연석+난간)_신기1교(5주형,DB-24)_안동문화" xfId="61" xr:uid="{0DAA3963-5CB7-4C56-96C1-B7E7459B9A4C}"/>
    <cellStyle name="_slab-new_Wd3(보도+연석+난간)_신기1교(5주형,DB-24)_주교2교(일산방향)" xfId="62" xr:uid="{7A174385-5AB7-44B9-983E-A7A1ED1ACABC}"/>
    <cellStyle name="_slab-new_모멘트계산" xfId="63" xr:uid="{C8134969-6800-47D6-8173-664B1DFECEFC}"/>
    <cellStyle name="_slab-new_모멘트계산_모멘트계산" xfId="64" xr:uid="{8C5AEF37-9902-42BE-8C39-5920B52FDCA7}"/>
    <cellStyle name="_slab-new_미양1교" xfId="65" xr:uid="{6CFF3E8D-06CA-4C15-A75C-61C76F2890C3}"/>
    <cellStyle name="_slab-new_미양1교_01_계산서" xfId="66" xr:uid="{B18A9031-669E-4352-9654-1222A83E8621}"/>
    <cellStyle name="_slab-new_미양1교_01_계산서_Wd3(방호벽)" xfId="67" xr:uid="{62EF752C-44F5-4D0C-9994-194A9C8B18A5}"/>
    <cellStyle name="_slab-new_미양1교_01_계산서_Wd3(방호벽)_신기1교(5주형,DB-24)" xfId="68" xr:uid="{0AE6875B-C544-464F-80CC-592A49AF9FAE}"/>
    <cellStyle name="_slab-new_미양1교_01_계산서_Wd3(방호벽)_신기1교(5주형,DB-24)_안동문화" xfId="69" xr:uid="{5E9253A9-195E-4043-8B87-23E9CA451A39}"/>
    <cellStyle name="_slab-new_미양1교_01_계산서_Wd3(방호벽)_신기1교(5주형,DB-24)_주교2교(일산방향)" xfId="70" xr:uid="{EDF8AA11-4381-4F18-B82D-186840C2A9EE}"/>
    <cellStyle name="_slab-new_미양1교_01_계산서_Wd3(방호벽+중분대없음)" xfId="71" xr:uid="{F0C78C6F-356D-43EE-AC41-24241D6EC568}"/>
    <cellStyle name="_slab-new_미양1교_01_계산서_Wd3(방호벽+중분대없음)_신기1교(5주형,DB-24)" xfId="72" xr:uid="{8A78BE88-AD26-4D2D-8E25-B4A9159056BB}"/>
    <cellStyle name="_slab-new_미양1교_01_계산서_Wd3(방호벽+중분대없음)_신기1교(5주형,DB-24)_안동문화" xfId="73" xr:uid="{2FA13728-4B71-49C5-AE5B-92AF3D0BDEEA}"/>
    <cellStyle name="_slab-new_미양1교_01_계산서_Wd3(방호벽+중분대없음)_신기1교(5주형,DB-24)_주교2교(일산방향)" xfId="74" xr:uid="{B6EB99FC-5561-456E-89E1-631A3E3C328C}"/>
    <cellStyle name="_slab-new_미양1교_01_계산서_Wd3(보도+연석+난간)" xfId="75" xr:uid="{1C8A08A7-5722-4677-98BF-8A861E28189C}"/>
    <cellStyle name="_slab-new_미양1교_01_계산서_Wd3(보도+연석+난간)_신기1교(5주형,DB-24)" xfId="76" xr:uid="{F89AA9CF-C0E6-46D2-BF51-A8D6E06094E8}"/>
    <cellStyle name="_slab-new_미양1교_01_계산서_Wd3(보도+연석+난간)_신기1교(5주형,DB-24)_안동문화" xfId="77" xr:uid="{EDEA075C-38D3-47CC-96A2-F22FC243E645}"/>
    <cellStyle name="_slab-new_미양1교_01_계산서_Wd3(보도+연석+난간)_신기1교(5주형,DB-24)_주교2교(일산방향)" xfId="78" xr:uid="{C11F75AC-024F-4FB6-BDC7-2BDEBF650F53}"/>
    <cellStyle name="_slab-new_미양1교_01_계산서_모멘트계산" xfId="79" xr:uid="{F9616438-2EB5-4D95-A950-4ACFFE88E562}"/>
    <cellStyle name="_slab-new_미양1교_01_계산서_모멘트계산_모멘트계산" xfId="80" xr:uid="{18CE1B4D-2BFE-433B-858B-F8DFAA6652C8}"/>
    <cellStyle name="_slab-new_미양1교_01_계산서_신기1교(5주형,DB-24)" xfId="81" xr:uid="{B02A6D58-6DD2-4860-B219-CC1BC2EEEA57}"/>
    <cellStyle name="_slab-new_미양1교_01_계산서_신기1교(5주형,DB-24)_안동문화" xfId="82" xr:uid="{8A8B28BF-EF7D-4C65-8122-08206D825CDB}"/>
    <cellStyle name="_slab-new_미양1교_01_계산서_신기1교(5주형,DB-24)_주교2교(일산방향)" xfId="83" xr:uid="{878916A1-05E4-411B-ABC4-3FB6EA08C1C5}"/>
    <cellStyle name="_slab-new_미양1교_2경간연속슬래브(연석+난간)" xfId="84" xr:uid="{CCD94E28-5096-4794-8CE9-83392A12AEBE}"/>
    <cellStyle name="_slab-new_미양1교_Wd3(분리)" xfId="85" xr:uid="{32EBCA74-7907-4628-BD30-F89DEB6A2745}"/>
    <cellStyle name="_slab-new_미양1교_Wd3(분리)_신기1교(5주형,DB-24)" xfId="86" xr:uid="{A19B5177-8455-45A9-9B01-7B420C6EA984}"/>
    <cellStyle name="_slab-new_미양1교_Wd3(분리)_신기1교(5주형,DB-24)_안동문화" xfId="87" xr:uid="{435B5DD0-7314-423B-8842-6620355F36FB}"/>
    <cellStyle name="_slab-new_미양1교_Wd3(분리)_신기1교(5주형,DB-24)_주교2교(일산방향)" xfId="88" xr:uid="{D5E8AD94-C38C-484D-A113-82DF376DCA3A}"/>
    <cellStyle name="_slab-new_미양1교_Wd3(연석+난간)" xfId="89" xr:uid="{8DBAD4F2-285A-4483-A43F-6E0158B692E2}"/>
    <cellStyle name="_slab-new_미양1교_구시장(임곡_1)" xfId="90" xr:uid="{E8603938-984E-49C9-9509-FF6CE4900B34}"/>
    <cellStyle name="_slab-new_미양1교_구시장(임곡_1)_Wd3(방호벽)" xfId="91" xr:uid="{32291AAA-3B6E-41C6-9E73-4180451585FF}"/>
    <cellStyle name="_slab-new_미양1교_구시장(임곡_1)_Wd3(방호벽)_신기1교(5주형,DB-24)" xfId="92" xr:uid="{17B07699-6DE4-416A-95FB-A522E5EDFC59}"/>
    <cellStyle name="_slab-new_미양1교_구시장(임곡_1)_Wd3(방호벽)_신기1교(5주형,DB-24)_안동문화" xfId="93" xr:uid="{04FB6886-3E6B-4433-BEA6-A6260D125CBC}"/>
    <cellStyle name="_slab-new_미양1교_구시장(임곡_1)_Wd3(방호벽)_신기1교(5주형,DB-24)_주교2교(일산방향)" xfId="94" xr:uid="{E36D2EA9-778E-47A1-B3E9-1D83118158C8}"/>
    <cellStyle name="_slab-new_미양1교_구시장(임곡_1)_Wd3(방호벽+중분대없음)" xfId="95" xr:uid="{C941C48D-6E92-47F4-B4AE-00F0D329C8D7}"/>
    <cellStyle name="_slab-new_미양1교_구시장(임곡_1)_Wd3(방호벽+중분대없음)_신기1교(5주형,DB-24)" xfId="96" xr:uid="{C4B0B2DE-4CF4-4B2B-8EF9-B6E920A6DC87}"/>
    <cellStyle name="_slab-new_미양1교_구시장(임곡_1)_Wd3(방호벽+중분대없음)_신기1교(5주형,DB-24)_안동문화" xfId="97" xr:uid="{7CEDBC18-8A60-4524-869F-8C69F7D3CE46}"/>
    <cellStyle name="_slab-new_미양1교_구시장(임곡_1)_Wd3(방호벽+중분대없음)_신기1교(5주형,DB-24)_주교2교(일산방향)" xfId="98" xr:uid="{78FD839D-BB99-4A05-B892-CEAAC5A44163}"/>
    <cellStyle name="_slab-new_미양1교_구시장(임곡_1)_Wd3(보도+연석+난간)" xfId="99" xr:uid="{24CDD97F-0F7C-4513-99F6-FA517FAAF6D0}"/>
    <cellStyle name="_slab-new_미양1교_구시장(임곡_1)_Wd3(보도+연석+난간)_신기1교(5주형,DB-24)" xfId="100" xr:uid="{52DB58A9-66A5-4188-8DE6-9E07565EEFA6}"/>
    <cellStyle name="_slab-new_미양1교_구시장(임곡_1)_Wd3(보도+연석+난간)_신기1교(5주형,DB-24)_안동문화" xfId="101" xr:uid="{CE1A3D2D-4E6B-4A4C-8C51-E83B7A45B616}"/>
    <cellStyle name="_slab-new_미양1교_구시장(임곡_1)_Wd3(보도+연석+난간)_신기1교(5주형,DB-24)_주교2교(일산방향)" xfId="102" xr:uid="{A04E410E-BB4F-4DD2-AD15-B4ED03E4FF8E}"/>
    <cellStyle name="_slab-new_미양1교_구시장(임곡_1)_모멘트계산" xfId="103" xr:uid="{D91FB695-5D3A-4B39-883D-688F4495077C}"/>
    <cellStyle name="_slab-new_미양1교_구시장(임곡_1)_모멘트계산_모멘트계산" xfId="104" xr:uid="{AA83AC2A-AC3D-4160-A244-B8F97A40FB3D}"/>
    <cellStyle name="_slab-new_미양1교_구시장(임곡_1)_신기1교(5주형,DB-24)" xfId="105" xr:uid="{134023E7-E28A-4C1C-A3CF-D676A264BA95}"/>
    <cellStyle name="_slab-new_미양1교_구시장(임곡_1)_신기1교(5주형,DB-24)_안동문화" xfId="106" xr:uid="{06179662-1C57-4503-B7AA-9EBDDC38F7D4}"/>
    <cellStyle name="_slab-new_미양1교_구시장(임곡_1)_신기1교(5주형,DB-24)_주교2교(일산방향)" xfId="107" xr:uid="{D42518FC-306B-43D4-93B7-72A63E1F7513}"/>
    <cellStyle name="_slab-new_미양1교_구시장-임곡" xfId="108" xr:uid="{71F3C485-073A-414D-962B-8D62C7E9DE24}"/>
    <cellStyle name="_slab-new_미양1교_구시장-임곡_Wd3(방호벽)" xfId="109" xr:uid="{59DC021D-A123-4029-AA8F-16A50611AFE5}"/>
    <cellStyle name="_slab-new_미양1교_구시장-임곡_Wd3(방호벽)_신기1교(5주형,DB-24)" xfId="110" xr:uid="{30FC8B56-C7BD-4FE1-BD6F-C6899E8B5D4C}"/>
    <cellStyle name="_slab-new_미양1교_구시장-임곡_Wd3(방호벽)_신기1교(5주형,DB-24)_안동문화" xfId="111" xr:uid="{988BE279-84F9-49AA-99DD-4383949A4487}"/>
    <cellStyle name="_slab-new_미양1교_구시장-임곡_Wd3(방호벽)_신기1교(5주형,DB-24)_주교2교(일산방향)" xfId="112" xr:uid="{16E21F67-2B3E-49C0-AA9D-90C09223A0A6}"/>
    <cellStyle name="_slab-new_미양1교_구시장-임곡_Wd3(방호벽+중분대없음)" xfId="113" xr:uid="{057289D0-8194-4D24-B479-3EF29C832B6C}"/>
    <cellStyle name="_slab-new_미양1교_구시장-임곡_Wd3(방호벽+중분대없음)_신기1교(5주형,DB-24)" xfId="114" xr:uid="{CCFAD19A-4616-4858-9440-012ED20203FC}"/>
    <cellStyle name="_slab-new_미양1교_구시장-임곡_Wd3(방호벽+중분대없음)_신기1교(5주형,DB-24)_안동문화" xfId="115" xr:uid="{BB6AEC10-1C0C-4DFC-A909-3E3FF5D8087C}"/>
    <cellStyle name="_slab-new_미양1교_구시장-임곡_Wd3(방호벽+중분대없음)_신기1교(5주형,DB-24)_주교2교(일산방향)" xfId="116" xr:uid="{F7B57702-6AD3-4B88-B074-7E3A55BA9D06}"/>
    <cellStyle name="_slab-new_미양1교_구시장-임곡_Wd3(보도+연석+난간)" xfId="117" xr:uid="{766386AA-73FE-44D4-A760-F7683847103C}"/>
    <cellStyle name="_slab-new_미양1교_구시장-임곡_Wd3(보도+연석+난간)_신기1교(5주형,DB-24)" xfId="118" xr:uid="{60A2A390-8BE8-45BB-BBE4-2AAD572B8678}"/>
    <cellStyle name="_slab-new_미양1교_구시장-임곡_Wd3(보도+연석+난간)_신기1교(5주형,DB-24)_안동문화" xfId="119" xr:uid="{5A7083F2-13E4-4BCA-AC90-0A39F954B548}"/>
    <cellStyle name="_slab-new_미양1교_구시장-임곡_Wd3(보도+연석+난간)_신기1교(5주형,DB-24)_주교2교(일산방향)" xfId="120" xr:uid="{E67BF16A-A8A3-4DAE-9730-3BA437242788}"/>
    <cellStyle name="_slab-new_미양1교_구시장-임곡_모멘트계산" xfId="121" xr:uid="{996ECF35-6EC6-4129-BC2D-5ED3546DA0E4}"/>
    <cellStyle name="_slab-new_미양1교_구시장-임곡_모멘트계산_모멘트계산" xfId="122" xr:uid="{8349536F-A75B-4A44-9CC4-4C41B85FAC46}"/>
    <cellStyle name="_slab-new_미양1교_구시장-임곡_신기1교(5주형,DB-24)" xfId="123" xr:uid="{84E972CA-592F-4BEF-ABC3-75275EE5EFA1}"/>
    <cellStyle name="_slab-new_미양1교_구시장-임곡_신기1교(5주형,DB-24)_안동문화" xfId="124" xr:uid="{7E47ACB3-B93B-475D-A7D9-3DFCB0ECD775}"/>
    <cellStyle name="_slab-new_미양1교_구시장-임곡_신기1교(5주형,DB-24)_주교2교(일산방향)" xfId="125" xr:uid="{B1786D77-F3F3-44FA-B558-85CB1D072516}"/>
    <cellStyle name="_slab-new_미양1교_모멘트계산" xfId="126" xr:uid="{1A1254CB-D6C7-4F0A-8169-6ABEDF7ABBF0}"/>
    <cellStyle name="_slab-new_미양1교_방아육교계산서(고령방향)" xfId="127" xr:uid="{76525E81-8D1C-4173-9EE1-38C2542A3506}"/>
    <cellStyle name="_slab-new_미양1교_방아육교계산서(고령방향)_Wd3(방호벽)" xfId="128" xr:uid="{42372312-E43E-4AD3-B256-E241B99741AC}"/>
    <cellStyle name="_slab-new_미양1교_방아육교계산서(고령방향)_Wd3(방호벽)_신기1교(5주형,DB-24)" xfId="129" xr:uid="{051DF613-BF70-479C-903A-81D7B2FCFD8E}"/>
    <cellStyle name="_slab-new_미양1교_방아육교계산서(고령방향)_Wd3(방호벽)_신기1교(5주형,DB-24)_안동문화" xfId="130" xr:uid="{9DFDA717-DC7D-4BDA-8CA7-C320BF2EF448}"/>
    <cellStyle name="_slab-new_미양1교_방아육교계산서(고령방향)_Wd3(방호벽)_신기1교(5주형,DB-24)_주교2교(일산방향)" xfId="131" xr:uid="{BCBEA94D-6A82-47DE-9B72-EF10E1C51501}"/>
    <cellStyle name="_slab-new_미양1교_방아육교계산서(고령방향)_Wd3(방호벽+중분대없음)" xfId="132" xr:uid="{816D4407-7002-455C-A881-471D8394B383}"/>
    <cellStyle name="_slab-new_미양1교_방아육교계산서(고령방향)_Wd3(방호벽+중분대없음)_신기1교(5주형,DB-24)" xfId="133" xr:uid="{95C301FF-5F86-4660-BD67-DD646FB3AEA1}"/>
    <cellStyle name="_slab-new_미양1교_방아육교계산서(고령방향)_Wd3(방호벽+중분대없음)_신기1교(5주형,DB-24)_안동문화" xfId="134" xr:uid="{967E0513-FDEB-4A50-AB59-00476E50A044}"/>
    <cellStyle name="_slab-new_미양1교_방아육교계산서(고령방향)_Wd3(방호벽+중분대없음)_신기1교(5주형,DB-24)_주교2교(일산방향)" xfId="135" xr:uid="{7854FAE5-1817-4A9B-8871-5EC6C48DBFF0}"/>
    <cellStyle name="_slab-new_미양1교_방아육교계산서(고령방향)_Wd3(보도+연석+난간)" xfId="136" xr:uid="{3905F633-FBED-407C-B0FC-2B76953224B8}"/>
    <cellStyle name="_slab-new_미양1교_방아육교계산서(고령방향)_Wd3(보도+연석+난간)_신기1교(5주형,DB-24)" xfId="137" xr:uid="{858F8E36-D54F-4B0D-A7B4-322A033D21F7}"/>
    <cellStyle name="_slab-new_미양1교_방아육교계산서(고령방향)_Wd3(보도+연석+난간)_신기1교(5주형,DB-24)_안동문화" xfId="138" xr:uid="{27DCFB9B-3439-4468-A16D-015F48D54BFF}"/>
    <cellStyle name="_slab-new_미양1교_방아육교계산서(고령방향)_Wd3(보도+연석+난간)_신기1교(5주형,DB-24)_주교2교(일산방향)" xfId="139" xr:uid="{E3C20AC0-722A-483C-A43A-BDEE8B5BFBCE}"/>
    <cellStyle name="_slab-new_미양1교_방아육교계산서(고령방향)_모멘트계산" xfId="140" xr:uid="{B2A12B80-BD21-4AA2-ADA0-9431C138DD49}"/>
    <cellStyle name="_slab-new_미양1교_방아육교계산서(고령방향)_모멘트계산_모멘트계산" xfId="141" xr:uid="{7B5C7211-41BA-4175-BC94-AEF932415A2C}"/>
    <cellStyle name="_slab-new_미양1교_방아육교계산서(고령방향)_신기1교(5주형,DB-24)" xfId="142" xr:uid="{A628F8F8-7790-4E32-90B7-41FAED2C9E22}"/>
    <cellStyle name="_slab-new_미양1교_방아육교계산서(고령방향)_신기1교(5주형,DB-24)_안동문화" xfId="143" xr:uid="{6B34D56F-9E60-406D-86F7-FE22B2E7D691}"/>
    <cellStyle name="_slab-new_미양1교_방아육교계산서(고령방향)_신기1교(5주형,DB-24)_주교2교(일산방향)" xfId="144" xr:uid="{C8793D88-CFF0-4DC3-A4EC-BAE88C8F0902}"/>
    <cellStyle name="_slab-new_미양1교_방아육교계산서(쌍림방향)" xfId="145" xr:uid="{D8F2FA81-C791-4DD0-ADBD-C1966D37508C}"/>
    <cellStyle name="_slab-new_미양1교_방아육교계산서(쌍림방향)_Wd3(방호벽)" xfId="146" xr:uid="{8F4FA602-F769-4903-B429-32BCC9EEBF41}"/>
    <cellStyle name="_slab-new_미양1교_방아육교계산서(쌍림방향)_Wd3(방호벽)_신기1교(5주형,DB-24)" xfId="147" xr:uid="{BE4792E1-A194-4D6D-9D25-123A001F980D}"/>
    <cellStyle name="_slab-new_미양1교_방아육교계산서(쌍림방향)_Wd3(방호벽)_신기1교(5주형,DB-24)_안동문화" xfId="148" xr:uid="{DD5AB918-4A48-4C30-89CC-5193521A6E75}"/>
    <cellStyle name="_slab-new_미양1교_방아육교계산서(쌍림방향)_Wd3(방호벽)_신기1교(5주형,DB-24)_주교2교(일산방향)" xfId="149" xr:uid="{5FF9FE67-BD03-4408-922F-6505CD5BEE2D}"/>
    <cellStyle name="_slab-new_미양1교_방아육교계산서(쌍림방향)_Wd3(방호벽+중분대없음)" xfId="150" xr:uid="{A5254193-3898-4CBB-B8DC-BFB563B2CBB7}"/>
    <cellStyle name="_slab-new_미양1교_방아육교계산서(쌍림방향)_Wd3(방호벽+중분대없음)_신기1교(5주형,DB-24)" xfId="151" xr:uid="{695C83BD-C972-4F5B-B9A1-BFE43BF29F0C}"/>
    <cellStyle name="_slab-new_미양1교_방아육교계산서(쌍림방향)_Wd3(방호벽+중분대없음)_신기1교(5주형,DB-24)_안동문화" xfId="152" xr:uid="{A5117A68-3E4E-4604-AF65-B67D583CE45D}"/>
    <cellStyle name="_slab-new_미양1교_방아육교계산서(쌍림방향)_Wd3(방호벽+중분대없음)_신기1교(5주형,DB-24)_주교2교(일산방향)" xfId="153" xr:uid="{B88DDD98-FBDC-4A25-9C5C-108F9B8D75EF}"/>
    <cellStyle name="_slab-new_미양1교_방아육교계산서(쌍림방향)_Wd3(보도+연석+난간)" xfId="154" xr:uid="{B4C0CDC3-13BE-4D59-8FCE-C52F037CA60C}"/>
    <cellStyle name="_slab-new_미양1교_방아육교계산서(쌍림방향)_Wd3(보도+연석+난간)_신기1교(5주형,DB-24)" xfId="155" xr:uid="{0906EFED-C6D8-43A0-840C-2F4FE41C06CB}"/>
    <cellStyle name="_slab-new_미양1교_방아육교계산서(쌍림방향)_Wd3(보도+연석+난간)_신기1교(5주형,DB-24)_안동문화" xfId="156" xr:uid="{EF698831-862A-4F9A-A29D-FB430346520C}"/>
    <cellStyle name="_slab-new_미양1교_방아육교계산서(쌍림방향)_Wd3(보도+연석+난간)_신기1교(5주형,DB-24)_주교2교(일산방향)" xfId="157" xr:uid="{4CBB5410-80E4-45F4-8593-CA982B5DAB48}"/>
    <cellStyle name="_slab-new_미양1교_방아육교계산서(쌍림방향)_모멘트계산" xfId="158" xr:uid="{3EF9C761-9387-40F7-B41C-1956AADA7F20}"/>
    <cellStyle name="_slab-new_미양1교_방아육교계산서(쌍림방향)_모멘트계산_모멘트계산" xfId="159" xr:uid="{2B1EA7E5-C09C-4749-9714-0C7D6CC2CAE3}"/>
    <cellStyle name="_slab-new_미양1교_방아육교계산서(쌍림방향)_신기1교(5주형,DB-24)" xfId="160" xr:uid="{069B7258-12E5-494F-9042-01A4C142A63C}"/>
    <cellStyle name="_slab-new_미양1교_방아육교계산서(쌍림방향)_신기1교(5주형,DB-24)_안동문화" xfId="161" xr:uid="{70A8F0A3-A2B9-41F3-A73E-849B793777DE}"/>
    <cellStyle name="_slab-new_미양1교_방아육교계산서(쌍림방향)_신기1교(5주형,DB-24)_주교2교(일산방향)" xfId="162" xr:uid="{3DD54309-2902-487B-86CD-46E36D3B6883}"/>
    <cellStyle name="_slab-new_미양1교_슬래브계산서(향남IC교)" xfId="163" xr:uid="{B730595A-0605-46A7-8E3E-91E528C92480}"/>
    <cellStyle name="_slab-new_미양1교_신곡육교계산서(고령방향)" xfId="164" xr:uid="{5EBBA2BB-EAE2-4F60-A79C-7961D9BD8A39}"/>
    <cellStyle name="_slab-new_미양1교_신곡육교계산서(고령방향)_Wd3(방호벽)" xfId="165" xr:uid="{350D166D-67DA-4084-9C53-B5DF57FF264F}"/>
    <cellStyle name="_slab-new_미양1교_신곡육교계산서(고령방향)_Wd3(방호벽)_신기1교(5주형,DB-24)" xfId="166" xr:uid="{AA6A1B85-283F-46BC-918F-49A682452F02}"/>
    <cellStyle name="_slab-new_미양1교_신곡육교계산서(고령방향)_Wd3(방호벽)_신기1교(5주형,DB-24)_안동문화" xfId="167" xr:uid="{A5204EB4-4AF1-4D6E-AA1D-E9BD4D77DC3D}"/>
    <cellStyle name="_slab-new_미양1교_신곡육교계산서(고령방향)_Wd3(방호벽)_신기1교(5주형,DB-24)_주교2교(일산방향)" xfId="168" xr:uid="{CF9B87D9-215E-454B-BFA2-269C0695C2B8}"/>
    <cellStyle name="_slab-new_미양1교_신곡육교계산서(고령방향)_Wd3(방호벽+중분대없음)" xfId="169" xr:uid="{ED03341E-3C17-431F-BF33-B6C6DCD6130C}"/>
    <cellStyle name="_slab-new_미양1교_신곡육교계산서(고령방향)_Wd3(방호벽+중분대없음)_신기1교(5주형,DB-24)" xfId="170" xr:uid="{DF0BA009-46C8-4A3E-ACCC-554076697A6F}"/>
    <cellStyle name="_slab-new_미양1교_신곡육교계산서(고령방향)_Wd3(방호벽+중분대없음)_신기1교(5주형,DB-24)_안동문화" xfId="171" xr:uid="{09AA2823-F7DE-4807-908B-8B7FDF935A77}"/>
    <cellStyle name="_slab-new_미양1교_신곡육교계산서(고령방향)_Wd3(방호벽+중분대없음)_신기1교(5주형,DB-24)_주교2교(일산방향)" xfId="172" xr:uid="{863D26A2-6A5F-44D9-A8B1-466433ED31C2}"/>
    <cellStyle name="_slab-new_미양1교_신곡육교계산서(고령방향)_Wd3(보도+연석+난간)" xfId="173" xr:uid="{720D4593-42ED-4610-AC7A-01D9C4515DDF}"/>
    <cellStyle name="_slab-new_미양1교_신곡육교계산서(고령방향)_Wd3(보도+연석+난간)_신기1교(5주형,DB-24)" xfId="174" xr:uid="{8F2D2AE4-9D08-4575-8531-2E3FE64692E6}"/>
    <cellStyle name="_slab-new_미양1교_신곡육교계산서(고령방향)_Wd3(보도+연석+난간)_신기1교(5주형,DB-24)_안동문화" xfId="175" xr:uid="{72178237-8947-4787-B95F-55AC478D6751}"/>
    <cellStyle name="_slab-new_미양1교_신곡육교계산서(고령방향)_Wd3(보도+연석+난간)_신기1교(5주형,DB-24)_주교2교(일산방향)" xfId="176" xr:uid="{6DCB08D8-529E-459E-B3BA-2E34E3D1242F}"/>
    <cellStyle name="_slab-new_미양1교_신곡육교계산서(고령방향)_모멘트계산" xfId="177" xr:uid="{77489161-0842-4994-B10C-B6460ABE4485}"/>
    <cellStyle name="_slab-new_미양1교_신곡육교계산서(고령방향)_모멘트계산_모멘트계산" xfId="178" xr:uid="{A8978F14-5940-4025-AB1A-40E973A6B160}"/>
    <cellStyle name="_slab-new_미양1교_신곡육교계산서(고령방향)_신기1교(5주형,DB-24)" xfId="179" xr:uid="{28E49496-F565-485D-BDB6-5CC527564B81}"/>
    <cellStyle name="_slab-new_미양1교_신곡육교계산서(고령방향)_신기1교(5주형,DB-24)_안동문화" xfId="180" xr:uid="{D24F300C-31C4-40F8-91E6-EDF5077B0DFB}"/>
    <cellStyle name="_slab-new_미양1교_신곡육교계산서(고령방향)_신기1교(5주형,DB-24)_주교2교(일산방향)" xfId="181" xr:uid="{3804A30F-0BE8-4507-BB3C-43C7F7336DC3}"/>
    <cellStyle name="_slab-new_미양1교_신기1교(5주형,DB-24)" xfId="182" xr:uid="{BD984588-1543-4E77-9106-B78AFC848688}"/>
    <cellStyle name="_slab-new_미양1교_신기1교(5주형,DB-24)_안동문화" xfId="183" xr:uid="{B2C3CCE9-69E6-448D-9D11-29D6E49F7B39}"/>
    <cellStyle name="_slab-new_미양1교_신기1교(5주형,DB-24)_주교2교(일산방향)" xfId="184" xr:uid="{A7C63B8F-EF6E-4A6F-9078-BF7CD8810203}"/>
    <cellStyle name="_slab-new_미양1교_신기육교계산서" xfId="185" xr:uid="{8ECD1D08-9448-47BE-B003-01ED7118917E}"/>
    <cellStyle name="_slab-new_미양1교_신기육교계산서_Wd3(방호벽)" xfId="186" xr:uid="{53356300-740D-4300-847E-9BFD9E7CB3CE}"/>
    <cellStyle name="_slab-new_미양1교_신기육교계산서_Wd3(방호벽)_신기1교(5주형,DB-24)" xfId="187" xr:uid="{F350B12A-3CFF-49B9-A125-2C337502AEDE}"/>
    <cellStyle name="_slab-new_미양1교_신기육교계산서_Wd3(방호벽)_신기1교(5주형,DB-24)_안동문화" xfId="188" xr:uid="{C4126EE3-E673-4164-A53B-CF3AF69A4A3B}"/>
    <cellStyle name="_slab-new_미양1교_신기육교계산서_Wd3(방호벽)_신기1교(5주형,DB-24)_주교2교(일산방향)" xfId="189" xr:uid="{05EF1AB2-5B3F-443A-8800-D0C3C9D2C40F}"/>
    <cellStyle name="_slab-new_미양1교_신기육교계산서_Wd3(방호벽+중분대없음)" xfId="190" xr:uid="{5760DBCA-BE16-4405-9250-3D5A27428037}"/>
    <cellStyle name="_slab-new_미양1교_신기육교계산서_Wd3(방호벽+중분대없음)_신기1교(5주형,DB-24)" xfId="191" xr:uid="{72064EC2-D835-4EF0-B6F1-C81745BC6CAC}"/>
    <cellStyle name="_slab-new_미양1교_신기육교계산서_Wd3(방호벽+중분대없음)_신기1교(5주형,DB-24)_안동문화" xfId="192" xr:uid="{4FF3DF5F-8B68-49CF-A80C-FC8EA67E1D02}"/>
    <cellStyle name="_slab-new_미양1교_신기육교계산서_Wd3(방호벽+중분대없음)_신기1교(5주형,DB-24)_주교2교(일산방향)" xfId="193" xr:uid="{0C2959C8-F607-47C1-B224-6C5F2C830736}"/>
    <cellStyle name="_slab-new_미양1교_신기육교계산서_Wd3(보도+연석+난간)" xfId="194" xr:uid="{F41E1A37-CCF3-4710-94B7-AC0704B58191}"/>
    <cellStyle name="_slab-new_미양1교_신기육교계산서_Wd3(보도+연석+난간)_신기1교(5주형,DB-24)" xfId="195" xr:uid="{80165541-8921-4CD3-93F4-F00ACA64ABD2}"/>
    <cellStyle name="_slab-new_미양1교_신기육교계산서_Wd3(보도+연석+난간)_신기1교(5주형,DB-24)_안동문화" xfId="196" xr:uid="{9B43DB13-73E3-4392-B0A3-A223F69D89C1}"/>
    <cellStyle name="_slab-new_미양1교_신기육교계산서_Wd3(보도+연석+난간)_신기1교(5주형,DB-24)_주교2교(일산방향)" xfId="197" xr:uid="{8E019716-C028-439E-BE1F-4EF53CBE804B}"/>
    <cellStyle name="_slab-new_미양1교_신기육교계산서_모멘트계산" xfId="198" xr:uid="{4EE2BD4B-FB78-40EC-AB4B-EA7266E1795D}"/>
    <cellStyle name="_slab-new_미양1교_신기육교계산서_모멘트계산_모멘트계산" xfId="199" xr:uid="{049461FB-EB1E-41C4-A3E0-0BD19434802E}"/>
    <cellStyle name="_slab-new_미양1교_신기육교계산서_신기1교(5주형,DB-24)" xfId="200" xr:uid="{4DBBBE25-0E8A-40A6-83B1-725B0D25C263}"/>
    <cellStyle name="_slab-new_미양1교_신기육교계산서_신기1교(5주형,DB-24)_안동문화" xfId="201" xr:uid="{4A30C83D-4A26-4911-BBB5-8B74B7E96F38}"/>
    <cellStyle name="_slab-new_미양1교_신기육교계산서_신기1교(5주형,DB-24)_주교2교(일산방향)" xfId="202" xr:uid="{B7478E7C-1A99-4F28-9860-883BE799AC48}"/>
    <cellStyle name="_slab-new_미양1교_신원1교(곡선교)계산서" xfId="203" xr:uid="{C491AF4C-5E48-4242-8DC4-05F92D0732A7}"/>
    <cellStyle name="_slab-new_미양1교_신원1교(곡선교)계산서_Wd3(방호벽)" xfId="204" xr:uid="{E8AF9644-5B51-4AE1-8B0F-01CF078DE2A7}"/>
    <cellStyle name="_slab-new_미양1교_신원1교(곡선교)계산서_Wd3(방호벽)_신기1교(5주형,DB-24)" xfId="205" xr:uid="{D78E2C16-63F1-44E7-86E4-271A645F4257}"/>
    <cellStyle name="_slab-new_미양1교_신원1교(곡선교)계산서_Wd3(방호벽)_신기1교(5주형,DB-24)_안동문화" xfId="206" xr:uid="{AB76A41C-AE38-4EBE-8486-B5F961603BDD}"/>
    <cellStyle name="_slab-new_미양1교_신원1교(곡선교)계산서_Wd3(방호벽)_신기1교(5주형,DB-24)_주교2교(일산방향)" xfId="207" xr:uid="{CD2B5301-6F85-436A-8B6D-9AF44A5D4EA0}"/>
    <cellStyle name="_slab-new_미양1교_신원1교(곡선교)계산서_Wd3(방호벽+중분대없음)" xfId="208" xr:uid="{2C698CDF-AAA3-42B0-BEFB-747B310E3431}"/>
    <cellStyle name="_slab-new_미양1교_신원1교(곡선교)계산서_Wd3(방호벽+중분대없음)_신기1교(5주형,DB-24)" xfId="209" xr:uid="{EE4D1857-01A9-4528-A061-2B704C5DFF7C}"/>
    <cellStyle name="_slab-new_미양1교_신원1교(곡선교)계산서_Wd3(방호벽+중분대없음)_신기1교(5주형,DB-24)_안동문화" xfId="210" xr:uid="{B77DE08E-ADC7-45CD-A15D-3BCE16B55AE8}"/>
    <cellStyle name="_slab-new_미양1교_신원1교(곡선교)계산서_Wd3(방호벽+중분대없음)_신기1교(5주형,DB-24)_주교2교(일산방향)" xfId="211" xr:uid="{D843D5CE-D105-4E0E-95A6-012023C5E003}"/>
    <cellStyle name="_slab-new_미양1교_신원1교(곡선교)계산서_Wd3(보도+연석+난간)" xfId="212" xr:uid="{5ABBC6B5-81E6-4DC2-8567-1B01628259F5}"/>
    <cellStyle name="_slab-new_미양1교_신원1교(곡선교)계산서_Wd3(보도+연석+난간)_신기1교(5주형,DB-24)" xfId="213" xr:uid="{6C27B29A-A3F8-4AB9-9D5D-A203BFA4B337}"/>
    <cellStyle name="_slab-new_미양1교_신원1교(곡선교)계산서_Wd3(보도+연석+난간)_신기1교(5주형,DB-24)_안동문화" xfId="214" xr:uid="{D843A492-4465-4A07-BBBB-1A3BC54492E9}"/>
    <cellStyle name="_slab-new_미양1교_신원1교(곡선교)계산서_Wd3(보도+연석+난간)_신기1교(5주형,DB-24)_주교2교(일산방향)" xfId="215" xr:uid="{AF4F77C0-8C5E-4D0E-AC2F-E81AFDE1BD46}"/>
    <cellStyle name="_slab-new_미양1교_신원1교(곡선교)계산서_모멘트계산" xfId="216" xr:uid="{F2B50C20-B758-486C-8F0F-9B8F661C3FA1}"/>
    <cellStyle name="_slab-new_미양1교_신원1교(곡선교)계산서_모멘트계산_모멘트계산" xfId="217" xr:uid="{350618D3-5733-450B-B212-B6F99FD30831}"/>
    <cellStyle name="_slab-new_미양1교_신원1교(곡선교)계산서_신기1교(5주형,DB-24)" xfId="218" xr:uid="{C5F09648-2F31-4C36-A773-44ACFB66F3DA}"/>
    <cellStyle name="_slab-new_미양1교_신원1교(곡선교)계산서_신기1교(5주형,DB-24)_안동문화" xfId="219" xr:uid="{E8C8B9B5-DEF8-44E1-B2E2-4B1560171FAB}"/>
    <cellStyle name="_slab-new_미양1교_신원1교(곡선교)계산서_신기1교(5주형,DB-24)_주교2교(일산방향)" xfId="220" xr:uid="{957BA194-87E9-4726-93B9-BA170151DBAB}"/>
    <cellStyle name="_slab-new_미양1교_연속부" xfId="221" xr:uid="{76042959-085C-4C2F-AA3F-81074C543C2C}"/>
    <cellStyle name="_slab-new_미양1교_옥계1교슬래브계산서" xfId="222" xr:uid="{E68BF8D8-D544-498F-9C5C-41454813A2AD}"/>
    <cellStyle name="_slab-new_미양1교_원본-from안양시" xfId="223" xr:uid="{87057726-C169-433A-98BA-73710428567D}"/>
    <cellStyle name="_slab-new_미양1교_원본-from안양시_Wd3(방호벽)" xfId="224" xr:uid="{4ABC3711-43B4-4A6C-9AED-442BBED4A182}"/>
    <cellStyle name="_slab-new_미양1교_원본-from안양시_Wd3(방호벽)_신기1교(5주형,DB-24)" xfId="225" xr:uid="{43AD71C7-F452-4B03-AA92-2D85825A9742}"/>
    <cellStyle name="_slab-new_미양1교_원본-from안양시_Wd3(방호벽)_신기1교(5주형,DB-24)_안동문화" xfId="226" xr:uid="{234E5EBE-6B24-4FDB-AD38-8CC28959F496}"/>
    <cellStyle name="_slab-new_미양1교_원본-from안양시_Wd3(방호벽)_신기1교(5주형,DB-24)_주교2교(일산방향)" xfId="227" xr:uid="{2ED62F9B-D561-4AD6-98E0-E1F288CD4556}"/>
    <cellStyle name="_slab-new_미양1교_원본-from안양시_Wd3(방호벽+중분대없음)" xfId="228" xr:uid="{8362DFCE-EF00-47C1-BFD8-CBE46E68D2B2}"/>
    <cellStyle name="_slab-new_미양1교_원본-from안양시_Wd3(방호벽+중분대없음)_신기1교(5주형,DB-24)" xfId="229" xr:uid="{2BDDFC6C-8C40-4EDB-AB9C-8AD96CCE7BA6}"/>
    <cellStyle name="_slab-new_미양1교_원본-from안양시_Wd3(방호벽+중분대없음)_신기1교(5주형,DB-24)_안동문화" xfId="230" xr:uid="{A363181B-9FF1-410A-B95E-9F4CED3B3FAA}"/>
    <cellStyle name="_slab-new_미양1교_원본-from안양시_Wd3(방호벽+중분대없음)_신기1교(5주형,DB-24)_주교2교(일산방향)" xfId="231" xr:uid="{39F4FA5D-51B5-441F-9E7D-5D16B7B19193}"/>
    <cellStyle name="_slab-new_미양1교_원본-from안양시_Wd3(보도+연석+난간)" xfId="232" xr:uid="{1D120CFE-83CE-4820-A5E6-502EED205780}"/>
    <cellStyle name="_slab-new_미양1교_원본-from안양시_Wd3(보도+연석+난간)_신기1교(5주형,DB-24)" xfId="233" xr:uid="{D01CC6C8-ECEA-444C-92B3-0E1C64B9E960}"/>
    <cellStyle name="_slab-new_미양1교_원본-from안양시_Wd3(보도+연석+난간)_신기1교(5주형,DB-24)_안동문화" xfId="234" xr:uid="{0EA46A33-444B-43F8-8893-3C3D45D28096}"/>
    <cellStyle name="_slab-new_미양1교_원본-from안양시_Wd3(보도+연석+난간)_신기1교(5주형,DB-24)_주교2교(일산방향)" xfId="235" xr:uid="{2FC36352-5024-44BD-B559-6343E2BBE4E0}"/>
    <cellStyle name="_slab-new_미양1교_원본-from안양시_모멘트계산" xfId="236" xr:uid="{42BEC351-0D1B-480A-B59D-F8779811E7E4}"/>
    <cellStyle name="_slab-new_미양1교_원본-from안양시_모멘트계산_모멘트계산" xfId="237" xr:uid="{C58F8702-B472-47D6-8596-9797DA72B8EB}"/>
    <cellStyle name="_slab-new_미양1교_원본-from안양시_신기1교(5주형,DB-24)" xfId="238" xr:uid="{28402DB3-2E4F-41A4-B839-B0BEE219FA21}"/>
    <cellStyle name="_slab-new_미양1교_원본-from안양시_신기1교(5주형,DB-24)_안동문화" xfId="239" xr:uid="{1D154149-8C8D-4169-8766-DA08B9855405}"/>
    <cellStyle name="_slab-new_미양1교_원본-from안양시_신기1교(5주형,DB-24)_주교2교(일산방향)" xfId="240" xr:uid="{42D237DE-09B6-4D69-9A07-C88C0A5DA82D}"/>
    <cellStyle name="_slab-new_미양1교_이천1육교계산서" xfId="241" xr:uid="{A3B74533-5FC0-4387-BBB2-B8E9FEB5C1A1}"/>
    <cellStyle name="_slab-new_미양1교_이천1육교계산서_Wd3(방호벽)" xfId="242" xr:uid="{9ECC436E-490A-4B94-8EF6-9B9C7A35BCBB}"/>
    <cellStyle name="_slab-new_미양1교_이천1육교계산서_Wd3(방호벽)_신기1교(5주형,DB-24)" xfId="243" xr:uid="{9387F4FD-3A7E-4691-BA59-293D12DEBAD7}"/>
    <cellStyle name="_slab-new_미양1교_이천1육교계산서_Wd3(방호벽)_신기1교(5주형,DB-24)_안동문화" xfId="244" xr:uid="{603D4C9B-B0CD-4AFF-B703-5FEB03EF5466}"/>
    <cellStyle name="_slab-new_미양1교_이천1육교계산서_Wd3(방호벽)_신기1교(5주형,DB-24)_주교2교(일산방향)" xfId="245" xr:uid="{BBA2425B-3081-4AF9-8DA9-D2E10A80E03F}"/>
    <cellStyle name="_slab-new_미양1교_이천1육교계산서_Wd3(방호벽+중분대없음)" xfId="246" xr:uid="{D2AB48FD-88C4-4AE1-8A17-B15C1CE1A227}"/>
    <cellStyle name="_slab-new_미양1교_이천1육교계산서_Wd3(방호벽+중분대없음)_신기1교(5주형,DB-24)" xfId="247" xr:uid="{528B0091-2093-40D6-8326-5F1E6C754DB2}"/>
    <cellStyle name="_slab-new_미양1교_이천1육교계산서_Wd3(방호벽+중분대없음)_신기1교(5주형,DB-24)_안동문화" xfId="248" xr:uid="{E1D7FA5C-1E5D-4663-9464-B52645B425D2}"/>
    <cellStyle name="_slab-new_미양1교_이천1육교계산서_Wd3(방호벽+중분대없음)_신기1교(5주형,DB-24)_주교2교(일산방향)" xfId="249" xr:uid="{6A4FB825-D5D6-422F-80D8-886011841AA7}"/>
    <cellStyle name="_slab-new_미양1교_이천1육교계산서_Wd3(보도+연석+난간)" xfId="250" xr:uid="{39B315BD-3EE3-47B4-8B60-8EE9A64084F8}"/>
    <cellStyle name="_slab-new_미양1교_이천1육교계산서_Wd3(보도+연석+난간)_신기1교(5주형,DB-24)" xfId="251" xr:uid="{89660D97-5AEF-4EA2-A425-19F5F46D9795}"/>
    <cellStyle name="_slab-new_미양1교_이천1육교계산서_Wd3(보도+연석+난간)_신기1교(5주형,DB-24)_안동문화" xfId="252" xr:uid="{F780A4D5-5674-4512-AA30-27EE3AB05881}"/>
    <cellStyle name="_slab-new_미양1교_이천1육교계산서_Wd3(보도+연석+난간)_신기1교(5주형,DB-24)_주교2교(일산방향)" xfId="253" xr:uid="{559C1A62-6FBD-424D-9CD3-540FED53D612}"/>
    <cellStyle name="_slab-new_미양1교_이천1육교계산서_모멘트계산" xfId="254" xr:uid="{CC669A66-53AD-43BB-B487-3EB9B2665914}"/>
    <cellStyle name="_slab-new_미양1교_이천1육교계산서_모멘트계산_모멘트계산" xfId="255" xr:uid="{8CD5BDF7-ABDC-4E7C-98EF-E7D5B3479035}"/>
    <cellStyle name="_slab-new_미양1교_이천1육교계산서_신기1교(5주형,DB-24)" xfId="256" xr:uid="{7A7A82C1-1E15-4C85-81CA-79C7C538ABEB}"/>
    <cellStyle name="_slab-new_미양1교_이천1육교계산서_신기1교(5주형,DB-24)_안동문화" xfId="257" xr:uid="{9A3EAC4E-53A2-4530-8CB3-1F75F2FDDF7E}"/>
    <cellStyle name="_slab-new_미양1교_이천1육교계산서_신기1교(5주형,DB-24)_주교2교(일산방향)" xfId="258" xr:uid="{7419AFA0-E17E-43CD-88E8-06B97F35C318}"/>
    <cellStyle name="_slab-new_신기1교(5주형,DB-24)" xfId="259" xr:uid="{4EF87744-3492-46D6-9B75-6F377155F146}"/>
    <cellStyle name="_slab-new_신기1교(5주형,DB-24)_안동문화" xfId="260" xr:uid="{B74B35D5-5521-4B81-9C01-A2DE7F707BCF}"/>
    <cellStyle name="_slab-new_신기1교(5주형,DB-24)_주교2교(일산방향)" xfId="261" xr:uid="{1354BA11-0366-49A1-A789-5B7B7B48E77F}"/>
    <cellStyle name="_Wd3(분리)" xfId="262" xr:uid="{D4EC7B0F-8695-4F87-85CE-E2507BD5C79C}"/>
    <cellStyle name="_Wd3(분리)_신기1교(5주형,DB-24)" xfId="263" xr:uid="{5D828D38-2FE9-4C4C-803D-8A2E6D506119}"/>
    <cellStyle name="_Wd3(분리)_신기1교(5주형,DB-24)_안동문화" xfId="264" xr:uid="{BF58C2BE-C742-4BC4-A32B-F16040FB4A30}"/>
    <cellStyle name="_Wd3(분리)_신기1교(5주형,DB-24)_주교2교(일산방향)" xfId="265" xr:uid="{9B2ED260-E726-4735-8CDD-581CC199FD5A}"/>
    <cellStyle name="_Wd3(연석+난간)" xfId="266" xr:uid="{21948401-79BA-4297-A622-9322F3E373BD}"/>
    <cellStyle name="_가로등3차공사전체분" xfId="267" xr:uid="{CC29541B-82D1-4F68-B311-B74F1BC95B60}"/>
    <cellStyle name="_감천교토공수량" xfId="268" xr:uid="{F5596061-FB8A-48FE-9F96-651BEF84532F}"/>
    <cellStyle name="_감천교토공수량_감천교토공수량" xfId="269" xr:uid="{B2509913-2BD9-4F14-9A2F-CADDA6FEB00B}"/>
    <cellStyle name="_공문 " xfId="270" xr:uid="{53B080F4-ECB4-470F-8E6F-1B7CDE790D75}"/>
    <cellStyle name="_교각무안방향수량집계-신법교" xfId="271" xr:uid="{93D2CAD1-269E-40BA-8391-A1D03B20BE15}"/>
    <cellStyle name="_교각수량집계-신법교" xfId="272" xr:uid="{11D26E26-E608-4A21-B236-C60A6C5FAB0E}"/>
    <cellStyle name="_교량공집계표" xfId="273" xr:uid="{C0820DCB-A13A-4B72-8351-AAC26BC4D698}"/>
    <cellStyle name="_교량공집계표_교량공총괄수량집계" xfId="274" xr:uid="{60A78545-E3C5-40D6-A9FF-EED65FF27C0E}"/>
    <cellStyle name="_교량공집계표_구조물공수량집계표" xfId="275" xr:uid="{13D17DCB-6565-4C16-BE68-AD922A2027CE}"/>
    <cellStyle name="_교량공총괄수량집계" xfId="276" xr:uid="{07DD9D3B-1EE7-4CD9-878D-833445AB7F39}"/>
    <cellStyle name="_구시장(임곡_1)" xfId="277" xr:uid="{D8E407DF-3996-4672-BDC0-B86DA2F7697F}"/>
    <cellStyle name="_구시장(임곡_1)_Wd3(방호벽)" xfId="278" xr:uid="{A6A0BAF2-E0D6-49F4-BA7D-A5804456BA57}"/>
    <cellStyle name="_구시장(임곡_1)_Wd3(방호벽)_신기1교(5주형,DB-24)" xfId="279" xr:uid="{9E201B57-8498-4671-B619-FD24D9062F34}"/>
    <cellStyle name="_구시장(임곡_1)_Wd3(방호벽)_신기1교(5주형,DB-24)_안동문화" xfId="280" xr:uid="{68E78654-EE13-4687-BC53-3907C0ACFE07}"/>
    <cellStyle name="_구시장(임곡_1)_Wd3(방호벽)_신기1교(5주형,DB-24)_주교2교(일산방향)" xfId="281" xr:uid="{839657DB-72E8-4ED6-B8EB-44B4E91FD578}"/>
    <cellStyle name="_구시장(임곡_1)_Wd3(방호벽+중분대없음)" xfId="282" xr:uid="{895DE92F-6A5E-45CE-A0E0-6A2E0AD49E24}"/>
    <cellStyle name="_구시장(임곡_1)_Wd3(방호벽+중분대없음)_신기1교(5주형,DB-24)" xfId="283" xr:uid="{240E5F88-71A4-42D4-8082-92B40D712478}"/>
    <cellStyle name="_구시장(임곡_1)_Wd3(방호벽+중분대없음)_신기1교(5주형,DB-24)_안동문화" xfId="284" xr:uid="{4CC9791C-F94D-4FDA-97CD-EF926C605446}"/>
    <cellStyle name="_구시장(임곡_1)_Wd3(방호벽+중분대없음)_신기1교(5주형,DB-24)_주교2교(일산방향)" xfId="285" xr:uid="{36A7D5B1-67CE-48C6-84B1-41506EEB1C50}"/>
    <cellStyle name="_구시장(임곡_1)_Wd3(보도+연석+난간)" xfId="286" xr:uid="{CB7A8673-A6FC-44AB-888C-F500C97DB5E1}"/>
    <cellStyle name="_구시장(임곡_1)_Wd3(보도+연석+난간)_신기1교(5주형,DB-24)" xfId="287" xr:uid="{6015B28B-08A4-442C-AC76-EA63B2EC0868}"/>
    <cellStyle name="_구시장(임곡_1)_Wd3(보도+연석+난간)_신기1교(5주형,DB-24)_안동문화" xfId="288" xr:uid="{09AF169F-9231-485F-92BA-D2A3B5624F1B}"/>
    <cellStyle name="_구시장(임곡_1)_Wd3(보도+연석+난간)_신기1교(5주형,DB-24)_주교2교(일산방향)" xfId="289" xr:uid="{EC7D0C31-BB83-4A38-9E94-43DFE1B3D3FD}"/>
    <cellStyle name="_구시장(임곡_1)_모멘트계산" xfId="290" xr:uid="{603A6A92-9C69-4437-AF83-16F016E5CD43}"/>
    <cellStyle name="_구시장(임곡_1)_모멘트계산_모멘트계산" xfId="291" xr:uid="{7B023540-9ED6-487E-B823-492AF48BB337}"/>
    <cellStyle name="_구시장(임곡_1)_신기1교(5주형,DB-24)" xfId="292" xr:uid="{EC22DF6F-3728-42CE-8D63-1DE2D72D3FD6}"/>
    <cellStyle name="_구시장(임곡_1)_신기1교(5주형,DB-24)_안동문화" xfId="293" xr:uid="{8E7F1875-5446-4B1D-A3D1-36D44117007D}"/>
    <cellStyle name="_구시장(임곡_1)_신기1교(5주형,DB-24)_주교2교(일산방향)" xfId="294" xr:uid="{E15719B4-0C6F-43B4-8E30-53479E014B7A}"/>
    <cellStyle name="_구시장-임곡" xfId="295" xr:uid="{3B4C57AB-CA11-4672-83E3-10AD8F554435}"/>
    <cellStyle name="_구시장-임곡_Wd3(방호벽)" xfId="296" xr:uid="{F98EB507-F2E6-46BE-90B4-ECFF0D482ED6}"/>
    <cellStyle name="_구시장-임곡_Wd3(방호벽)_신기1교(5주형,DB-24)" xfId="297" xr:uid="{8D61D53D-A4C5-4172-9001-7F6B855EB6BB}"/>
    <cellStyle name="_구시장-임곡_Wd3(방호벽)_신기1교(5주형,DB-24)_안동문화" xfId="298" xr:uid="{FFEB5C72-B482-48E6-A3C2-9F15DEA6201E}"/>
    <cellStyle name="_구시장-임곡_Wd3(방호벽)_신기1교(5주형,DB-24)_주교2교(일산방향)" xfId="299" xr:uid="{6C64353B-EACC-42C0-A7CD-E1484994B41D}"/>
    <cellStyle name="_구시장-임곡_Wd3(방호벽+중분대없음)" xfId="300" xr:uid="{09C7439B-A4A3-497B-B27C-C6A5BE1B566D}"/>
    <cellStyle name="_구시장-임곡_Wd3(방호벽+중분대없음)_신기1교(5주형,DB-24)" xfId="301" xr:uid="{34BAE4F5-F832-4774-93BE-8DAE105A3496}"/>
    <cellStyle name="_구시장-임곡_Wd3(방호벽+중분대없음)_신기1교(5주형,DB-24)_안동문화" xfId="302" xr:uid="{FD6EEFE9-4ADE-4D41-A80E-B4AD7B1F8BE2}"/>
    <cellStyle name="_구시장-임곡_Wd3(방호벽+중분대없음)_신기1교(5주형,DB-24)_주교2교(일산방향)" xfId="303" xr:uid="{FCD8C559-EF29-4CAE-9452-49BEC3775B95}"/>
    <cellStyle name="_구시장-임곡_Wd3(보도+연석+난간)" xfId="304" xr:uid="{7FB52BA3-1B85-4A35-B767-0FA082477CC8}"/>
    <cellStyle name="_구시장-임곡_Wd3(보도+연석+난간)_신기1교(5주형,DB-24)" xfId="305" xr:uid="{759F1724-B9EA-4344-9178-0BEE3C39571E}"/>
    <cellStyle name="_구시장-임곡_Wd3(보도+연석+난간)_신기1교(5주형,DB-24)_안동문화" xfId="306" xr:uid="{1E7CCB2C-2902-4A27-88DF-0A3FF9766D31}"/>
    <cellStyle name="_구시장-임곡_Wd3(보도+연석+난간)_신기1교(5주형,DB-24)_주교2교(일산방향)" xfId="307" xr:uid="{9D876120-6852-4AA2-A76A-02425AE56301}"/>
    <cellStyle name="_구시장-임곡_모멘트계산" xfId="308" xr:uid="{E904A887-FAF7-46D8-8745-59E85631EE31}"/>
    <cellStyle name="_구시장-임곡_모멘트계산_모멘트계산" xfId="309" xr:uid="{3CFC6E5B-9A5C-4D5B-933C-D19A3BA79290}"/>
    <cellStyle name="_구시장-임곡_신기1교(5주형,DB-24)" xfId="310" xr:uid="{03D243B7-4D1D-41E5-9701-717D83EFEE84}"/>
    <cellStyle name="_구시장-임곡_신기1교(5주형,DB-24)_안동문화" xfId="311" xr:uid="{52A0413E-4FAF-4E66-9A17-BB434E734383}"/>
    <cellStyle name="_구시장-임곡_신기1교(5주형,DB-24)_주교2교(일산방향)" xfId="312" xr:uid="{62D59BE1-BB35-4FCC-B162-F4D492CCACA6}"/>
    <cellStyle name="_구조물공 수량산출" xfId="313" xr:uid="{B7514671-02BD-4D87-B434-DB8E1E570C01}"/>
    <cellStyle name="_구조물공 수량산출_02.교량공수량산출" xfId="314" xr:uid="{D020AB33-CEB2-4020-A1BB-6350CC008E30}"/>
    <cellStyle name="_구조물공 수량산출_구조물공수량산출" xfId="315" xr:uid="{27BE1CE8-78A0-40B0-816A-BB33ADE868F2}"/>
    <cellStyle name="_구조물공수량집계표" xfId="316" xr:uid="{466153E7-4B65-4B55-98B5-A85BBE718FEB}"/>
    <cellStyle name="_구조물공수량집계표_교량공총괄수량집계" xfId="317" xr:uid="{72B4921C-8C5C-40AC-957A-8ABCAA2C547C}"/>
    <cellStyle name="_구조물공수량집계표_구조물공수량집계표" xfId="318" xr:uid="{3DA94288-82EA-4154-AD30-57A681B96F06}"/>
    <cellStyle name="_국수교수량" xfId="319" xr:uid="{03E384F5-F268-4B2C-B415-92D305990FD6}"/>
    <cellStyle name="_국수교수량_02.교량공수량산출" xfId="320" xr:uid="{C3F555B4-772E-4CB0-B8FF-8F9B9651BA9A}"/>
    <cellStyle name="_국수교수량_감천교토공수량" xfId="321" xr:uid="{63F64BC2-C068-4F87-808D-BD4BBAE8F86D}"/>
    <cellStyle name="_국수교수량_감천교토공수량_감천교토공수량" xfId="322" xr:uid="{6F099AFE-ABA3-4038-A865-A76F59B7DAD3}"/>
    <cellStyle name="_국수교수량_교량공집계표" xfId="323" xr:uid="{7B0DC610-8E3E-4890-A9AC-0BF27F845E8A}"/>
    <cellStyle name="_국수교수량_교량공집계표_교량공총괄수량집계" xfId="324" xr:uid="{9F09C37E-99F0-47F4-9774-6D1E59B7A947}"/>
    <cellStyle name="_국수교수량_교량공집계표_구조물공수량집계표" xfId="325" xr:uid="{4D9568C2-ECF8-463B-89D6-631B2235991C}"/>
    <cellStyle name="_국수교수량_구조물공수량산출" xfId="326" xr:uid="{3D51CDD6-DBB1-453C-BE87-C66703D5B9BD}"/>
    <cellStyle name="_국수교수량_구조물공수량집계표" xfId="327" xr:uid="{8B32A153-1446-4A52-B8C1-35993AFA1BA5}"/>
    <cellStyle name="_국수교수량_구조물공수량집계표_교량공총괄수량집계" xfId="328" xr:uid="{4FB9BDA7-F433-45A3-8261-FE1D41026BEF}"/>
    <cellStyle name="_국수교수량_구조물공수량집계표_구조물공수량집계표" xfId="329" xr:uid="{5D0E5AFD-B56C-4C21-B05E-718CEF414AC8}"/>
    <cellStyle name="_국수교수량_사곡거제깨기수량" xfId="330" xr:uid="{1785FA50-5091-4115-A797-1ECB5A3841FF}"/>
    <cellStyle name="_국수교수량_사곡거제깨기수량_사곡거제토공" xfId="331" xr:uid="{C8484D43-9133-44A1-9A25-2583DD9D7657}"/>
    <cellStyle name="_국수교수량_사곡거제깨기수량_토공" xfId="332" xr:uid="{56BA4FE7-EDB6-46DC-9916-F20A59005CC6}"/>
    <cellStyle name="_국수교수량_사곡거제토공" xfId="333" xr:uid="{C4F596C0-79F4-4793-A154-1570A9D8F537}"/>
    <cellStyle name="_국수교수량_사곡거제토공_사곡거제토공" xfId="334" xr:uid="{732F5CBE-F095-46A1-92F9-FF0A97118705}"/>
    <cellStyle name="_국수교수량_사곡거제토공_토공" xfId="335" xr:uid="{10826A8B-DF79-4ED3-BCFB-11FAE0FC14B6}"/>
    <cellStyle name="_국수교수량_연제구측 연결로 수량산출" xfId="336" xr:uid="{EAFCB642-5C9C-4321-894D-3C503336D263}"/>
    <cellStyle name="_국수교수량_연제구측 연결로 수량산출_00.수영4호교 도로공 구조물 자재집계" xfId="337" xr:uid="{41052BE6-8852-4B7F-9E3F-7075BD7029DF}"/>
    <cellStyle name="_국수교수량_연제구측 연결로 수량산출_00.수영4호교 도로공 구조물 자재집계_02.교량공수량산출" xfId="338" xr:uid="{573218B9-B6B1-431D-AC2E-AC08F3EF4A36}"/>
    <cellStyle name="_국수교수량_연제구측 연결로 수량산출_00.수영4호교 도로공 구조물 자재집계_구조물공수량산출" xfId="339" xr:uid="{0C990DF2-98DF-4CB1-B831-2925AC2D9489}"/>
    <cellStyle name="_국수교수량_연제구측 연결로 수량산출_01.연제구측 연결로 수량산출" xfId="340" xr:uid="{0C9E125B-93B6-4840-8C8F-14CB5F5F69A3}"/>
    <cellStyle name="_국수교수량_연제구측 연결로 수량산출_01.연제구측 연결로 수량산출_02.교량공수량산출" xfId="341" xr:uid="{0AA15A31-BA71-4929-8489-2D30E1CCFC68}"/>
    <cellStyle name="_국수교수량_연제구측 연결로 수량산출_01.연제구측 연결로 수량산출_구조물공수량산출" xfId="342" xr:uid="{849F641B-3295-4D53-A919-C0EA766DBC40}"/>
    <cellStyle name="_국수교수량_연제구측 연결로 수량산출_02.교량공수량산출" xfId="343" xr:uid="{0499BE6D-C404-43D6-A5F9-82EFD0711EE0}"/>
    <cellStyle name="_국수교수량_연제구측 연결로 수량산출_03.구조물공 수량산출" xfId="344" xr:uid="{B5099AEE-31CB-4445-8136-9C62A890DADC}"/>
    <cellStyle name="_국수교수량_연제구측 연결로 수량산출_03.구조물공 수량산출_02.교량공수량산출" xfId="345" xr:uid="{21480806-3E35-4FD2-9714-4FAB4BE2B9A7}"/>
    <cellStyle name="_국수교수량_연제구측 연결로 수량산출_03.구조물공 수량산출_구조물공수량산출" xfId="346" xr:uid="{BEFC7825-D013-4369-A63A-7077A6237B7F}"/>
    <cellStyle name="_국수교수량_연제구측 연결로 수량산출_구조물공 수량산출" xfId="347" xr:uid="{AC3D5ED0-F61F-42C0-98F8-47BB7EB36878}"/>
    <cellStyle name="_국수교수량_연제구측 연결로 수량산출_구조물공 수량산출_02.교량공수량산출" xfId="348" xr:uid="{2C0C99F2-A3A0-4F1F-BE86-73975D080C2D}"/>
    <cellStyle name="_국수교수량_연제구측 연결로 수량산출_구조물공 수량산출_구조물공수량산출" xfId="349" xr:uid="{5FF7EA4A-9111-47E0-9F10-DAFB10F65663}"/>
    <cellStyle name="_국수교수량_연제구측 연결로 수량산출_구조물공수량산출" xfId="350" xr:uid="{61852F3D-E19C-4F6D-9AB1-EB97C093B025}"/>
    <cellStyle name="_국수교수량_지하차도 수량산출" xfId="351" xr:uid="{B482CDB1-D283-4603-964A-184497BF5D65}"/>
    <cellStyle name="_국수교수량_지하차도 수량산출_02.교량공수량산출" xfId="352" xr:uid="{18AD9B3C-1BB4-4B23-B84B-4A8892F98FFD}"/>
    <cellStyle name="_국수교수량_지하차도 수량산출_구조물공수량산출" xfId="353" xr:uid="{376FBC42-6DC8-4740-BE03-E41D7BB72F4B}"/>
    <cellStyle name="_기존초당2교" xfId="354" xr:uid="{DB9A1DFD-F87F-4085-95D9-A4FE16530377}"/>
    <cellStyle name="_남악2교" xfId="355" xr:uid="{E7493FBD-706D-4828-B70F-73C4197C7D76}"/>
    <cellStyle name="_내역서적용수량" xfId="356" xr:uid="{CDE69CCE-B9A3-40B9-8ABC-44EA7797691C}"/>
    <cellStyle name="_모멘트계산" xfId="357" xr:uid="{E99362C2-6827-4F65-983D-236A04621E33}"/>
    <cellStyle name="_방아육교계산서(고령방향)" xfId="358" xr:uid="{61F3D976-AFBB-4E49-9687-EDC2F2759959}"/>
    <cellStyle name="_방아육교계산서(고령방향)_Wd3(방호벽)" xfId="359" xr:uid="{74776816-E525-4B41-968C-69DA22DE0363}"/>
    <cellStyle name="_방아육교계산서(고령방향)_Wd3(방호벽)_신기1교(5주형,DB-24)" xfId="360" xr:uid="{6106AD9E-72C7-4760-B01B-C005B0A67E22}"/>
    <cellStyle name="_방아육교계산서(고령방향)_Wd3(방호벽)_신기1교(5주형,DB-24)_안동문화" xfId="361" xr:uid="{A6E44CC8-5315-488A-ADD8-6E4D827A4632}"/>
    <cellStyle name="_방아육교계산서(고령방향)_Wd3(방호벽)_신기1교(5주형,DB-24)_주교2교(일산방향)" xfId="362" xr:uid="{4D5C6BD4-452B-4F87-8A71-1E1DBB13040C}"/>
    <cellStyle name="_방아육교계산서(고령방향)_Wd3(방호벽+중분대없음)" xfId="363" xr:uid="{0780860F-C2D6-4EA5-90DF-B4648420022E}"/>
    <cellStyle name="_방아육교계산서(고령방향)_Wd3(방호벽+중분대없음)_신기1교(5주형,DB-24)" xfId="364" xr:uid="{DE8722B6-BF70-49CC-BAF6-724972B98BF2}"/>
    <cellStyle name="_방아육교계산서(고령방향)_Wd3(방호벽+중분대없음)_신기1교(5주형,DB-24)_안동문화" xfId="365" xr:uid="{E6B02BA1-C0FA-40E1-B6F3-F7D4C312AFBB}"/>
    <cellStyle name="_방아육교계산서(고령방향)_Wd3(방호벽+중분대없음)_신기1교(5주형,DB-24)_주교2교(일산방향)" xfId="366" xr:uid="{70DECD3F-991C-46FE-BB2A-F83A15AC4189}"/>
    <cellStyle name="_방아육교계산서(고령방향)_Wd3(보도+연석+난간)" xfId="367" xr:uid="{3CC06AD3-CA28-4339-8F09-E6B32784971C}"/>
    <cellStyle name="_방아육교계산서(고령방향)_Wd3(보도+연석+난간)_신기1교(5주형,DB-24)" xfId="368" xr:uid="{E06CFF23-4E94-4C2A-B4E6-87AD4C421B00}"/>
    <cellStyle name="_방아육교계산서(고령방향)_Wd3(보도+연석+난간)_신기1교(5주형,DB-24)_안동문화" xfId="369" xr:uid="{54B9AE6A-6692-414C-B6CE-443D3E9CB9F8}"/>
    <cellStyle name="_방아육교계산서(고령방향)_Wd3(보도+연석+난간)_신기1교(5주형,DB-24)_주교2교(일산방향)" xfId="370" xr:uid="{CFC0195F-8814-41A0-88AC-79346CE7BA59}"/>
    <cellStyle name="_방아육교계산서(고령방향)_모멘트계산" xfId="371" xr:uid="{ADA0A17B-38C3-4244-A9A1-8070615D8E13}"/>
    <cellStyle name="_방아육교계산서(고령방향)_모멘트계산_모멘트계산" xfId="372" xr:uid="{09F009E3-55E2-4A28-83A0-3FE3B5C4D48F}"/>
    <cellStyle name="_방아육교계산서(고령방향)_신기1교(5주형,DB-24)" xfId="373" xr:uid="{B1C1B283-A25F-4855-8B08-590C8A64D1FC}"/>
    <cellStyle name="_방아육교계산서(고령방향)_신기1교(5주형,DB-24)_안동문화" xfId="374" xr:uid="{BDF9B289-10C6-4BE3-BF2B-47375C599DEE}"/>
    <cellStyle name="_방아육교계산서(고령방향)_신기1교(5주형,DB-24)_주교2교(일산방향)" xfId="375" xr:uid="{55372528-E8F6-4D26-A8B1-7D5B8C3D45BA}"/>
    <cellStyle name="_방아육교계산서(쌍림방향)" xfId="376" xr:uid="{CE47C6CA-BE20-4BF7-8C5A-61740C8B62EE}"/>
    <cellStyle name="_방아육교계산서(쌍림방향)_Wd3(방호벽)" xfId="377" xr:uid="{BF625D7F-C90B-438E-A114-B310E52E7156}"/>
    <cellStyle name="_방아육교계산서(쌍림방향)_Wd3(방호벽)_신기1교(5주형,DB-24)" xfId="378" xr:uid="{B89BCA9B-CF68-49B1-8D15-3B210FB1D6E4}"/>
    <cellStyle name="_방아육교계산서(쌍림방향)_Wd3(방호벽)_신기1교(5주형,DB-24)_안동문화" xfId="379" xr:uid="{39747F76-4C2A-4C37-AFC5-8BE66A4AAE63}"/>
    <cellStyle name="_방아육교계산서(쌍림방향)_Wd3(방호벽)_신기1교(5주형,DB-24)_주교2교(일산방향)" xfId="380" xr:uid="{C6AFE9E4-6C43-4BB3-B683-521C5B4E40BE}"/>
    <cellStyle name="_방아육교계산서(쌍림방향)_Wd3(방호벽+중분대없음)" xfId="381" xr:uid="{CC3980E0-D142-46CC-9659-998177640750}"/>
    <cellStyle name="_방아육교계산서(쌍림방향)_Wd3(방호벽+중분대없음)_신기1교(5주형,DB-24)" xfId="382" xr:uid="{3F910B3E-414C-4921-A62B-B22E155CE04F}"/>
    <cellStyle name="_방아육교계산서(쌍림방향)_Wd3(방호벽+중분대없음)_신기1교(5주형,DB-24)_안동문화" xfId="383" xr:uid="{04D6A74D-F444-4413-80C2-D312F23B9E05}"/>
    <cellStyle name="_방아육교계산서(쌍림방향)_Wd3(방호벽+중분대없음)_신기1교(5주형,DB-24)_주교2교(일산방향)" xfId="384" xr:uid="{50E8242D-59B2-4928-A300-13EA999E33ED}"/>
    <cellStyle name="_방아육교계산서(쌍림방향)_Wd3(보도+연석+난간)" xfId="385" xr:uid="{A739D4C9-00C9-4B30-830F-00F69E10EA93}"/>
    <cellStyle name="_방아육교계산서(쌍림방향)_Wd3(보도+연석+난간)_신기1교(5주형,DB-24)" xfId="386" xr:uid="{2B26F484-1F57-4140-9D18-E78DE2494AAA}"/>
    <cellStyle name="_방아육교계산서(쌍림방향)_Wd3(보도+연석+난간)_신기1교(5주형,DB-24)_안동문화" xfId="387" xr:uid="{888D659F-C7BD-4B00-AC06-AFDF144001E6}"/>
    <cellStyle name="_방아육교계산서(쌍림방향)_Wd3(보도+연석+난간)_신기1교(5주형,DB-24)_주교2교(일산방향)" xfId="388" xr:uid="{4DA3AB4A-9CCD-418C-BB1A-BC2289CF054C}"/>
    <cellStyle name="_방아육교계산서(쌍림방향)_모멘트계산" xfId="389" xr:uid="{A4863048-C9D1-4A68-91A4-E2A633A3CE28}"/>
    <cellStyle name="_방아육교계산서(쌍림방향)_모멘트계산_모멘트계산" xfId="390" xr:uid="{109E5837-2882-4513-83E0-0F3367413839}"/>
    <cellStyle name="_방아육교계산서(쌍림방향)_신기1교(5주형,DB-24)" xfId="391" xr:uid="{C2E5244B-B1CA-4422-8238-ED2DFF09D108}"/>
    <cellStyle name="_방아육교계산서(쌍림방향)_신기1교(5주형,DB-24)_안동문화" xfId="392" xr:uid="{2606FD8A-DE31-492C-B6D3-E0BFB5E6A9B0}"/>
    <cellStyle name="_방아육교계산서(쌍림방향)_신기1교(5주형,DB-24)_주교2교(일산방향)" xfId="393" xr:uid="{F1060B59-F2B6-4B46-BF5B-2A97B9E6E175}"/>
    <cellStyle name="_상부수량" xfId="394" xr:uid="{2D81E475-8A1B-4C6B-8BFE-C8C56F35FD38}"/>
    <cellStyle name="_상월1교상부" xfId="395" xr:uid="{74A44AA5-9756-42A7-B70B-3ABFEE272091}"/>
    <cellStyle name="_상월1교상부_ABUT 수량" xfId="396" xr:uid="{7158ECB6-2025-461E-BE7A-105FC9D4FDAC}"/>
    <cellStyle name="_상월1교상부_상부수량" xfId="397" xr:uid="{F2C66DC0-CDBC-4784-AE38-E61B763CC806}"/>
    <cellStyle name="_상월1교상부_상월1교상부" xfId="398" xr:uid="{4F6DB2DA-3F7A-4D81-9561-80FCF72206B1}"/>
    <cellStyle name="_상월1교상부_상월1교상부_ABUT 수량" xfId="399" xr:uid="{5DA0D591-6A7B-437C-A6D6-A9F4352E90B5}"/>
    <cellStyle name="_상월1교상부_상월1교상부_상부수량" xfId="400" xr:uid="{B601AD94-4A9B-43DE-8B4E-48A69566DC26}"/>
    <cellStyle name="_상월1교상부_상월2교상부" xfId="401" xr:uid="{DFE944B3-D7DB-43BC-90E3-EBF9AEBF574A}"/>
    <cellStyle name="_상월1교상부_상월2교상부_ABUT 수량" xfId="402" xr:uid="{AFF7ACCF-BEEF-4366-88DE-B61B60F8224A}"/>
    <cellStyle name="_상월1교상부_상월2교상부_상부수량" xfId="403" xr:uid="{A45CB297-4E72-414A-8039-08BC637107AF}"/>
    <cellStyle name="_상월1교상부_상월천교상부" xfId="404" xr:uid="{ACAA8B37-5A45-4C99-9010-B1060D8AF140}"/>
    <cellStyle name="_슬래브계산서(향남IC교)" xfId="405" xr:uid="{C0262F0A-5FF9-4AEC-B7E9-9157BF0709F4}"/>
    <cellStyle name="_신곡육교계산서(고령방향)" xfId="406" xr:uid="{64A0BFD7-4478-42CB-868C-049D3847E73D}"/>
    <cellStyle name="_신곡육교계산서(고령방향)_Wd3(방호벽)" xfId="407" xr:uid="{66739B32-1246-406A-9649-6E11750DA054}"/>
    <cellStyle name="_신곡육교계산서(고령방향)_Wd3(방호벽)_신기1교(5주형,DB-24)" xfId="408" xr:uid="{2EE40FFA-6A14-4ADC-B109-308D12F56CED}"/>
    <cellStyle name="_신곡육교계산서(고령방향)_Wd3(방호벽)_신기1교(5주형,DB-24)_안동문화" xfId="409" xr:uid="{3003F641-570E-4599-AC63-4DA6AC1CB17E}"/>
    <cellStyle name="_신곡육교계산서(고령방향)_Wd3(방호벽)_신기1교(5주형,DB-24)_주교2교(일산방향)" xfId="410" xr:uid="{CD8B64C0-1590-4F81-BA64-0CCE51BE46CB}"/>
    <cellStyle name="_신곡육교계산서(고령방향)_Wd3(방호벽+중분대없음)" xfId="411" xr:uid="{A29B36FA-6664-4A2F-B36A-0373C73E34C7}"/>
    <cellStyle name="_신곡육교계산서(고령방향)_Wd3(방호벽+중분대없음)_신기1교(5주형,DB-24)" xfId="412" xr:uid="{87F84692-C485-413E-8BBF-2DD364C8FA6C}"/>
    <cellStyle name="_신곡육교계산서(고령방향)_Wd3(방호벽+중분대없음)_신기1교(5주형,DB-24)_안동문화" xfId="413" xr:uid="{6AFFDCA1-DCFD-4700-B392-843A4DAF16A3}"/>
    <cellStyle name="_신곡육교계산서(고령방향)_Wd3(방호벽+중분대없음)_신기1교(5주형,DB-24)_주교2교(일산방향)" xfId="414" xr:uid="{EBB519B1-E72A-4B12-A8C5-37B80464506A}"/>
    <cellStyle name="_신곡육교계산서(고령방향)_Wd3(보도+연석+난간)" xfId="415" xr:uid="{944FC591-7E85-4BA4-B952-1108E5089F82}"/>
    <cellStyle name="_신곡육교계산서(고령방향)_Wd3(보도+연석+난간)_신기1교(5주형,DB-24)" xfId="416" xr:uid="{E92EACBE-E9E3-4EF6-9EB1-A138054C716B}"/>
    <cellStyle name="_신곡육교계산서(고령방향)_Wd3(보도+연석+난간)_신기1교(5주형,DB-24)_안동문화" xfId="417" xr:uid="{F69050DB-E1AF-4E1F-9C62-B3A1F2EC6AC8}"/>
    <cellStyle name="_신곡육교계산서(고령방향)_Wd3(보도+연석+난간)_신기1교(5주형,DB-24)_주교2교(일산방향)" xfId="418" xr:uid="{435F3907-4B26-4DC4-A275-50F6772EB8F3}"/>
    <cellStyle name="_신곡육교계산서(고령방향)_모멘트계산" xfId="419" xr:uid="{7A66A8B9-2C45-4959-92B7-6EF847687EBE}"/>
    <cellStyle name="_신곡육교계산서(고령방향)_모멘트계산_모멘트계산" xfId="420" xr:uid="{F45E4B17-97B8-46A2-95ED-7696F6490B50}"/>
    <cellStyle name="_신곡육교계산서(고령방향)_신기1교(5주형,DB-24)" xfId="421" xr:uid="{065D5932-B823-4EC0-8D7D-48724CC2DF0C}"/>
    <cellStyle name="_신곡육교계산서(고령방향)_신기1교(5주형,DB-24)_안동문화" xfId="422" xr:uid="{FE915878-D2EB-464B-90D7-BAB2949244DA}"/>
    <cellStyle name="_신곡육교계산서(고령방향)_신기1교(5주형,DB-24)_주교2교(일산방향)" xfId="423" xr:uid="{10DD7070-DC3B-4779-9F92-98AA260FE266}"/>
    <cellStyle name="_신기1교(5주형,DB-24)" xfId="424" xr:uid="{B3E1F6B3-5D35-4EFB-B154-E4C82F5FC856}"/>
    <cellStyle name="_신기1교(5주형,DB-24)_안동문화" xfId="425" xr:uid="{66D00E1D-4D04-4623-819A-F146BC3E1100}"/>
    <cellStyle name="_신기1교(5주형,DB-24)_주교2교(일산방향)" xfId="426" xr:uid="{0E94060E-53EC-42AD-A423-93CFA5370B60}"/>
    <cellStyle name="_신기육교계산서" xfId="427" xr:uid="{D892F78D-34B5-44E3-9224-C1578FCAC667}"/>
    <cellStyle name="_신기육교계산서_Wd3(방호벽)" xfId="428" xr:uid="{77C4C8AA-74FB-4C5F-8271-DA38DEED60EC}"/>
    <cellStyle name="_신기육교계산서_Wd3(방호벽)_신기1교(5주형,DB-24)" xfId="429" xr:uid="{61D05DED-F3F4-44FE-A608-2CB49F7BDF91}"/>
    <cellStyle name="_신기육교계산서_Wd3(방호벽)_신기1교(5주형,DB-24)_안동문화" xfId="430" xr:uid="{22C5C710-F5D6-4E96-BA5E-F9EB0EDCB813}"/>
    <cellStyle name="_신기육교계산서_Wd3(방호벽)_신기1교(5주형,DB-24)_주교2교(일산방향)" xfId="431" xr:uid="{1258828C-494E-4DD4-AC45-B86935B3383C}"/>
    <cellStyle name="_신기육교계산서_Wd3(방호벽+중분대없음)" xfId="432" xr:uid="{7925CA04-5233-4A2D-96F8-CEC18D1C8B86}"/>
    <cellStyle name="_신기육교계산서_Wd3(방호벽+중분대없음)_신기1교(5주형,DB-24)" xfId="433" xr:uid="{A2C58B6B-72F4-4173-87E7-3BC7632035CA}"/>
    <cellStyle name="_신기육교계산서_Wd3(방호벽+중분대없음)_신기1교(5주형,DB-24)_안동문화" xfId="434" xr:uid="{F878420D-77DB-4D4C-89C4-9E52ED5563C4}"/>
    <cellStyle name="_신기육교계산서_Wd3(방호벽+중분대없음)_신기1교(5주형,DB-24)_주교2교(일산방향)" xfId="435" xr:uid="{B84959BB-D9AA-4B2B-B70E-54B5D5D3BDBF}"/>
    <cellStyle name="_신기육교계산서_Wd3(보도+연석+난간)" xfId="436" xr:uid="{ADAD7348-F93F-472F-9ACC-035EA91D32AF}"/>
    <cellStyle name="_신기육교계산서_Wd3(보도+연석+난간)_신기1교(5주형,DB-24)" xfId="437" xr:uid="{80FDF721-EEAF-4184-B97B-65A546FFA22E}"/>
    <cellStyle name="_신기육교계산서_Wd3(보도+연석+난간)_신기1교(5주형,DB-24)_안동문화" xfId="438" xr:uid="{8A1C3E63-8DAA-43D3-9D95-EC16B5A97348}"/>
    <cellStyle name="_신기육교계산서_Wd3(보도+연석+난간)_신기1교(5주형,DB-24)_주교2교(일산방향)" xfId="439" xr:uid="{FFBD128F-7554-40F6-AE3E-9638787F5973}"/>
    <cellStyle name="_신기육교계산서_모멘트계산" xfId="440" xr:uid="{26236A7E-E406-4AC5-B777-6A78974E3721}"/>
    <cellStyle name="_신기육교계산서_모멘트계산_모멘트계산" xfId="441" xr:uid="{39A7AA7F-F2BB-4190-8E83-7D387F2646AE}"/>
    <cellStyle name="_신기육교계산서_신기1교(5주형,DB-24)" xfId="442" xr:uid="{EC789384-F28D-4A3C-842C-78BE9430292D}"/>
    <cellStyle name="_신기육교계산서_신기1교(5주형,DB-24)_안동문화" xfId="443" xr:uid="{64AB6936-8AFB-45CE-AF4A-336910EE5185}"/>
    <cellStyle name="_신기육교계산서_신기1교(5주형,DB-24)_주교2교(일산방향)" xfId="444" xr:uid="{A1111F20-BBAD-4D02-875C-A11F47886DF5}"/>
    <cellStyle name="_신원1교(곡선교)계산서" xfId="445" xr:uid="{10A5EA52-B3E7-4FE9-921D-EA32884447A7}"/>
    <cellStyle name="_신원1교(곡선교)계산서_Wd3(방호벽)" xfId="446" xr:uid="{8F0DCE72-300F-4B7C-B9CE-0CCCA81CBB58}"/>
    <cellStyle name="_신원1교(곡선교)계산서_Wd3(방호벽)_신기1교(5주형,DB-24)" xfId="447" xr:uid="{2CDCABBD-6D77-410F-9108-B25E5D169333}"/>
    <cellStyle name="_신원1교(곡선교)계산서_Wd3(방호벽)_신기1교(5주형,DB-24)_안동문화" xfId="448" xr:uid="{84327DF3-1E57-41B3-810B-C20CCA2E5318}"/>
    <cellStyle name="_신원1교(곡선교)계산서_Wd3(방호벽)_신기1교(5주형,DB-24)_주교2교(일산방향)" xfId="449" xr:uid="{F315753E-216C-4A47-AD26-0999BEB3291A}"/>
    <cellStyle name="_신원1교(곡선교)계산서_Wd3(방호벽+중분대없음)" xfId="450" xr:uid="{5B6B40CD-F7D8-489E-BE9E-B5143CD93249}"/>
    <cellStyle name="_신원1교(곡선교)계산서_Wd3(방호벽+중분대없음)_신기1교(5주형,DB-24)" xfId="451" xr:uid="{CDA53DED-B221-4BE9-893D-BB88858B32E4}"/>
    <cellStyle name="_신원1교(곡선교)계산서_Wd3(방호벽+중분대없음)_신기1교(5주형,DB-24)_안동문화" xfId="452" xr:uid="{F796EFEF-A4E0-404A-9CAA-7AC57C3B9C0E}"/>
    <cellStyle name="_신원1교(곡선교)계산서_Wd3(방호벽+중분대없음)_신기1교(5주형,DB-24)_주교2교(일산방향)" xfId="453" xr:uid="{43D5BAAA-F30F-4509-AB03-14AE466C8317}"/>
    <cellStyle name="_신원1교(곡선교)계산서_Wd3(보도+연석+난간)" xfId="454" xr:uid="{4D8BEC21-9802-4234-9E69-9D315AA08E92}"/>
    <cellStyle name="_신원1교(곡선교)계산서_Wd3(보도+연석+난간)_신기1교(5주형,DB-24)" xfId="455" xr:uid="{90C6B79C-8333-4007-AEB7-52BE8482C387}"/>
    <cellStyle name="_신원1교(곡선교)계산서_Wd3(보도+연석+난간)_신기1교(5주형,DB-24)_안동문화" xfId="456" xr:uid="{788BF401-FB80-4280-8B1C-CEB897FFE8D9}"/>
    <cellStyle name="_신원1교(곡선교)계산서_Wd3(보도+연석+난간)_신기1교(5주형,DB-24)_주교2교(일산방향)" xfId="457" xr:uid="{E1F0690D-EF2A-44AD-8DAB-56B4973CD360}"/>
    <cellStyle name="_신원1교(곡선교)계산서_모멘트계산" xfId="458" xr:uid="{2D7081DA-9FFD-4F6D-90CF-55CA710F915A}"/>
    <cellStyle name="_신원1교(곡선교)계산서_모멘트계산_모멘트계산" xfId="459" xr:uid="{0A40C41E-4938-4440-ADDA-9339342FE668}"/>
    <cellStyle name="_신원1교(곡선교)계산서_신기1교(5주형,DB-24)" xfId="460" xr:uid="{710C5BA8-BA1A-437E-BF04-61108A47FA28}"/>
    <cellStyle name="_신원1교(곡선교)계산서_신기1교(5주형,DB-24)_안동문화" xfId="461" xr:uid="{7952CCE7-0570-43DB-B0EF-C8701641E828}"/>
    <cellStyle name="_신원1교(곡선교)계산서_신기1교(5주형,DB-24)_주교2교(일산방향)" xfId="462" xr:uid="{FFA8F79C-A151-4271-8B2F-13CEDDE52D14}"/>
    <cellStyle name="_연속부" xfId="463" xr:uid="{9FD399D7-B7BB-4497-B6D8-C0A48DCE81BE}"/>
    <cellStyle name="_연제구측 연결로 수량산출" xfId="464" xr:uid="{F841C5A7-CBD2-4CDB-B256-1D3C6147904A}"/>
    <cellStyle name="_연제구측 연결로 수량산출_00.수영4호교 도로공 구조물 자재집계" xfId="465" xr:uid="{3B8D1BAC-5D61-458D-91A0-9E14DF75C9CA}"/>
    <cellStyle name="_연제구측 연결로 수량산출_00.수영4호교 도로공 구조물 자재집계_02.교량공수량산출" xfId="466" xr:uid="{2946FAFA-BD3D-465F-ACD1-35F44E9460A4}"/>
    <cellStyle name="_연제구측 연결로 수량산출_00.수영4호교 도로공 구조물 자재집계_구조물공수량산출" xfId="467" xr:uid="{25F7C145-D5E7-4A34-BDB5-F243C0C4C9A6}"/>
    <cellStyle name="_연제구측 연결로 수량산출_01.연제구측 연결로 수량산출" xfId="468" xr:uid="{1F754BE0-958E-4C1C-8086-BA47D83297B2}"/>
    <cellStyle name="_연제구측 연결로 수량산출_01.연제구측 연결로 수량산출_02.교량공수량산출" xfId="469" xr:uid="{6F516D00-3670-4216-844C-B85182C8EE58}"/>
    <cellStyle name="_연제구측 연결로 수량산출_01.연제구측 연결로 수량산출_구조물공수량산출" xfId="470" xr:uid="{4713199F-2B41-43EA-AADD-496C7A7B39DF}"/>
    <cellStyle name="_연제구측 연결로 수량산출_02.교량공수량산출" xfId="471" xr:uid="{04BABA01-E7C1-4801-A956-34F69D036567}"/>
    <cellStyle name="_연제구측 연결로 수량산출_03.구조물공 수량산출" xfId="472" xr:uid="{546EED69-9C70-459A-9413-A2D7B8290616}"/>
    <cellStyle name="_연제구측 연결로 수량산출_03.구조물공 수량산출_02.교량공수량산출" xfId="473" xr:uid="{BE4D5C79-259C-4397-8309-F37CFEA851CC}"/>
    <cellStyle name="_연제구측 연결로 수량산출_03.구조물공 수량산출_구조물공수량산출" xfId="474" xr:uid="{F9617D9A-A8C2-43E7-9AF2-CB4C4673FEAE}"/>
    <cellStyle name="_연제구측 연결로 수량산출_구조물공 수량산출" xfId="475" xr:uid="{D95EBEE9-5424-4798-AF86-12F7D0EF924F}"/>
    <cellStyle name="_연제구측 연결로 수량산출_구조물공 수량산출_02.교량공수량산출" xfId="476" xr:uid="{39AEAD09-8A49-4D79-8C60-9835BE10384F}"/>
    <cellStyle name="_연제구측 연결로 수량산출_구조물공 수량산출_구조물공수량산출" xfId="477" xr:uid="{A5FC3F59-24C3-4233-8FEA-D7B2A6403F1E}"/>
    <cellStyle name="_연제구측 연결로 수량산출_구조물공수량산출" xfId="478" xr:uid="{D29D93D1-9764-4947-958E-CB653FFEE2B0}"/>
    <cellStyle name="_옥계1교슬래브계산서" xfId="479" xr:uid="{139AE499-656B-4D62-B5D1-2D34A79FC953}"/>
    <cellStyle name="_원본-from안양시" xfId="480" xr:uid="{4FCD6FA6-86D6-422B-94E2-65F909272025}"/>
    <cellStyle name="_원본-from안양시_Wd3(방호벽)" xfId="481" xr:uid="{CCE0BD58-C3C7-400F-84EB-B9D0D297DF00}"/>
    <cellStyle name="_원본-from안양시_Wd3(방호벽)_신기1교(5주형,DB-24)" xfId="482" xr:uid="{A7EB6CF5-8B6A-459F-810E-975CE83CDF21}"/>
    <cellStyle name="_원본-from안양시_Wd3(방호벽)_신기1교(5주형,DB-24)_안동문화" xfId="483" xr:uid="{930FCED4-30A3-4B45-9667-6C8CAFBEAEE0}"/>
    <cellStyle name="_원본-from안양시_Wd3(방호벽)_신기1교(5주형,DB-24)_주교2교(일산방향)" xfId="484" xr:uid="{C8D9D59F-4814-4490-81C1-EB2E862E2497}"/>
    <cellStyle name="_원본-from안양시_Wd3(방호벽+중분대없음)" xfId="485" xr:uid="{248F2E26-F899-4467-AB72-781C864BFB19}"/>
    <cellStyle name="_원본-from안양시_Wd3(방호벽+중분대없음)_신기1교(5주형,DB-24)" xfId="486" xr:uid="{64F33B30-898E-497C-8658-763962527ABE}"/>
    <cellStyle name="_원본-from안양시_Wd3(방호벽+중분대없음)_신기1교(5주형,DB-24)_안동문화" xfId="487" xr:uid="{D514D94C-E19B-4947-A5F4-625048AFA27F}"/>
    <cellStyle name="_원본-from안양시_Wd3(방호벽+중분대없음)_신기1교(5주형,DB-24)_주교2교(일산방향)" xfId="488" xr:uid="{90E47B2A-8F4C-4396-889D-D2B968496CB5}"/>
    <cellStyle name="_원본-from안양시_Wd3(보도+연석+난간)" xfId="489" xr:uid="{87405CFD-3573-4C73-9315-C3C58A9CF887}"/>
    <cellStyle name="_원본-from안양시_Wd3(보도+연석+난간)_신기1교(5주형,DB-24)" xfId="490" xr:uid="{D65DC1C7-FE76-4EE3-97C5-4BD7A74BD9E2}"/>
    <cellStyle name="_원본-from안양시_Wd3(보도+연석+난간)_신기1교(5주형,DB-24)_안동문화" xfId="491" xr:uid="{E8D0990B-44ED-4C14-AF53-53A71C025055}"/>
    <cellStyle name="_원본-from안양시_Wd3(보도+연석+난간)_신기1교(5주형,DB-24)_주교2교(일산방향)" xfId="492" xr:uid="{CEB53D68-B313-430B-A84E-54D6A2E8077C}"/>
    <cellStyle name="_원본-from안양시_모멘트계산" xfId="493" xr:uid="{E21A6814-63B1-4801-A913-87226E5E4640}"/>
    <cellStyle name="_원본-from안양시_모멘트계산_모멘트계산" xfId="494" xr:uid="{FFD3CFD2-DA2D-4BB2-9232-6F58F4673453}"/>
    <cellStyle name="_원본-from안양시_신기1교(5주형,DB-24)" xfId="495" xr:uid="{B5EE83BF-659A-48C1-8DD6-E8528CDC441A}"/>
    <cellStyle name="_원본-from안양시_신기1교(5주형,DB-24)_안동문화" xfId="496" xr:uid="{D7992DAE-4223-4BE3-B205-9F532407D7CE}"/>
    <cellStyle name="_원본-from안양시_신기1교(5주형,DB-24)_주교2교(일산방향)" xfId="497" xr:uid="{D5CB8E9C-744F-4FBF-A515-918F0A0922E4}"/>
    <cellStyle name="_이천1육교계산서" xfId="498" xr:uid="{A59F95C5-2076-4773-90F6-5AD2AFE39A05}"/>
    <cellStyle name="_이천1육교계산서_Wd3(방호벽)" xfId="499" xr:uid="{EA1D0210-42F9-4D0C-BE8D-DD3025220DA6}"/>
    <cellStyle name="_이천1육교계산서_Wd3(방호벽)_신기1교(5주형,DB-24)" xfId="500" xr:uid="{511F52DC-2775-4C08-BC39-D205A37B0A5D}"/>
    <cellStyle name="_이천1육교계산서_Wd3(방호벽)_신기1교(5주형,DB-24)_안동문화" xfId="501" xr:uid="{0D88607B-61D3-4685-B2F9-9C7194EF308A}"/>
    <cellStyle name="_이천1육교계산서_Wd3(방호벽)_신기1교(5주형,DB-24)_주교2교(일산방향)" xfId="502" xr:uid="{C9684853-484B-4822-BB07-3C522CAE99DA}"/>
    <cellStyle name="_이천1육교계산서_Wd3(방호벽+중분대없음)" xfId="503" xr:uid="{A13040CA-EDFC-4FA7-B32E-48BDFBD7795A}"/>
    <cellStyle name="_이천1육교계산서_Wd3(방호벽+중분대없음)_신기1교(5주형,DB-24)" xfId="504" xr:uid="{826167DA-7A7D-4DDC-B13A-DF613C534480}"/>
    <cellStyle name="_이천1육교계산서_Wd3(방호벽+중분대없음)_신기1교(5주형,DB-24)_안동문화" xfId="505" xr:uid="{5B1D8291-2A5C-41C9-B2F9-6E4944ACAC2D}"/>
    <cellStyle name="_이천1육교계산서_Wd3(방호벽+중분대없음)_신기1교(5주형,DB-24)_주교2교(일산방향)" xfId="506" xr:uid="{AF82F334-D5B9-4446-8A09-A2756B527730}"/>
    <cellStyle name="_이천1육교계산서_Wd3(보도+연석+난간)" xfId="507" xr:uid="{8F8974D8-439F-426D-8614-20EA0DF15F60}"/>
    <cellStyle name="_이천1육교계산서_Wd3(보도+연석+난간)_신기1교(5주형,DB-24)" xfId="508" xr:uid="{3DCF0B9D-6A43-40BE-8B1A-014058F83D5D}"/>
    <cellStyle name="_이천1육교계산서_Wd3(보도+연석+난간)_신기1교(5주형,DB-24)_안동문화" xfId="509" xr:uid="{0528352D-E2C7-463B-9AB9-C96F902B1D49}"/>
    <cellStyle name="_이천1육교계산서_Wd3(보도+연석+난간)_신기1교(5주형,DB-24)_주교2교(일산방향)" xfId="510" xr:uid="{9A927BA1-F5E2-4E8A-B12D-9A44C0A7694F}"/>
    <cellStyle name="_이천1육교계산서_모멘트계산" xfId="511" xr:uid="{216BBD06-3866-48CA-8043-463F8CA86905}"/>
    <cellStyle name="_이천1육교계산서_모멘트계산_모멘트계산" xfId="512" xr:uid="{BD391341-D5A2-42FB-A698-B84C52C4DD32}"/>
    <cellStyle name="_이천1육교계산서_신기1교(5주형,DB-24)" xfId="513" xr:uid="{33FF738B-3C8C-4854-8CFB-1CE915DE2865}"/>
    <cellStyle name="_이천1육교계산서_신기1교(5주형,DB-24)_안동문화" xfId="514" xr:uid="{9F5F7001-9BB8-4972-BDD0-A89A001374B4}"/>
    <cellStyle name="_이천1육교계산서_신기1교(5주형,DB-24)_주교2교(일산방향)" xfId="515" xr:uid="{C4B0774E-0F2F-4F90-8065-53B5ADA59F2A}"/>
    <cellStyle name="_인원계획표 " xfId="516" xr:uid="{7766599A-6CC6-4D99-8A01-0FDC947CDCF1}"/>
    <cellStyle name="_인원계획표 _자금청구03.06" xfId="517" xr:uid="{DF0C14C4-0F7F-4D31-BBA0-934CDA1BD12E}"/>
    <cellStyle name="_인원계획표 _자금청구03.06_자금청구0407" xfId="518" xr:uid="{F6856FFA-E173-4B5A-987A-461041D34AC5}"/>
    <cellStyle name="_인원계획표 _자금청구03.07(도급,실행변경)" xfId="519" xr:uid="{D32CEE13-BE74-4A47-B06E-F72D5AAFDB60}"/>
    <cellStyle name="_인원계획표 _자금청구03.07(도급,실행변경)_자금청구0407" xfId="520" xr:uid="{6458E7A0-40EF-4787-AA0C-43252DECC654}"/>
    <cellStyle name="_인원계획표 _자금청구03.10" xfId="521" xr:uid="{8C2D5DA9-6613-40F1-9197-656193CBB7C4}"/>
    <cellStyle name="_인원계획표 _자금청구03.10_자금청구0407" xfId="522" xr:uid="{DB1FC3B1-ACFA-457F-ADB9-6AAEA076F8ED}"/>
    <cellStyle name="_인원계획표 _적격 " xfId="523" xr:uid="{7DFE0256-795C-414B-8443-E58790F8FC70}"/>
    <cellStyle name="_인원계획표 _적격 _자금청구03.06" xfId="524" xr:uid="{DB4ACE7B-AC2C-4088-B28E-E29DB44AD0BB}"/>
    <cellStyle name="_인원계획표 _적격 _자금청구03.06_자금청구0407" xfId="525" xr:uid="{9AEA9E40-4787-4AC9-B43B-5E1F286D8771}"/>
    <cellStyle name="_인원계획표 _적격 _자금청구03.07(도급,실행변경)" xfId="526" xr:uid="{6C976C70-2719-4CF1-9DB1-ACE406AE8CCB}"/>
    <cellStyle name="_인원계획표 _적격 _자금청구03.07(도급,실행변경)_자금청구0407" xfId="527" xr:uid="{B6F5F825-C46E-487F-81A4-82CEBD016D4A}"/>
    <cellStyle name="_인원계획표 _적격 _자금청구03.10" xfId="528" xr:uid="{D882E871-EB18-461E-9F24-9B29A6A03000}"/>
    <cellStyle name="_인원계획표 _적격 _자금청구03.10_자금청구0407" xfId="529" xr:uid="{E153A530-0899-48CD-BE75-0AF4E898AFAE}"/>
    <cellStyle name="_입찰표지 " xfId="530" xr:uid="{5FB3ECF7-F95F-40AB-A7DC-6F2741626EB9}"/>
    <cellStyle name="_입찰표지 _자금청구03.06" xfId="531" xr:uid="{F4E7F740-CE3E-417D-AD41-1B0AED75E32C}"/>
    <cellStyle name="_입찰표지 _자금청구03.06_자금청구0407" xfId="532" xr:uid="{92265797-C3D2-4C16-BE4E-83FA9F0AC52E}"/>
    <cellStyle name="_입찰표지 _자금청구03.07(도급,실행변경)" xfId="533" xr:uid="{AF351CF0-5AA5-4D4A-ABCB-A7F191B73C19}"/>
    <cellStyle name="_입찰표지 _자금청구03.07(도급,실행변경)_자금청구0407" xfId="534" xr:uid="{7DB384EC-E19B-4287-BD5D-EAA658E14E4A}"/>
    <cellStyle name="_입찰표지 _자금청구03.10" xfId="535" xr:uid="{BAD178E2-6157-4480-B980-83495AA65BF9}"/>
    <cellStyle name="_입찰표지 _자금청구03.10_자금청구0407" xfId="536" xr:uid="{5ADC56EA-7B9B-41B1-A2CF-24F1EE252614}"/>
    <cellStyle name="_자금청구03.06" xfId="537" xr:uid="{E7357C08-F739-4520-8737-89F09071604B}"/>
    <cellStyle name="_자금청구03.06_자금청구0407" xfId="538" xr:uid="{A1BEBB93-CF84-4F1D-9F91-CE9F0AE840BF}"/>
    <cellStyle name="_자금청구03.07(도급,실행변경)" xfId="539" xr:uid="{B88D8DA4-0412-46E3-8055-FAD917EF3C87}"/>
    <cellStyle name="_자금청구03.07(도급,실행변경)_자금청구0407" xfId="540" xr:uid="{4D521A5E-DEBE-484F-9B04-1DA45C309235}"/>
    <cellStyle name="_자금청구03.10" xfId="541" xr:uid="{D854B417-0491-439B-9F27-F8CFD9BA4546}"/>
    <cellStyle name="_자금청구03.10_자금청구0407" xfId="542" xr:uid="{8C8E8EDE-D5FF-4C57-80B8-D71B9F1E56B0}"/>
    <cellStyle name="_장산고가교각토공수량" xfId="543" xr:uid="{9957EEBB-E4E7-4A00-9EA0-1DF3664CA338}"/>
    <cellStyle name="_적격 " xfId="544" xr:uid="{1CD19C82-6A38-46F7-83FA-2C69E8C6D025}"/>
    <cellStyle name="_적격 _자금청구03.06" xfId="545" xr:uid="{59BFAA9F-DD57-4DAA-9FCE-76B97540D1A1}"/>
    <cellStyle name="_적격 _자금청구03.06_자금청구0407" xfId="546" xr:uid="{EEFF53AA-2037-44D8-8DB9-E014451111DF}"/>
    <cellStyle name="_적격 _자금청구03.07(도급,실행변경)" xfId="547" xr:uid="{ABD92CCC-57D5-4508-8998-E211DA819F18}"/>
    <cellStyle name="_적격 _자금청구03.07(도급,실행변경)_자금청구0407" xfId="548" xr:uid="{7BA0CA84-721A-47EB-B4D8-A13A1D12F99F}"/>
    <cellStyle name="_적격 _자금청구03.10" xfId="549" xr:uid="{90F00A0D-700B-41C6-95AE-5744CEF60278}"/>
    <cellStyle name="_적격 _자금청구03.10_자금청구0407" xfId="550" xr:uid="{E0BEE657-93AB-43AF-B38A-3C5CBDC3FA69}"/>
    <cellStyle name="_적격 _집행갑지 " xfId="551" xr:uid="{701EDBD0-D09F-47B4-A67B-456259B08EE6}"/>
    <cellStyle name="_적격 _집행갑지 _자금청구03.06" xfId="552" xr:uid="{479600EA-ADC1-4952-9E4E-BC63C4737F09}"/>
    <cellStyle name="_적격 _집행갑지 _자금청구03.06_자금청구0407" xfId="553" xr:uid="{C75270C9-B33A-4470-A2CC-58D87A9A436C}"/>
    <cellStyle name="_적격 _집행갑지 _자금청구03.07(도급,실행변경)" xfId="554" xr:uid="{4B38F59A-4EFF-4FCF-AC15-9109407F58B8}"/>
    <cellStyle name="_적격 _집행갑지 _자금청구03.07(도급,실행변경)_자금청구0407" xfId="555" xr:uid="{8DC65CA4-05E2-4910-947C-D9EF3530154A}"/>
    <cellStyle name="_적격 _집행갑지 _자금청구03.10" xfId="556" xr:uid="{0BAE40F1-E068-49D5-855A-AC0D73FEFBAE}"/>
    <cellStyle name="_적격 _집행갑지 _자금청구03.10_자금청구0407" xfId="557" xr:uid="{36042030-4158-4F7B-ABAD-92B531AFC5F9}"/>
    <cellStyle name="_적격(화산) " xfId="558" xr:uid="{1C61BD87-E4C5-4400-99C0-6234B8EAAC88}"/>
    <cellStyle name="_적격(화산) _자금청구03.06" xfId="559" xr:uid="{2DA4B51F-2CA5-42A3-B773-6F6B3EC06773}"/>
    <cellStyle name="_적격(화산) _자금청구03.06_자금청구0407" xfId="560" xr:uid="{C4CE563A-11BD-4120-855A-EA5A44F497B5}"/>
    <cellStyle name="_적격(화산) _자금청구03.07(도급,실행변경)" xfId="561" xr:uid="{FB5A375E-F7D6-42EA-80DB-3FFE85D82C0E}"/>
    <cellStyle name="_적격(화산) _자금청구03.07(도급,실행변경)_자금청구0407" xfId="562" xr:uid="{3042F9F8-8A20-4317-A838-EC92F4131978}"/>
    <cellStyle name="_적격(화산) _자금청구03.10" xfId="563" xr:uid="{22A00041-98B2-4F38-B8E2-3EE0BC3F225F}"/>
    <cellStyle name="_적격(화산) _자금청구03.10_자금청구0407" xfId="564" xr:uid="{C6FB8CDC-DF8C-4D19-8BA2-CC3539E3EB36}"/>
    <cellStyle name="_지반보강그라우팅(수정)" xfId="565" xr:uid="{D411DF88-1020-4014-B3D4-D22486ED8596}"/>
    <cellStyle name="_지하차도 수량산출" xfId="566" xr:uid="{BC1457D1-EE41-4B2A-80DB-A37EAB05C503}"/>
    <cellStyle name="_지하차도 수량산출_02.교량공수량산출" xfId="567" xr:uid="{55A2E996-C4AA-4C54-9486-8BF5F55FEF25}"/>
    <cellStyle name="_지하차도 수량산출_구조물공수량산출" xfId="568" xr:uid="{8FEB040C-9168-4C0C-80FF-3D22E2BD93A9}"/>
    <cellStyle name="_집계" xfId="569" xr:uid="{2F05BFFF-4FC8-41EE-8334-E4F8A1D49500}"/>
    <cellStyle name="_집행갑지 " xfId="570" xr:uid="{991242E4-18CA-4A56-91E6-01723DE449B7}"/>
    <cellStyle name="_집행갑지 _자금청구03.06" xfId="571" xr:uid="{A78F9BA5-B735-42DC-999D-CD51B55A4799}"/>
    <cellStyle name="_집행갑지 _자금청구03.06_자금청구0407" xfId="572" xr:uid="{8C06D086-0C7C-4B2D-A3A1-EF9AFF923420}"/>
    <cellStyle name="_집행갑지 _자금청구03.07(도급,실행변경)" xfId="573" xr:uid="{707E005E-889D-42C6-B868-9E0953419803}"/>
    <cellStyle name="_집행갑지 _자금청구03.07(도급,실행변경)_자금청구0407" xfId="574" xr:uid="{215EE945-08A6-4EF5-9C63-5A3BB5A3CC86}"/>
    <cellStyle name="_집행갑지 _자금청구03.10" xfId="575" xr:uid="{9566B2A3-70A1-4D2C-B5F5-396E974F1E2F}"/>
    <cellStyle name="_집행갑지 _자금청구03.10_자금청구0407" xfId="576" xr:uid="{FD848737-9AEF-4B33-8DB3-82F90AFA735E}"/>
    <cellStyle name="_창우교_콘크리트깨기" xfId="577" xr:uid="{5111514F-1B29-4E05-8F52-8E74E3CF1265}"/>
    <cellStyle name="_창우교_콘크리트깨기_사곡거제깨기수량" xfId="578" xr:uid="{C612E4C4-B1E6-455A-A1BC-AD92AEB5CAD4}"/>
    <cellStyle name="_창우교_콘크리트깨기_사곡거제깨기수량_사곡거제토공" xfId="579" xr:uid="{E6BC3F16-3AF6-4411-9265-4947699C9236}"/>
    <cellStyle name="_창우교_콘크리트깨기_사곡거제깨기수량_토공" xfId="580" xr:uid="{2958CB1B-7CD4-4C4F-8441-5B08570DC799}"/>
    <cellStyle name="_창우교_콘크리트깨기_사곡거제토공" xfId="581" xr:uid="{9A8C9ED3-9B3A-4B20-B6DB-F7F2B80036E9}"/>
    <cellStyle name="_창우교_콘크리트깨기_사곡거제토공_사곡거제토공" xfId="582" xr:uid="{765796AF-0D3D-43C7-9F37-341D6D015CE4}"/>
    <cellStyle name="_창우교_콘크리트깨기_사곡거제토공_토공" xfId="583" xr:uid="{FA6DE04F-2C61-493B-A4BF-B6C6B17A0315}"/>
    <cellStyle name="_창우교PSC상부수량" xfId="584" xr:uid="{21E38CBB-84C5-4AD7-884B-CA436AB1EEAD}"/>
    <cellStyle name="_창우교PSC상부수량_사곡거제깨기수량" xfId="585" xr:uid="{4E7EA7A3-2C30-437E-9309-C86B38794CE3}"/>
    <cellStyle name="_창우교PSC상부수량_사곡거제깨기수량_사곡거제토공" xfId="586" xr:uid="{44B229CF-E4CF-4201-BE20-6C9C7262FAAB}"/>
    <cellStyle name="_창우교PSC상부수량_사곡거제깨기수량_토공" xfId="587" xr:uid="{26D36DFE-E7DE-4E33-936B-91DC5BF4118C}"/>
    <cellStyle name="_창우교PSC상부수량_사곡거제토공" xfId="588" xr:uid="{13EE2A20-83D5-45F7-8AA5-CCE822112E95}"/>
    <cellStyle name="_창우교PSC상부수량_사곡거제토공_사곡거제토공" xfId="589" xr:uid="{DEDEAD69-F3A3-494E-871E-A60141947752}"/>
    <cellStyle name="_창우교PSC상부수량_사곡거제토공_토공" xfId="590" xr:uid="{9C2646A1-EC7A-46B1-86A8-C9F4077C22E0}"/>
    <cellStyle name="_초당3교토공" xfId="591" xr:uid="{3DE831BC-D455-4883-9C5E-9C25F9FA64D7}"/>
    <cellStyle name="_초당5교토공1" xfId="592" xr:uid="{D0A3A822-A45A-4A10-AD5E-21AF4062C276}"/>
    <cellStyle name="_춘천2교" xfId="593" xr:uid="{7319769C-14B8-4BB6-A449-3AAFCF46B60C}"/>
    <cellStyle name="_춘천2교토공수량" xfId="594" xr:uid="{5EAE3B34-3505-43DB-AF6C-F4084641D702}"/>
    <cellStyle name="_침서교_일반수량" xfId="595" xr:uid="{7CFBBA3E-0E5D-4409-90CB-CD3B93B1D4CE}"/>
    <cellStyle name="_토 공(기장)" xfId="596" xr:uid="{768A5CA4-2551-43BE-B189-E16DEAEC2008}"/>
    <cellStyle name="_학산교철근집계표" xfId="597" xr:uid="{35AE2DE2-A822-4666-BB1C-7EA4A097D7B0}"/>
    <cellStyle name="_회현교상부" xfId="598" xr:uid="{F18500AE-7FDB-4F6E-B881-CE957B54F2B9}"/>
    <cellStyle name="_회현교상부_회현교상부" xfId="599" xr:uid="{512857D9-56B0-4B44-8974-F0756917EDAA}"/>
    <cellStyle name="_회현교상부_회현교상부_상부수량" xfId="600" xr:uid="{C5B81BEF-46C0-4CD6-BCE9-1B84782DED20}"/>
    <cellStyle name="_횡배수관02 " xfId="601" xr:uid="{6B9451F6-F3E0-4BC7-9B77-FD892B4A6A91}"/>
    <cellStyle name="´þ" xfId="602" xr:uid="{2EAF2F88-EEE8-4933-9219-4D889AC53C7C}"/>
    <cellStyle name="¤@?e_TEST-1 " xfId="603" xr:uid="{88E466ED-E441-4649-A285-4FFC85D8F72F}"/>
    <cellStyle name="°ia¤¼o " xfId="604" xr:uid="{78015B05-CA20-4433-80D7-1FF0C1DEC715}"/>
    <cellStyle name="°ia¤aa " xfId="605" xr:uid="{CBF10AB2-23BF-4DE2-B686-8DB64E7CAC83}"/>
    <cellStyle name="0" xfId="606" xr:uid="{4A0585EA-A30A-4D36-A2ED-79CDF412BA18}"/>
    <cellStyle name="0.0" xfId="607" xr:uid="{F215E753-7C0B-4F23-8765-47730B970371}"/>
    <cellStyle name="0.00" xfId="608" xr:uid="{FC0BBCB0-04A9-4B65-9AF3-7FFC47CC4183}"/>
    <cellStyle name="00" xfId="609" xr:uid="{5EC01A78-B869-4F70-8486-50379B2FF156}"/>
    <cellStyle name="1" xfId="610" xr:uid="{049DD9C5-1151-439D-9624-ECDD1E5E0355}"/>
    <cellStyle name="1_01 포장및구조물깨기-2차 " xfId="611" xr:uid="{64D53698-A17D-46CB-937E-4F28DF5A2F13}"/>
    <cellStyle name="¹eº" xfId="612" xr:uid="{F44437B1-D978-4D89-8457-E98D15B2289A}"/>
    <cellStyle name="2" xfId="613" xr:uid="{1228A92F-C6F1-4FE6-A6B6-1CB5EED6DA57}"/>
    <cellStyle name="2)" xfId="614" xr:uid="{47906294-BC9F-4624-B1B3-92C23612E62C}"/>
    <cellStyle name="2_01 포장및구조물깨기-2차 " xfId="615" xr:uid="{24DC197C-6AD3-4097-B06A-F1AA4205ACFE}"/>
    <cellStyle name="³?a" xfId="616" xr:uid="{7F18A2CD-FCDE-4855-A17F-05DD02E9F6CC}"/>
    <cellStyle name="_x0014_7." xfId="617" xr:uid="{5FFE82B7-302E-4F0A-80AF-278F673B75B6}"/>
    <cellStyle name="a [0]_OTD thru NOR " xfId="618" xr:uid="{E4719380-E084-4CD2-9CDB-4216A9FD70F2}"/>
    <cellStyle name="A¨­￠￢￠O [0]_INQUIRY ￠?￥i¨u¡AAⓒ￢Aⓒª " xfId="619" xr:uid="{33F36EEF-5BD4-4A79-9016-A5D4F87A2B5A}"/>
    <cellStyle name="A¨­￠￢￠O_INQUIRY ￠?￥i¨u¡AAⓒ￢Aⓒª " xfId="620" xr:uid="{661CAC40-FE6E-44C1-A85D-B36536BD4676}"/>
    <cellStyle name="Aⓒ" xfId="621" xr:uid="{481F59EA-86C6-42D5-A8C8-8215473F4947}"/>
    <cellStyle name="Aⓒ­￠￢￠" xfId="622" xr:uid="{BE593CBC-DCA3-40E4-9B46-11F843E8FB46}"/>
    <cellStyle name="Ae" xfId="623" xr:uid="{11F01839-5E03-441B-BEDB-7BB9B1AAA18C}"/>
    <cellStyle name="Aee­ " xfId="624" xr:uid="{B0BA8ED8-0806-47CB-8CB8-2A549FD8070E}"/>
    <cellStyle name="Aee­ [" xfId="625" xr:uid="{87E4FCCA-51DE-4DD0-BF76-3D2CBA1A544A}"/>
    <cellStyle name="AeE­ [0]_ 2ÆAAþº° " xfId="626" xr:uid="{E36EEEB8-78E1-4B1B-B355-5F15DE06480D}"/>
    <cellStyle name="ÅëÈ­ [0]_»óºÎ¼ö·®Áý°è " xfId="627" xr:uid="{547BDC6B-0CAB-47BC-865D-C3EE83B13F8D}"/>
    <cellStyle name="AeE­ [0]_°eE¹_11¿a½A " xfId="628" xr:uid="{61450FF7-BBE4-46C3-8F83-6F820B945AD2}"/>
    <cellStyle name="ÅëÈ­ [0]_º»¼± ±æ¾î±úºÎ ¼ö·® Áý°èÇ¥ " xfId="629" xr:uid="{9022BD00-4E34-45B5-B6BF-3E819460CEF5}"/>
    <cellStyle name="AeE­ [0]_º≫¼± ±æ¾i±uºI ¼o·R Ay°eC￥ " xfId="630" xr:uid="{7394E65D-E4DE-4DAB-9E9B-ECA50D372923}"/>
    <cellStyle name="ÅëÈ­ [0]_Sheet1" xfId="631" xr:uid="{AC446622-F359-4D0D-A278-1F8F714A0D0F}"/>
    <cellStyle name="AeE­_ 2ÆAAþº° " xfId="632" xr:uid="{8530E81E-61EE-4241-9AD0-5D61830E74E7}"/>
    <cellStyle name="ÅëÈ­_»óºÎ¼ö·®Áý°è " xfId="633" xr:uid="{9A49232E-01FF-4592-AC33-A8DFD4132B62}"/>
    <cellStyle name="AeE­_°eE¹_11¿a½A " xfId="634" xr:uid="{E6F59148-4CB1-40FA-98FD-2C13D5B8D0D3}"/>
    <cellStyle name="ÅëÈ­_º»¼± ±æ¾î±úºÎ ¼ö·® Áý°èÇ¥ " xfId="635" xr:uid="{73AF9EF8-F669-40FF-A54B-1A430DEDBCC3}"/>
    <cellStyle name="AeE­_º≫¼± ±æ¾i±uºI ¼o·R Ay°eC￥ " xfId="636" xr:uid="{FE1C5537-725B-4E5D-9450-6139331828AA}"/>
    <cellStyle name="ÅëÈ­_Sheet1" xfId="637" xr:uid="{37FAD104-2C6A-43E5-8248-B9BA99DBC7F4}"/>
    <cellStyle name="Aee¡ⓒ " xfId="638" xr:uid="{40ECA03D-889E-48BF-93A5-7607D8F37363}"/>
    <cellStyle name="AeE¡ⓒ [0]_INQUIRY ￠?￥i¨u¡AAⓒ￢Aⓒª " xfId="639" xr:uid="{332CBF69-315C-4203-83E5-C2EC89D1E302}"/>
    <cellStyle name="AeE¡ⓒ_INQUIRY ￠?￥i¨u¡AAⓒ￢Aⓒª " xfId="640" xr:uid="{51548998-3492-44C7-BB42-C13A909C7A73}"/>
    <cellStyle name="Æu¼ " xfId="641" xr:uid="{200AEB0F-546D-42BE-A2ED-62A1ADBF55F0}"/>
    <cellStyle name="ALIGNMENT" xfId="642" xr:uid="{4DCAE177-1B4B-4E62-9A53-0E71FBE886A3}"/>
    <cellStyle name="Aþ" xfId="643" xr:uid="{3F24A5EB-A062-4DD0-9E5C-D5D852B58F31}"/>
    <cellStyle name="Aþ¸¶ [" xfId="644" xr:uid="{DC977025-8569-4029-998C-FA202BD6AFA7}"/>
    <cellStyle name="AÞ¸¶ [0]_ 2ÆAAþº° " xfId="645" xr:uid="{E3469CBD-6112-4463-B7B4-B0CBEF3D3CC8}"/>
    <cellStyle name="ÄÞ¸¶ [0]_»óºÎ¼ö·®Áý°è " xfId="646" xr:uid="{3130DEE1-6E25-41BF-9650-4C029205C4B0}"/>
    <cellStyle name="AÞ¸¶ [0]_°eE¹_11¿a½A " xfId="647" xr:uid="{5DD84360-0829-4CC9-9F14-72B794B27715}"/>
    <cellStyle name="ÄÞ¸¶ [0]_º»¼± ±æ¾î±úºÎ ¼ö·® Áý°èÇ¥ " xfId="648" xr:uid="{585891B7-C972-4A4E-89C4-3B84B3DA0BAA}"/>
    <cellStyle name="AÞ¸¶ [0]_º≫¼± ±æ¾i±uºI ¼o·R Ay°eC￥ " xfId="649" xr:uid="{334F1320-D3BF-4853-B9C5-571EDFEE9E85}"/>
    <cellStyle name="ÄÞ¸¶ [0]_Sheet1" xfId="650" xr:uid="{DC9381F0-D673-4111-AE0D-557E1E72270C}"/>
    <cellStyle name="AÞ¸¶_ 2ÆAAþº° " xfId="651" xr:uid="{B24E59C3-3378-4615-AD5A-5290A9E3F8BE}"/>
    <cellStyle name="ÄÞ¸¶_»óºÎ¼ö·®Áý°è " xfId="652" xr:uid="{1FDD1705-DC80-471F-8E6D-D4D33B20551A}"/>
    <cellStyle name="AÞ¸¶_°eE¹_11¿a½A " xfId="653" xr:uid="{4D8BA239-D62D-4C45-A677-F412F2F994E4}"/>
    <cellStyle name="ÄÞ¸¶_º»¼± ±æ¾î±úºÎ ¼ö·® Áý°èÇ¥ " xfId="654" xr:uid="{95C0C8D2-F6FF-44BF-814C-56289432481E}"/>
    <cellStyle name="AÞ¸¶_º≫¼± ±æ¾i±uºI ¼o·R Ay°eC￥ " xfId="655" xr:uid="{090675FF-1C9B-48E9-AECD-B6111AF34872}"/>
    <cellStyle name="ÄÞ¸¶_Sheet1" xfId="656" xr:uid="{B203B022-1F96-44DD-865F-08F41BAD6C71}"/>
    <cellStyle name="Au¸r " xfId="657" xr:uid="{EAE8F338-F918-455A-9641-7CBEDD290E8C}"/>
    <cellStyle name="Au¸r¼" xfId="658" xr:uid="{40B995E2-8FA9-4238-84A7-5BDBB76EEE72}"/>
    <cellStyle name="body" xfId="659" xr:uid="{E110A060-C0CA-47F4-B1EB-F15433C8D24C}"/>
    <cellStyle name="Bridge " xfId="660" xr:uid="{3DAAC99C-3B93-4AFB-8F9A-6480A8A7845B}"/>
    <cellStyle name="b椬ៜ_x000c_Comma_ODCOS " xfId="661" xr:uid="{89A1D9B4-0DC8-4E80-B668-E23D09FE5D93}"/>
    <cellStyle name="C?AØ_¿?¾÷CoE² " xfId="662" xr:uid="{728637B1-879C-475B-AAFB-FE3A3BBDD2DF}"/>
    <cellStyle name="C¡" xfId="663" xr:uid="{15106886-BF32-490C-B946-6FD103275591}"/>
    <cellStyle name="C¡IA¨ª_¡ic¨u¡A¨￢I¨￢¡Æ AN¡Æe " xfId="664" xr:uid="{FDC80F50-A745-48FC-897F-3EAE007C05B3}"/>
    <cellStyle name="C￥" xfId="665" xr:uid="{533B60D1-0621-4213-AC28-6A3E1D1EC694}"/>
    <cellStyle name="C￥AØ_  FAB AIA¤  " xfId="666" xr:uid="{F87F60F7-DA01-48CC-A7B9-AEC0D3B52D3F}"/>
    <cellStyle name="Ç¥ÁØ_»ç¾÷ºÎº° ÃÑ°è " xfId="667" xr:uid="{8C48969B-615B-41D4-909E-B00E53BB6AFE}"/>
    <cellStyle name="C￥AØ_≫c¾÷ºIº° AN°e " xfId="668" xr:uid="{2B4DEB69-D5BF-495F-9B54-D792075A62E1}"/>
    <cellStyle name="Ç¥ÁØ_0N-HANDLING " xfId="669" xr:uid="{B2FD9F90-D351-4BDB-A7B1-73E6DCCE01C9}"/>
    <cellStyle name="C￥AØ_½½·¡ºeA¶±UAy°e " xfId="670" xr:uid="{3AA34EFB-5305-4CC0-B897-6BAFFA59E8A5}"/>
    <cellStyle name="Ç¥ÁØ_½½·¡ºêÃ¶±ÙÁý°è " xfId="671" xr:uid="{B31DBF94-04FE-4016-BA45-8399B3C54151}"/>
    <cellStyle name="C￥AØ_³eAO´U°¡ " xfId="672" xr:uid="{89E17D50-4176-4C3A-AD87-588ED5D33033}"/>
    <cellStyle name="Ç¥ÁØ_³ëÀÓ´Ü°¡ " xfId="673" xr:uid="{6331D74D-6258-47BC-A0DD-0EF20B4AF9F7}"/>
    <cellStyle name="C￥AØ_5-1±¤°i " xfId="674" xr:uid="{7F4DD8BB-07FA-49D4-89A2-FD5FA6C12DC4}"/>
    <cellStyle name="Ç¥ÁØ_5-1±¤°í " xfId="675" xr:uid="{6A9F9F82-DCB8-4B62-A8AF-B1D6841BB40A}"/>
    <cellStyle name="C￥AØ_Ay°eC￥(2¿u) " xfId="676" xr:uid="{1B649C92-D265-492E-B738-3301E4D3969D}"/>
    <cellStyle name="Ç¥ÁØ_Áý°èÇ¥(2¿ù) " xfId="677" xr:uid="{4D914579-64FC-4862-AA61-91A39D5F7B4B}"/>
    <cellStyle name="C￥AØ_C°¼A(AoAO) " xfId="678" xr:uid="{ACB93142-ED12-4124-88BC-5F3215B6AC6E}"/>
    <cellStyle name="Ç¥ÁØ_Ç°¼À(ÁöÀÔ) " xfId="679" xr:uid="{78CB6383-81CA-4646-BA3B-A7638A9B4C45}"/>
    <cellStyle name="C￥AØ_CoAo¹yAI °A¾×¿ⓒ½A " xfId="680" xr:uid="{BD9CC50D-8D11-412B-AF67-6A6965B504C2}"/>
    <cellStyle name="Calc Currency (0)" xfId="681" xr:uid="{A329C408-7D18-4B04-9B60-667EA5FD80C3}"/>
    <cellStyle name="category" xfId="682" xr:uid="{F68A8F6A-3139-4408-87CE-F3CA2B0C1B25}"/>
    <cellStyle name="Co≫" xfId="683" xr:uid="{52F0DF56-775C-4BC7-9D45-923CC7C287CD}"/>
    <cellStyle name="ⓒoe" xfId="684" xr:uid="{F6F78235-752C-4594-B743-F9D2EA1D3EB3}"/>
    <cellStyle name="Comma" xfId="685" xr:uid="{F7DE42C2-4562-4665-9889-E643C9D83F5C}"/>
    <cellStyle name="Comma [0]" xfId="686" xr:uid="{68A82F2C-7604-4A19-84F6-94141A46A7FE}"/>
    <cellStyle name="comma zerodec" xfId="687" xr:uid="{BE02742B-626E-4ECC-9450-3180AF47B77E}"/>
    <cellStyle name="Comma_ SG&amp;A Bridge " xfId="688" xr:uid="{5738D7F3-DAB9-41E5-9978-18F0D52DB690}"/>
    <cellStyle name="Comma0" xfId="689" xr:uid="{4A82556A-2505-4646-964B-71B3B1DDB080}"/>
    <cellStyle name="Comoa_laroux_1" xfId="690" xr:uid="{27B56EFB-EF79-48D4-9EE6-A07FF0E05075}"/>
    <cellStyle name="Curren" xfId="691" xr:uid="{6DC856A9-DFDB-4EC4-A214-4A4722FC9F3E}"/>
    <cellStyle name="Currency" xfId="692" xr:uid="{5DB8CAD1-1AF3-4441-AD21-7C89BAB493EB}"/>
    <cellStyle name="Currency [0]" xfId="693" xr:uid="{D8C656AC-01B5-4BBB-8285-F36A7D233770}"/>
    <cellStyle name="Currency [ﺜ]_P&amp;L_laroux" xfId="694" xr:uid="{ABA8A2C9-E3ED-4B53-B804-7650D5450C6C}"/>
    <cellStyle name="currency-$_표지 " xfId="695" xr:uid="{11DEAD73-2311-4D95-B2D3-4F519C6EFA18}"/>
    <cellStyle name="Currency_ SG&amp;A Bridge " xfId="696" xr:uid="{3BA6F850-633B-4DE3-8FBC-462B2A49C633}"/>
    <cellStyle name="Currency0" xfId="697" xr:uid="{2E1135E5-0AC8-4674-9DE1-FC4F62D0C7A4}"/>
    <cellStyle name="Currency1" xfId="698" xr:uid="{1D735267-22A5-48E8-8055-D02462513794}"/>
    <cellStyle name="Date" xfId="699" xr:uid="{65FC29F6-A437-4263-9AAB-CEB31275AF77}"/>
    <cellStyle name="Dezimal [0]_Ausdruck RUND (D)" xfId="700" xr:uid="{5B0B3906-8991-4CA0-A33E-83FE5A86019A}"/>
    <cellStyle name="Dezimal_Ausdruck RUND (D)" xfId="701" xr:uid="{0FFC4D11-B722-4CF0-916E-30C3D3E672B3}"/>
    <cellStyle name="Dollar (zero dec)" xfId="702" xr:uid="{C02FA17B-829C-4162-BEF8-749A2AF9E752}"/>
    <cellStyle name="E­æo±" xfId="703" xr:uid="{9E00677A-FAB1-4263-B42A-C1B18368D865}"/>
    <cellStyle name="E­æo±a" xfId="704" xr:uid="{AFF2CA2C-FFB4-4591-B4A3-D5EF693C1073}"/>
    <cellStyle name="Euro" xfId="705" xr:uid="{4D47EABD-9068-4173-B8D0-F5170A31C01E}"/>
    <cellStyle name="F2" xfId="706" xr:uid="{54862CA3-6831-4DA6-8F48-0EE52838BB99}"/>
    <cellStyle name="F3" xfId="707" xr:uid="{9FFAC7EE-1230-4954-B023-74BE2E77CC9F}"/>
    <cellStyle name="F4" xfId="708" xr:uid="{0DDD749C-60C9-4CBC-A533-BF2635F836F6}"/>
    <cellStyle name="F5" xfId="709" xr:uid="{CD23657A-8F45-4058-9B7C-2CB739A6AB39}"/>
    <cellStyle name="F6" xfId="710" xr:uid="{F1069E0F-2C36-4F4A-9BF2-43061C9F982B}"/>
    <cellStyle name="F7" xfId="711" xr:uid="{E159B623-EC8C-4FD0-8E68-3952B3E11B6C}"/>
    <cellStyle name="F8" xfId="712" xr:uid="{FBCCECA2-5656-4D6D-899D-3B1308F53EB7}"/>
    <cellStyle name="Fixed" xfId="713" xr:uid="{13A96CF8-B841-45FB-B2F7-60A1D17ECBF4}"/>
    <cellStyle name="Followed Hyperlink" xfId="714" xr:uid="{D2BD2BD6-07C4-4FDE-9DDC-16BC8B3A240F}"/>
    <cellStyle name="G/표준" xfId="715" xr:uid="{54B6EA96-B917-4B73-8920-4B7B46D482A8}"/>
    <cellStyle name="Grey" xfId="716" xr:uid="{6D676B2C-FAE8-42E0-9FC2-8D1D7977D051}"/>
    <cellStyle name="H1" xfId="717" xr:uid="{8F9F2AC3-0597-4AD9-96AA-29467F832897}"/>
    <cellStyle name="H2" xfId="718" xr:uid="{62EBB602-5829-4B17-800E-778A05C14574}"/>
    <cellStyle name="head" xfId="719" xr:uid="{F2A2F764-0D3A-464E-86D2-EF113884134D}"/>
    <cellStyle name="head 1" xfId="720" xr:uid="{6C1ECDB9-7D6C-43C9-A151-01A58F416F4A}"/>
    <cellStyle name="head 1-1" xfId="721" xr:uid="{A700C980-683C-4DD5-AB8F-1EC6E3BCD190}"/>
    <cellStyle name="HEADER" xfId="722" xr:uid="{0A3F3D4C-B6A9-4643-B841-3DD51E7F5B31}"/>
    <cellStyle name="Header1" xfId="723" xr:uid="{625942D1-0460-4006-AC78-BEC3CA0790B5}"/>
    <cellStyle name="Header2" xfId="724" xr:uid="{9055EA87-BE87-49F2-8DDA-59E763AD1AF1}"/>
    <cellStyle name="Heading 1" xfId="725" xr:uid="{3C438D99-C282-44A7-9670-E764E9B25286}"/>
    <cellStyle name="Heading 2" xfId="726" xr:uid="{21B64EFD-ECAC-4A08-8C9E-CD4AFF19F3DE}"/>
    <cellStyle name="Heading1" xfId="727" xr:uid="{DB12FAD8-5AF5-48C1-B0BC-5D3F171D3109}"/>
    <cellStyle name="Heading2" xfId="728" xr:uid="{5DBEDEE6-998F-443E-97E2-D430139FF5DD}"/>
    <cellStyle name="Helv8_PFD4.XLS" xfId="729" xr:uid="{AE888A0F-7274-4A9D-81EC-6E35887F85F0}"/>
    <cellStyle name="Hyperlink" xfId="730" xr:uid="{1CCAB27E-BCD2-4E67-AB56-85126726B3EA}"/>
    <cellStyle name="Input [yellow]" xfId="731" xr:uid="{8E162C06-BE72-474E-9F17-B520D3840E3C}"/>
    <cellStyle name="L`" xfId="732" xr:uid="{0BDFEBD6-7865-4CF2-9345-A9DBD106C695}"/>
    <cellStyle name="lee" xfId="733" xr:uid="{C7CAF710-49BE-4F39-AB5C-1443DA1234CC}"/>
    <cellStyle name="Midtitle" xfId="734" xr:uid="{4BAC4B33-B992-457B-B4FD-9C1F918B3F76}"/>
    <cellStyle name="Milliers [0]_399GC10" xfId="735" xr:uid="{CD55CDC2-9C6E-4E20-905C-49D2A9597DD5}"/>
    <cellStyle name="Milliers_399GC10" xfId="736" xr:uid="{D3FC8264-3923-4DC1-9945-6C424BAC24D6}"/>
    <cellStyle name="Model" xfId="737" xr:uid="{C83269FF-405D-4DFC-87A2-C8185F5DDDE4}"/>
    <cellStyle name="Mon?aire [0]_399GC10" xfId="738" xr:uid="{E14AEF53-16FB-445F-AC2B-3F90E666659F}"/>
    <cellStyle name="Mon?aire_399GC10" xfId="739" xr:uid="{B91965EE-52DA-432D-9C10-7D50BBAB62ED}"/>
    <cellStyle name="no dec" xfId="740" xr:uid="{EA258448-9A40-43C2-A71C-9BE01BEE25B5}"/>
    <cellStyle name="normal" xfId="741" xr:uid="{46D11630-A414-4CD5-85DC-B064CADA9B42}"/>
    <cellStyle name="Normal - Style1" xfId="742" xr:uid="{9226CBFD-A263-4F15-93AB-83E991B2E380}"/>
    <cellStyle name="Normal - Style2" xfId="743" xr:uid="{DA195810-AAFD-4ED8-979F-8F7F0EEEB784}"/>
    <cellStyle name="Normal - Style3" xfId="744" xr:uid="{8DE20B45-1657-4A3F-9D27-E17DD7C68ED2}"/>
    <cellStyle name="Normal - Style4" xfId="745" xr:uid="{F7EC64E9-4681-42CC-AB24-9BDABA543159}"/>
    <cellStyle name="Normal - Style5" xfId="746" xr:uid="{5FA53701-5B21-4F02-AC33-182FAB0DD723}"/>
    <cellStyle name="Normal - Style6" xfId="747" xr:uid="{64B5ED03-E0A1-43E2-ABF7-6B0F0124D5D4}"/>
    <cellStyle name="Normal - Style7" xfId="748" xr:uid="{B4FFEE42-4B70-43DC-85E3-6A6B68A6DA2D}"/>
    <cellStyle name="Normal - Style8" xfId="749" xr:uid="{8C21B5A1-D698-4D45-8D60-9E0CC392EC90}"/>
    <cellStyle name="Normal - 유형1" xfId="750" xr:uid="{E9551263-E52E-41D8-9C94-BB0A757CF386}"/>
    <cellStyle name="Normal_ SG&amp;A Bridge" xfId="751" xr:uid="{9AA21441-0373-4EE6-BD3E-0E8F7C9D0444}"/>
    <cellStyle name="Percent" xfId="752" xr:uid="{668AD7A3-A63A-4922-B424-742C7F340166}"/>
    <cellStyle name="Percent [2]" xfId="753" xr:uid="{34F0116A-9D8E-46D7-B22B-F3C96F617533}"/>
    <cellStyle name="Percent_00.총괄자재집계표" xfId="754" xr:uid="{0352740A-C523-435D-BD97-7DF74569A58F}"/>
    <cellStyle name="S " xfId="755" xr:uid="{4E0340FE-B2E2-49E3-A22F-D67BF0A57347}"/>
    <cellStyle name="Standard_A" xfId="756" xr:uid="{8F050BE1-3336-4936-BBD8-E3CB141A5428}"/>
    <cellStyle name="subhead" xfId="757" xr:uid="{42355E47-C508-4F90-8787-E9170B780F69}"/>
    <cellStyle name="testtitle" xfId="758" xr:uid="{91204EF7-7F0A-453E-9193-7EA777CD9868}"/>
    <cellStyle name="Title" xfId="759" xr:uid="{52CDB121-55F5-4036-96B4-6579388E3D00}"/>
    <cellStyle name="title [1]" xfId="760" xr:uid="{B5B4C3D6-EA10-478F-A0F3-15D4A48AA776}"/>
    <cellStyle name="title [2]" xfId="761" xr:uid="{ACEA72F7-BF67-429E-9FAE-A39ACB8707E1}"/>
    <cellStyle name="Total" xfId="762" xr:uid="{9B385853-CDB4-4C41-99DE-FDAE96DCD364}"/>
    <cellStyle name="UM" xfId="763" xr:uid="{7B038441-62EE-4EAB-A98C-3014658680DD}"/>
    <cellStyle name="W?rung [0]_Ausdruck RUND (D)" xfId="764" xr:uid="{22A1F789-0DEE-43D2-B4B4-B9E501187ACC}"/>
    <cellStyle name="W?rung_Ausdruck RUND (D)" xfId="765" xr:uid="{A96DED4A-FD71-4291-866C-E7A97FA2E6DA}"/>
    <cellStyle name="yh01" xfId="766" xr:uid="{0BBCC33C-FF11-4AC7-8DB5-BE8320DB8CF8}"/>
    <cellStyle name="|?ドE" xfId="767" xr:uid="{6419AD40-EBD4-470A-8C02-BC5330EA628A}"/>
    <cellStyle name="견적부" xfId="768" xr:uid="{670F2A9F-AFE4-4674-8F2E-3346F92C7EDE}"/>
    <cellStyle name="고정소숫점" xfId="769" xr:uid="{2469A0B6-1D4F-47F2-89E7-39EA125D1715}"/>
    <cellStyle name="고정출력1" xfId="770" xr:uid="{F98B9A79-F89B-4144-B9E7-5AACDFB26196}"/>
    <cellStyle name="고정출력2" xfId="771" xr:uid="{860D1176-2EB6-4D6E-B076-8DC211F355A0}"/>
    <cellStyle name="국종합건설" xfId="772" xr:uid="{80FC2DC2-9C39-4303-A595-C473EAFF4DBA}"/>
    <cellStyle name="그림" xfId="773" xr:uid="{42BE15A5-25DF-4201-AAB2-851C9466FD1A}"/>
    <cellStyle name="김상봉" xfId="774" xr:uid="{9910DC5F-0657-40BD-8CF8-30060BB226EE}"/>
    <cellStyle name="끼_x0001_?" xfId="775" xr:uid="{082BCDC4-6880-4334-AD5C-9F14A511D07B}"/>
    <cellStyle name="날짜" xfId="776" xr:uid="{C479B8F6-4351-4FCE-8340-043DC8C70AAA}"/>
    <cellStyle name="내역서" xfId="777" xr:uid="{9FE763E6-FE59-492A-AC57-A417B04D9D90}"/>
    <cellStyle name="달러" xfId="778" xr:uid="{64B47770-8856-41F1-854E-4B702661C968}"/>
    <cellStyle name="뒤에 오는 하이퍼링크" xfId="779" xr:uid="{60DD5424-9D88-475C-89B5-537DD3B8E897}"/>
    <cellStyle name="똿떓죶Ø괻 [0.00]_PRODUCT DETAIL Q1" xfId="780" xr:uid="{9493B655-0408-4753-99FA-7C33A8399C79}"/>
    <cellStyle name="똿떓죶Ø괻_PRODUCT DETAIL Q1" xfId="781" xr:uid="{8D04D364-0130-415F-A520-F1BF5448A34C}"/>
    <cellStyle name="똿뗦먛귟 [0.00]_laroux" xfId="782" xr:uid="{EB719DA1-ABEE-4606-8286-713E20802BF5}"/>
    <cellStyle name="똿뗦먛귟_laroux" xfId="783" xr:uid="{634FBE31-FE36-4FE5-8971-903613E11BD8}"/>
    <cellStyle name="마이너스키" xfId="784" xr:uid="{4EABA9FC-4A3B-42CE-ACE2-68011979293C}"/>
    <cellStyle name="묮뎋 [0.00]_PRODUCT DETAIL Q1" xfId="785" xr:uid="{6852A97D-B26D-4B00-89D0-9A4A80D26F8A}"/>
    <cellStyle name="묮뎋_PRODUCT DETAIL Q1" xfId="786" xr:uid="{FAAFA204-C0BC-47AB-93B5-51E2EC4CE986}"/>
    <cellStyle name="믅됞 [0.00]_laroux" xfId="787" xr:uid="{AEDC4130-73C4-4D3C-A840-D591FD211578}"/>
    <cellStyle name="믅됞_laroux" xfId="788" xr:uid="{D60E6627-FA19-4A9A-BB37-60FF0D397125}"/>
    <cellStyle name="백 " xfId="789" xr:uid="{F040346E-1AA7-4D5E-B92E-809C9A2E091A}"/>
    <cellStyle name="백분율" xfId="790" builtinId="5"/>
    <cellStyle name="백분율 [0]" xfId="791" xr:uid="{DB4E2A58-62FF-4044-8DAE-EDE0F48EB124}"/>
    <cellStyle name="백분율 [2]" xfId="792" xr:uid="{719EA33F-0E0D-4ED4-817B-54FC391AC84F}"/>
    <cellStyle name="백분율 2" xfId="793" xr:uid="{15B7DDBA-DD4C-4B7C-B927-67D1BCF46D7D}"/>
    <cellStyle name="백분율 3" xfId="794" xr:uid="{5B6BA3DA-D814-44BE-8AAB-3843702F9740}"/>
    <cellStyle name="백분율 4" xfId="795" xr:uid="{A09B80AE-B33F-4A82-A852-19319667353C}"/>
    <cellStyle name="분수" xfId="796" xr:uid="{8E5D24EC-70A5-4516-8D81-D035F3D33A28}"/>
    <cellStyle name="뷭?" xfId="797" xr:uid="{D9F7A90D-25E5-44FB-B379-A07147B2D2BF}"/>
    <cellStyle name="빨강" xfId="798" xr:uid="{EF22C2BF-AEED-49A4-93C6-84B6614D3786}"/>
    <cellStyle name="선택영역" xfId="799" xr:uid="{D4B72148-8BAC-4490-A45C-458E1669194A}"/>
    <cellStyle name="선택영역 가운데" xfId="800" xr:uid="{867B3644-8662-4776-B678-9572EE5E30CC}"/>
    <cellStyle name="선택영역_토공수량" xfId="801" xr:uid="{60C5F766-EAE9-45DA-993F-81796B3FA6DD}"/>
    <cellStyle name="선택영역의 가운데" xfId="802" xr:uid="{3FBD2A00-193C-41C2-A17F-F3488324F993}"/>
    <cellStyle name="선택영영" xfId="803" xr:uid="{D938A85D-5093-4A41-9C62-858B43FE5EC9}"/>
    <cellStyle name="설계서" xfId="804" xr:uid="{161658F8-603F-43F0-B4CE-DBCA2F7E2BEC}"/>
    <cellStyle name="소수" xfId="805" xr:uid="{B2F7B1A8-7D93-4058-A04D-F28E09E04FAA}"/>
    <cellStyle name="소수3" xfId="806" xr:uid="{F8EBC5C3-8AD8-4574-997E-B05CE3213D83}"/>
    <cellStyle name="소수4" xfId="807" xr:uid="{AB64321F-6F82-4E9A-8A06-790288F205C0}"/>
    <cellStyle name="소수점" xfId="808" xr:uid="{0AB7F17C-02DC-4474-B8D4-3598BFF4C273}"/>
    <cellStyle name="소숫점0" xfId="809" xr:uid="{2834A655-162B-43DA-A2AA-2A6B54C94F40}"/>
    <cellStyle name="소숫점3" xfId="810" xr:uid="{8486B5CF-C5D2-4F37-8475-F96D950FE04E}"/>
    <cellStyle name="숫자" xfId="811" xr:uid="{1F02707F-B2E0-4383-A23A-EE322E46333C}"/>
    <cellStyle name="숫자(R)" xfId="812" xr:uid="{8C82EEBD-6B2C-4B7E-9ADD-EB02C83FCD5F}"/>
    <cellStyle name="숫자_01.토공(중성동)" xfId="813" xr:uid="{AEC1A628-DDF5-4FC7-AEF3-020324D9FDF9}"/>
    <cellStyle name="숫자1" xfId="814" xr:uid="{3523D448-FCAF-43E6-A8A2-60A1E74D88C1}"/>
    <cellStyle name="숫자3" xfId="815" xr:uid="{9C673D59-AE93-42E2-96F6-6FD047AA862D}"/>
    <cellStyle name="숫자3R" xfId="816" xr:uid="{77677EE4-053D-422D-A68B-BAC8E3368489}"/>
    <cellStyle name="숫자3자리" xfId="817" xr:uid="{0B46D023-0502-4616-8ABE-D0325B817435}"/>
    <cellStyle name="쉼표 [0]" xfId="818" builtinId="6"/>
    <cellStyle name="쉼표 [0] 2" xfId="819" xr:uid="{BB866175-ED3F-4353-924D-1400BF709361}"/>
    <cellStyle name="쉼표 [0] 2 6" xfId="820" xr:uid="{288F24B4-1CAE-43AF-91BA-B46EABE03756}"/>
    <cellStyle name="쉼표 [0] 3" xfId="821" xr:uid="{8BEF1986-414E-4136-9B21-F946CA877573}"/>
    <cellStyle name="쉼표 [0] 4" xfId="822" xr:uid="{D7078009-0F15-48B8-A806-179F361688AC}"/>
    <cellStyle name="쉼표 [0] 5" xfId="823" xr:uid="{A894E0FB-8CF9-4965-A73F-A3D0A91222F5}"/>
    <cellStyle name="쉼표 [0] 5 2" xfId="824" xr:uid="{76EB7A49-F209-4965-9277-8C4D48FF347D}"/>
    <cellStyle name="쉼표 [0] 6" xfId="825" xr:uid="{AD5F17F2-9806-4195-831B-6724D2B1975D}"/>
    <cellStyle name="쉼표 [0] 7" xfId="826" xr:uid="{F52986D8-ACA3-47D4-AE20-E497BC4DF9D2}"/>
    <cellStyle name="쉼표 [0] 8" xfId="827" xr:uid="{F84D0B24-84ED-4A88-8433-9BA384C72B99}"/>
    <cellStyle name="쉼표 [0] 9" xfId="828" xr:uid="{B447E902-6245-4A83-A4BA-D2CF171D2575}"/>
    <cellStyle name="스타일 1" xfId="829" xr:uid="{63ED0181-C2E4-4E1A-85C5-147DC0754BF4}"/>
    <cellStyle name="스타일 2" xfId="830" xr:uid="{31DD5121-04E7-48E1-BFCA-DB1F3881BBFC}"/>
    <cellStyle name="안건회계법인" xfId="831" xr:uid="{F64D5CE2-6CCA-4EE7-8252-14884ECAC48C}"/>
    <cellStyle name="왼쪽2" xfId="832" xr:uid="{E992566E-18C1-4982-B5B1-A37D15112B80}"/>
    <cellStyle name="원" xfId="833" xr:uid="{79304964-3FFB-4AF7-AA24-DF5060B97D49}"/>
    <cellStyle name="유1" xfId="834" xr:uid="{7DB0345E-7A79-437E-93DE-D979FE0D3A42}"/>
    <cellStyle name="일반" xfId="835" xr:uid="{A5F548E5-E03D-492C-B493-C06B3D88D805}"/>
    <cellStyle name="일위대가" xfId="836" xr:uid="{FB048C0E-5979-4812-9477-14CA72B0B29E}"/>
    <cellStyle name="자리수" xfId="837" xr:uid="{E72AD132-74DD-4C2E-8380-BD3FAE96AA53}"/>
    <cellStyle name="자리수0" xfId="838" xr:uid="{29C05706-226E-4744-98C6-AA3C649342F8}"/>
    <cellStyle name="준_내역금액(계)구하기_박스만들기_1(" xfId="839" xr:uid="{2F752413-EBE1-4476-A686-06FFEDBA6332}"/>
    <cellStyle name="지정되지 않음" xfId="840" xr:uid="{001FE88A-155E-4B57-BA55-84EB138C21C6}"/>
    <cellStyle name="측점" xfId="841" xr:uid="{D36146C8-6AA6-4189-BD53-76CEBD4E207B}"/>
    <cellStyle name="콤" xfId="842" xr:uid="{3DAFE43C-B858-43AC-BD34-45889DB51300}"/>
    <cellStyle name="콤_01펌프장수량" xfId="843" xr:uid="{BC6FBEC5-84CF-46D2-BAF7-3F3B7F23E2B5}"/>
    <cellStyle name="콤_1. 토공" xfId="844" xr:uid="{384EF4C3-F732-40CA-BFBC-E8FAF2887FF5}"/>
    <cellStyle name="콤_1. 토공-마산동중학교" xfId="845" xr:uid="{8EAF9E86-18AE-48F4-811B-070553E0BD21}"/>
    <cellStyle name="콤_1. 토공-완월동-수정04.03(헐기)" xfId="846" xr:uid="{B13E0ED0-5930-4188-8F91-0BD4BD9B6812}"/>
    <cellStyle name="콤_1-1. 가포고개1공구 _ 토공" xfId="847" xr:uid="{0007564A-79D3-4269-8BF0-2FA2C669DAB8}"/>
    <cellStyle name="콤_3. 펌프장공" xfId="848" xr:uid="{51133987-79F3-43C6-B5FC-0C5C3A23CCC6}"/>
    <cellStyle name="콤_교량공(진해설창소교량)" xfId="849" xr:uid="{CC4D9C4A-4455-4D5E-ABD5-8D5B925D3EF6}"/>
    <cellStyle name="콤_부대공사" xfId="850" xr:uid="{47CA5B2D-5DEA-45A0-B68B-7DB2F33BC377}"/>
    <cellStyle name="콤_부대공사_01펌프장수량" xfId="851" xr:uid="{14DF0044-2ADF-4134-9D22-941983CEA32B}"/>
    <cellStyle name="콤_부대공사_1. 토공" xfId="852" xr:uid="{F8FC00EA-E5E8-4905-9055-13848558B0EB}"/>
    <cellStyle name="콤_부대공사_1. 토공-마산동중학교" xfId="853" xr:uid="{AA40B046-A352-4501-8AB4-B634576567E4}"/>
    <cellStyle name="콤_부대공사_1. 토공-완월동-수정04.03(헐기)" xfId="854" xr:uid="{57470A2A-AAFC-4B92-9867-0224886E15F6}"/>
    <cellStyle name="콤_부대공사_1-1. 가포고개1공구 _ 토공" xfId="855" xr:uid="{BAF1F7ED-E96C-4A4A-A72C-D9076B923F80}"/>
    <cellStyle name="콤_부대공사_3. 펌프장공" xfId="856" xr:uid="{A9634A5A-5F31-4C6C-8C8C-BB35628F71EA}"/>
    <cellStyle name="콤_부대공사_교량공(진해설창소교량)" xfId="857" xr:uid="{D74D7162-8B3D-4DAB-9A50-879F4604FAF8}"/>
    <cellStyle name="콤_부대공사_수량(원산소교량)" xfId="858" xr:uid="{A79E0912-E50D-4A5A-B881-B06DE7E07093}"/>
    <cellStyle name="콤_부대공사_토공(중성동)" xfId="859" xr:uid="{F310AD65-EB01-4550-A4CF-3BA0CA1A8F32}"/>
    <cellStyle name="콤_부대공사_펌프장수량-1" xfId="860" xr:uid="{90F0D47C-635E-4AFD-AB01-B23EAD836202}"/>
    <cellStyle name="콤_부대공사_헐기" xfId="861" xr:uid="{FF03DA83-1988-4157-8805-827854E4A721}"/>
    <cellStyle name="콤_부대공사단위수량" xfId="862" xr:uid="{D349531C-123E-49A6-B2CF-85F9FF3B4D37}"/>
    <cellStyle name="콤_부대공사단위수량_01펌프장수량" xfId="863" xr:uid="{A58397CD-1EC2-4D7A-AA03-9E2CB0E7BB0D}"/>
    <cellStyle name="콤_부대공사단위수량_1. 토공" xfId="864" xr:uid="{7E50A6A7-B1EB-48EA-80A9-593F279A3B77}"/>
    <cellStyle name="콤_부대공사단위수량_1. 토공-마산동중학교" xfId="865" xr:uid="{100ABADC-FC04-4CB6-9C9E-1CD84F819BF6}"/>
    <cellStyle name="콤_부대공사단위수량_1. 토공-완월동-수정04.03(헐기)" xfId="866" xr:uid="{31055358-8059-4438-9CFE-9DB71B85CA10}"/>
    <cellStyle name="콤_부대공사단위수량_1-1. 가포고개1공구 _ 토공" xfId="867" xr:uid="{592F5581-3923-4C76-B81A-B32B5F68D9EF}"/>
    <cellStyle name="콤_부대공사단위수량_3. 펌프장공" xfId="868" xr:uid="{3A72D254-3FAA-4D78-AE86-87E178057746}"/>
    <cellStyle name="콤_부대공사단위수량_교량공(진해설창소교량)" xfId="869" xr:uid="{F794A443-C2D3-4C9D-A7D7-85B1C1FC7C24}"/>
    <cellStyle name="콤_부대공사단위수량_수량(원산소교량)" xfId="870" xr:uid="{69FDF2ED-BDEB-4353-982C-C5BFDC05C1F9}"/>
    <cellStyle name="콤_부대공사단위수량_토공(중성동)" xfId="871" xr:uid="{3F2F8754-73B1-4BB7-9E85-174D5891072C}"/>
    <cellStyle name="콤_부대공사단위수량_펌프장수량-1" xfId="872" xr:uid="{E136A68A-5AB6-4773-B949-AFE73C14ABC9}"/>
    <cellStyle name="콤_부대공사단위수량_헐기" xfId="873" xr:uid="{BD8FA4FF-6DFA-4CB9-8050-E49E52643067}"/>
    <cellStyle name="콤_수량(원산소교량)" xfId="874" xr:uid="{826D595F-B51E-47D5-B246-FCA09998888E}"/>
    <cellStyle name="콤_오수맨홀단위" xfId="875" xr:uid="{815CC44E-EF02-426C-9B75-127E8E91DEE6}"/>
    <cellStyle name="콤_오수맨홀단위_01펌프장수량" xfId="876" xr:uid="{EDE7578E-E577-490B-A184-20D6B04F29F0}"/>
    <cellStyle name="콤_오수맨홀단위_1. 토공" xfId="877" xr:uid="{C7907CA0-C870-4E48-84BA-1E776EB90515}"/>
    <cellStyle name="콤_오수맨홀단위_1. 토공-마산동중학교" xfId="878" xr:uid="{5272DC87-E98D-4526-9C5A-AD19F26FA111}"/>
    <cellStyle name="콤_오수맨홀단위_1. 토공-완월동-수정04.03(헐기)" xfId="879" xr:uid="{347873EA-4DF5-41CB-92CC-C5FCA9AC2852}"/>
    <cellStyle name="콤_오수맨홀단위_1-1. 가포고개1공구 _ 토공" xfId="880" xr:uid="{4ED0F17E-0BC2-4684-86A1-854D72540997}"/>
    <cellStyle name="콤_오수맨홀단위_3. 펌프장공" xfId="881" xr:uid="{D0402634-37F1-4DEA-A41D-E62455247A6C}"/>
    <cellStyle name="콤_오수맨홀단위_교량공(진해설창소교량)" xfId="882" xr:uid="{B78A73AC-3EA2-4470-BE27-158171527A74}"/>
    <cellStyle name="콤_오수맨홀단위_수량(원산소교량)" xfId="883" xr:uid="{1E22ADF5-7248-4B78-8F1C-86542766DC89}"/>
    <cellStyle name="콤_오수맨홀단위_토공(중성동)" xfId="884" xr:uid="{0E67737F-5F7D-4473-A2BC-059065BFFE7D}"/>
    <cellStyle name="콤_오수맨홀단위_펌프장수량-1" xfId="885" xr:uid="{D1A28D67-8476-49A7-B3C2-3901702FCFAF}"/>
    <cellStyle name="콤_오수맨홀단위_헐기" xfId="886" xr:uid="{7E2E3C33-4D89-4C79-835F-070DA4434AEE}"/>
    <cellStyle name="콤_토공(중성동)" xfId="887" xr:uid="{0B37465C-B8D3-468B-A2DC-BD1B180E9DC1}"/>
    <cellStyle name="콤_펌프장수량-1" xfId="888" xr:uid="{CA5417A9-2FD4-43D5-8A79-9D0A0B4400C5}"/>
    <cellStyle name="콤_헐기" xfId="889" xr:uid="{01F11E02-5A48-4BCE-898A-8D38BD942C61}"/>
    <cellStyle name="콤마 [" xfId="890" xr:uid="{451353C2-3624-4D89-8884-72B88A6AE9F3}"/>
    <cellStyle name="콤마 [0.00]" xfId="891" xr:uid="{BFCE2217-4F0A-4601-AF6A-6A99AE4AAF89}"/>
    <cellStyle name="콤마 [0]_  종  합  " xfId="892" xr:uid="{BE2A3F92-00BD-429E-A6E9-9B0BD599A9F0}"/>
    <cellStyle name="콤마 [000]" xfId="893" xr:uid="{FBEB4669-2099-41F7-91A8-B1E5E5BA6348}"/>
    <cellStyle name="콤마 [1]" xfId="894" xr:uid="{F1762687-E903-4431-9BB5-96DAAF88E940}"/>
    <cellStyle name="콤마 [2]" xfId="895" xr:uid="{AB009781-78E9-43A2-BC45-9CF96A6BD1A8}"/>
    <cellStyle name="콤마[ ]" xfId="896" xr:uid="{0D1E4DCD-2AF3-4B74-9951-8892130D58D2}"/>
    <cellStyle name="콤마[*]" xfId="897" xr:uid="{BD0E0AA6-3C85-4BC3-9A7E-A4E860F6BED5}"/>
    <cellStyle name="콤마[,]" xfId="898" xr:uid="{B2A53814-73DB-405E-A2A1-D9867F65904B}"/>
    <cellStyle name="콤마[.]" xfId="899" xr:uid="{B48BE883-8608-42B5-BDA2-96DA562D4341}"/>
    <cellStyle name="콤마[0]" xfId="900" xr:uid="{4EA591D2-BCDA-431E-85C4-612368E12CB9}"/>
    <cellStyle name="콤마_  종  합  " xfId="901" xr:uid="{4B7BE281-9097-4A49-86B0-19E34EB8A91E}"/>
    <cellStyle name="타이틀" xfId="902" xr:uid="{072C9436-6731-482D-8F71-E2658EACDD7E}"/>
    <cellStyle name="토공" xfId="903" xr:uid="{4152B313-682C-416E-BA86-73A40A76373B}"/>
    <cellStyle name="통" xfId="904" xr:uid="{62376C74-120A-49DA-A1A1-A216FECB3A0A}"/>
    <cellStyle name="통_01펌프장수량" xfId="905" xr:uid="{0BF17B47-9F10-4133-9112-55744A9B6944}"/>
    <cellStyle name="통_1. 토공" xfId="906" xr:uid="{E8DAB818-F4B3-4D5F-BDB4-A574B80BC635}"/>
    <cellStyle name="통_1. 토공-마산동중학교" xfId="907" xr:uid="{8ABB6E97-C29F-4BEE-B2C0-80211980F3B3}"/>
    <cellStyle name="통_1. 토공-완월동-수정04.03(헐기)" xfId="908" xr:uid="{D1C7EDA7-B644-4B58-9623-18E1BF9847BC}"/>
    <cellStyle name="통_1-1. 가포고개1공구 _ 토공" xfId="909" xr:uid="{4A37A03D-5A8F-44FD-997F-9AEFB1B987F2}"/>
    <cellStyle name="통_3. 펌프장공" xfId="910" xr:uid="{F0461E16-0691-48F2-9CA3-2B57A257CC10}"/>
    <cellStyle name="통_교량공(진해설창소교량)" xfId="911" xr:uid="{646A1863-8878-42B5-9C37-DD55E6099820}"/>
    <cellStyle name="통_부대공사" xfId="912" xr:uid="{55DF7388-1122-4BD3-A156-74B36A50D7A4}"/>
    <cellStyle name="통_부대공사_01펌프장수량" xfId="913" xr:uid="{BBBB4758-19AA-495E-A3B8-D191C8D6A3DE}"/>
    <cellStyle name="통_부대공사_1. 토공" xfId="914" xr:uid="{835664B4-8FEE-443A-8EBA-834802173EFF}"/>
    <cellStyle name="통_부대공사_1. 토공-마산동중학교" xfId="915" xr:uid="{81041CB5-7F0E-4C46-9141-7283A82D3F4B}"/>
    <cellStyle name="통_부대공사_1. 토공-완월동-수정04.03(헐기)" xfId="916" xr:uid="{0B731B31-3118-4A12-86B3-E0E40FA01075}"/>
    <cellStyle name="통_부대공사_1-1. 가포고개1공구 _ 토공" xfId="917" xr:uid="{DCCC2EEE-2E19-45D8-B4BE-B31E48B8205E}"/>
    <cellStyle name="통_부대공사_3. 펌프장공" xfId="918" xr:uid="{5EE3C1D1-BABE-459C-A7BC-D00E16901FD8}"/>
    <cellStyle name="통_부대공사_교량공(진해설창소교량)" xfId="919" xr:uid="{442F1A8B-A8BA-403B-A6AB-1EB7D4DD6A1A}"/>
    <cellStyle name="통_부대공사_수량(원산소교량)" xfId="920" xr:uid="{501262ED-DB57-4C86-A25E-50FEB08C2D75}"/>
    <cellStyle name="통_부대공사_토공(중성동)" xfId="921" xr:uid="{60185446-71DB-4C96-AD6F-C53F43A318A6}"/>
    <cellStyle name="통_부대공사_펌프장수량-1" xfId="922" xr:uid="{2A61A226-B616-4C3E-8A73-D2691C8F35C6}"/>
    <cellStyle name="통_부대공사_헐기" xfId="923" xr:uid="{B80C13C2-ADC7-4020-82E4-FF4FC317A1B3}"/>
    <cellStyle name="통_부대공사단위수량" xfId="924" xr:uid="{21808673-643A-486D-AC1D-9F3520B31D88}"/>
    <cellStyle name="통_부대공사단위수량_01펌프장수량" xfId="925" xr:uid="{CAB32EE8-7409-4040-B96C-B16086FBE40C}"/>
    <cellStyle name="통_부대공사단위수량_1. 토공" xfId="926" xr:uid="{DDD9415B-BD5C-4912-AA8B-26EFABD49504}"/>
    <cellStyle name="통_부대공사단위수량_1. 토공-마산동중학교" xfId="927" xr:uid="{EDC8594E-CA2B-4F76-93CD-58DF70D81FC3}"/>
    <cellStyle name="통_부대공사단위수량_1. 토공-완월동-수정04.03(헐기)" xfId="928" xr:uid="{B18F4E8E-0846-4CCC-9A31-BE269FFC574C}"/>
    <cellStyle name="통_부대공사단위수량_1-1. 가포고개1공구 _ 토공" xfId="929" xr:uid="{E7FD8122-C892-4D48-9E15-21F24F4FB84B}"/>
    <cellStyle name="통_부대공사단위수량_3. 펌프장공" xfId="930" xr:uid="{0FC083BF-DAF6-4993-8049-F9D41D0DC4FC}"/>
    <cellStyle name="통_부대공사단위수량_교량공(진해설창소교량)" xfId="931" xr:uid="{8F666A86-8D14-46F9-A9D7-28EAECEBAAD1}"/>
    <cellStyle name="통_부대공사단위수량_수량(원산소교량)" xfId="932" xr:uid="{3DC5C536-C6D7-413B-A618-3E3DC86AA0E7}"/>
    <cellStyle name="통_부대공사단위수량_토공(중성동)" xfId="933" xr:uid="{3EA61F48-6696-4014-AA4A-E476CE17C621}"/>
    <cellStyle name="통_부대공사단위수량_펌프장수량-1" xfId="934" xr:uid="{704F9142-502D-4F3D-A78F-A7C3624EE0E3}"/>
    <cellStyle name="통_부대공사단위수량_헐기" xfId="935" xr:uid="{F2BF55AF-D1A3-4CD7-BF90-E80287123981}"/>
    <cellStyle name="통_수량(원산소교량)" xfId="936" xr:uid="{86C1A834-EDF0-46E5-AA90-7660B7F4A6EB}"/>
    <cellStyle name="통_오수맨홀단위" xfId="937" xr:uid="{406DF2F0-946C-4676-88D4-00320CC79A58}"/>
    <cellStyle name="통_오수맨홀단위_01펌프장수량" xfId="938" xr:uid="{9C49F617-44D9-4F6F-8BA6-AD333E63A56D}"/>
    <cellStyle name="통_오수맨홀단위_1. 토공" xfId="939" xr:uid="{9C6CF485-78A0-4DF4-9E54-061794EA3BE0}"/>
    <cellStyle name="통_오수맨홀단위_1. 토공-마산동중학교" xfId="940" xr:uid="{39AE8EC4-1CD0-4AC0-A6E5-0BEE7FBF2C7F}"/>
    <cellStyle name="통_오수맨홀단위_1. 토공-완월동-수정04.03(헐기)" xfId="941" xr:uid="{94812ED3-0917-474C-A7B4-1846D0A6B8B9}"/>
    <cellStyle name="통_오수맨홀단위_1-1. 가포고개1공구 _ 토공" xfId="942" xr:uid="{7473A131-A78B-4A2A-A208-5B2124657249}"/>
    <cellStyle name="통_오수맨홀단위_3. 펌프장공" xfId="943" xr:uid="{2FF7AA25-A625-4FB1-8FBC-64A6F4696CD6}"/>
    <cellStyle name="통_오수맨홀단위_교량공(진해설창소교량)" xfId="944" xr:uid="{5C9748DE-FCCA-4A1A-B99F-1CEAD3828195}"/>
    <cellStyle name="통_오수맨홀단위_수량(원산소교량)" xfId="945" xr:uid="{AAC726C5-CB58-46B7-A408-0003328C46C6}"/>
    <cellStyle name="통_오수맨홀단위_토공(중성동)" xfId="946" xr:uid="{EC50F152-CD25-4C2B-9E53-3CF4506B56B7}"/>
    <cellStyle name="통_오수맨홀단위_펌프장수량-1" xfId="947" xr:uid="{80E7C186-B864-4196-B60D-AF6C0616B65E}"/>
    <cellStyle name="통_오수맨홀단위_헐기" xfId="948" xr:uid="{2F66D546-3A4C-49D4-9399-9040AE436D31}"/>
    <cellStyle name="통_토공(중성동)" xfId="949" xr:uid="{69D4BEDC-AC3D-4613-B9CA-87505B7D50BD}"/>
    <cellStyle name="통_펌프장수량-1" xfId="950" xr:uid="{F43B6B7A-4466-4F35-8BE8-2EAB155CC2F7}"/>
    <cellStyle name="통_헐기" xfId="951" xr:uid="{7E770C67-5845-4EE1-8D4F-D470120E0D36}"/>
    <cellStyle name="통화 [" xfId="952" xr:uid="{45AB4CAE-2376-443F-8264-D890482A2987}"/>
    <cellStyle name="통화 [0] 2" xfId="953" xr:uid="{C9E93B52-C91D-4023-AE75-F1A641770DF9}"/>
    <cellStyle name="통화 [0㉝〸" xfId="954" xr:uid="{EA410BAB-CCAC-4542-AF5B-D69AB586040F}"/>
    <cellStyle name="퍼센트" xfId="955" xr:uid="{7614C51C-A283-4FB4-B794-838CBF835AE7}"/>
    <cellStyle name="표" xfId="956" xr:uid="{862EFD86-188D-4BF2-9072-446BC7E4BECE}"/>
    <cellStyle name="표(가는선,가운데,중앙)" xfId="957" xr:uid="{3CB2EFC5-4B41-47A4-B6CC-1BADB37056D4}"/>
    <cellStyle name="표(가는선,왼쪽,중앙)" xfId="958" xr:uid="{7F8E0DCB-7FBD-492D-ACE2-3ECF95C61793}"/>
    <cellStyle name="표(세로쓰기)" xfId="959" xr:uid="{DDDB614B-CD30-48F6-8D5B-FA162A4A9379}"/>
    <cellStyle name="표_01펌프장수량" xfId="960" xr:uid="{39B0AAA1-5E58-4D43-B075-CFB4074A1DA2}"/>
    <cellStyle name="표_1. 토공" xfId="961" xr:uid="{9399C884-5E5E-4FFD-BCA6-BA7FF5B0A3AD}"/>
    <cellStyle name="표_1. 토공-마산동중학교" xfId="962" xr:uid="{CF140F24-A649-4147-A79D-CF755FDEF298}"/>
    <cellStyle name="표_1. 토공-완월동-수정04.03(헐기)" xfId="963" xr:uid="{DF161C33-07B4-4C2A-A15E-1FAFE3576CC7}"/>
    <cellStyle name="표_1-1. 가포고개1공구 _ 토공" xfId="964" xr:uid="{91A0521F-BF7C-4AB3-8E8E-27E159D2B901}"/>
    <cellStyle name="표_3. 펌프장공" xfId="965" xr:uid="{0A936659-E764-4C56-80F5-AE118EC5F057}"/>
    <cellStyle name="표_교량공(진해설창소교량)" xfId="966" xr:uid="{82EE3168-D0DD-482E-BBC4-F81B32C25480}"/>
    <cellStyle name="표_부대공사" xfId="967" xr:uid="{5F29B66F-4B34-48EA-92F7-B572911675BF}"/>
    <cellStyle name="표_부대공사_01펌프장수량" xfId="968" xr:uid="{63005C95-02AB-4265-9B57-B168CC315582}"/>
    <cellStyle name="표_부대공사_1. 토공" xfId="969" xr:uid="{1EA2B939-E148-46A9-9063-61E14812186E}"/>
    <cellStyle name="표_부대공사_1. 토공-마산동중학교" xfId="970" xr:uid="{D269C8C2-A765-4B11-81EA-448CED17F41F}"/>
    <cellStyle name="표_부대공사_1. 토공-완월동-수정04.03(헐기)" xfId="971" xr:uid="{7D4C0290-B6ED-407D-9E35-BE1F9131255D}"/>
    <cellStyle name="표_부대공사_1-1. 가포고개1공구 _ 토공" xfId="972" xr:uid="{54813BF5-D240-48CA-864C-4E1597E3D289}"/>
    <cellStyle name="표_부대공사_3. 펌프장공" xfId="973" xr:uid="{80B4B2A6-F5C7-4F47-9FD8-29FF1C7C0698}"/>
    <cellStyle name="표_부대공사_교량공(진해설창소교량)" xfId="974" xr:uid="{2CB9811E-0E5A-43BA-9E30-E2294AFE5C5D}"/>
    <cellStyle name="표_부대공사_수량(원산소교량)" xfId="975" xr:uid="{90EF6BBF-C8C1-48E0-A8FF-290B100E574D}"/>
    <cellStyle name="표_부대공사_토공(중성동)" xfId="976" xr:uid="{18F20414-CB3B-47EC-9F0F-DA35535C2052}"/>
    <cellStyle name="표_부대공사_펌프장수량-1" xfId="977" xr:uid="{5B4182CD-5D62-4285-9FCE-870F2276A908}"/>
    <cellStyle name="표_부대공사_헐기" xfId="978" xr:uid="{3DB46F59-19D0-4F4A-BC9F-9C93ADC6EB4B}"/>
    <cellStyle name="표_부대공사단위수량" xfId="979" xr:uid="{AD02BB3A-089C-4220-98CE-CF024065FEF5}"/>
    <cellStyle name="표_부대공사단위수량_01펌프장수량" xfId="980" xr:uid="{5A6BAABE-6275-4260-A57F-83A806474315}"/>
    <cellStyle name="표_부대공사단위수량_1. 토공" xfId="981" xr:uid="{C0ED2C5D-4FE4-448E-B2D5-61EA9F7F63F8}"/>
    <cellStyle name="표_부대공사단위수량_1. 토공-마산동중학교" xfId="982" xr:uid="{EAD56D4A-FFA4-4B93-BAE5-6FF5AC39F7DA}"/>
    <cellStyle name="표_부대공사단위수량_1. 토공-완월동-수정04.03(헐기)" xfId="983" xr:uid="{BECD836D-1A21-4C2D-A396-2280274FADD9}"/>
    <cellStyle name="표_부대공사단위수량_1-1. 가포고개1공구 _ 토공" xfId="984" xr:uid="{C79EFDFC-7FF3-408C-8821-E7FE96D8749E}"/>
    <cellStyle name="표_부대공사단위수량_3. 펌프장공" xfId="985" xr:uid="{93183204-D332-44EF-B282-ED9817151675}"/>
    <cellStyle name="표_부대공사단위수량_교량공(진해설창소교량)" xfId="986" xr:uid="{8ADD7D75-6818-4F88-939E-F8188271D7CB}"/>
    <cellStyle name="표_부대공사단위수량_수량(원산소교량)" xfId="987" xr:uid="{C29DB890-48B4-4FB2-9940-17EC889E820A}"/>
    <cellStyle name="표_부대공사단위수량_토공(중성동)" xfId="988" xr:uid="{AF24D044-3490-48CD-9D33-72F986DFA43D}"/>
    <cellStyle name="표_부대공사단위수량_펌프장수량-1" xfId="989" xr:uid="{63B3F9E5-8B27-4221-9F03-D82DC7AFFE6A}"/>
    <cellStyle name="표_부대공사단위수량_헐기" xfId="990" xr:uid="{37007325-0032-4DFD-90AE-A88668BFDC0A}"/>
    <cellStyle name="표_수량(원산소교량)" xfId="991" xr:uid="{F7624B39-2D1E-4DFB-92F9-1FF88A0090F7}"/>
    <cellStyle name="표_오수맨홀단위" xfId="992" xr:uid="{EA5FB363-4B50-4A40-B292-0A7E000C716F}"/>
    <cellStyle name="표_오수맨홀단위_01펌프장수량" xfId="993" xr:uid="{30AE78FB-F7F9-49BF-8FFA-C5CF1D8D6C9F}"/>
    <cellStyle name="표_오수맨홀단위_1. 토공" xfId="994" xr:uid="{E0BFB7BE-111F-4B36-9F78-5A5DD093C2A8}"/>
    <cellStyle name="표_오수맨홀단위_1. 토공-마산동중학교" xfId="995" xr:uid="{4095AE2D-8B1B-4379-8525-BDF4A9A6A640}"/>
    <cellStyle name="표_오수맨홀단위_1. 토공-완월동-수정04.03(헐기)" xfId="996" xr:uid="{227C8304-3CFA-4624-A5FC-43F0B0F80463}"/>
    <cellStyle name="표_오수맨홀단위_1-1. 가포고개1공구 _ 토공" xfId="997" xr:uid="{8D229CB4-CE51-42EA-93E5-83FD66D7FF19}"/>
    <cellStyle name="표_오수맨홀단위_3. 펌프장공" xfId="998" xr:uid="{281B32B6-87FA-4191-A01A-162B234325F8}"/>
    <cellStyle name="표_오수맨홀단위_교량공(진해설창소교량)" xfId="999" xr:uid="{600EE626-BBE8-4FFD-8587-0B5D246A2C47}"/>
    <cellStyle name="표_오수맨홀단위_수량(원산소교량)" xfId="1000" xr:uid="{7C255136-F9F7-490F-9421-707DCD96A892}"/>
    <cellStyle name="표_오수맨홀단위_토공(중성동)" xfId="1001" xr:uid="{26E92A9C-BF6F-4EAB-90BD-B4473A4E144B}"/>
    <cellStyle name="표_오수맨홀단위_펌프장수량-1" xfId="1002" xr:uid="{EF47F2DF-EE46-4613-9998-52A20D65BAE3}"/>
    <cellStyle name="표_오수맨홀단위_헐기" xfId="1003" xr:uid="{AEE28936-8455-40DB-BBD2-22B18686DBB2}"/>
    <cellStyle name="표_토공(중성동)" xfId="1004" xr:uid="{F7FAE86D-2270-43A0-B7C0-E756A51F0BA6}"/>
    <cellStyle name="표_펌프장수량-1" xfId="1005" xr:uid="{315E8518-A970-4143-81FF-17339F66ABB4}"/>
    <cellStyle name="표_헐기" xfId="1006" xr:uid="{DFCF66BA-8CD7-47E7-8FFA-52BD7223449A}"/>
    <cellStyle name="표준" xfId="0" builtinId="0"/>
    <cellStyle name="표준 10 4" xfId="1007" xr:uid="{15F7294D-23C9-40F9-A67C-857C5711FFB0}"/>
    <cellStyle name="표준 2" xfId="1008" xr:uid="{5B4411EB-62A0-4DD9-84C4-AFF9324C7AC0}"/>
    <cellStyle name="표준 2 2" xfId="1009" xr:uid="{E7B177FD-474C-402C-86F1-C12C4E42F941}"/>
    <cellStyle name="표준 2 2 2" xfId="1010" xr:uid="{E98D1691-994C-4DF0-9EC2-87E24C2DB2EE}"/>
    <cellStyle name="표준 2_관기성내역서(1차분-2회)" xfId="1011" xr:uid="{303610BA-D5D8-49AC-8D19-71767FE80663}"/>
    <cellStyle name="표준 3" xfId="1012" xr:uid="{95D01721-CA1E-4197-9305-3DD19CC48BBD}"/>
    <cellStyle name="표준 3 2" xfId="1013" xr:uid="{7251FF0C-66CE-4C0A-BB73-FDC51A437395}"/>
    <cellStyle name="표준 3 3" xfId="1014" xr:uid="{FAD884CE-96F7-4EE6-94B1-281FDE104BE5}"/>
    <cellStyle name="표준 34" xfId="1015" xr:uid="{08ECB8BF-9067-4273-BD1F-4F2F03B08698}"/>
    <cellStyle name="표준 4" xfId="1016" xr:uid="{4CB94208-D762-434A-9337-4BA88E334B9E}"/>
    <cellStyle name="표준 5" xfId="1017" xr:uid="{B344F11C-A8F9-4851-9779-3EC8B58025E3}"/>
    <cellStyle name="표준 6" xfId="1018" xr:uid="{BA3C9BCC-5753-4289-86C7-4F8A8338E425}"/>
    <cellStyle name="표준_02.실적-도로포장" xfId="1019" xr:uid="{51EA42A5-FBDB-4355-8153-6F7F51A149DA}"/>
    <cellStyle name="표준_04_서방파제-계단공" xfId="1020" xr:uid="{92C3F724-6DB2-45B6-8606-9A1E4F7F63BE}"/>
    <cellStyle name="표준_04_서방파제-계단공_01. 도로포장수량-09.01.05" xfId="1021" xr:uid="{82C5FFE8-872A-43E1-B9FF-A812F61C681A}"/>
    <cellStyle name="표준_04_서방파제-계단공_03. 배수공 (의령2공구)" xfId="1022" xr:uid="{CC956EDF-1FDA-4545-B464-C9F1D06B1A8E}"/>
    <cellStyle name="표준_04_서방파제-계단공_교통안전시설공사+" xfId="1023" xr:uid="{2AC3BF7A-2D1F-44FA-B5FB-FF464DB0EE7F}"/>
    <cellStyle name="표준_08.차선도색" xfId="1024" xr:uid="{F51261C5-DC45-4A28-BBE2-C87C5DE2D2D0}"/>
    <cellStyle name="표준_A000.풍산지구 포장수량(2004년5월7일)" xfId="1025" xr:uid="{F5B70C8A-EF00-42D1-AB2D-856971DD501D}"/>
    <cellStyle name="標準_Akia(F）-8" xfId="1026" xr:uid="{05A868B6-FA73-4895-A501-4CF930C0825C}"/>
    <cellStyle name="표준_Book1" xfId="1027" xr:uid="{61759BA0-22E1-4DA4-9A93-3A88EDFD8592}"/>
    <cellStyle name="표준_건물철거_1-1.철거공_창원 - 05. 폐기물수량(2-10)" xfId="1028" xr:uid="{B1C06D81-4E6A-4909-BAF9-7E646AEF305E}"/>
    <cellStyle name="표준_구조물공사" xfId="1029" xr:uid="{150FB305-6255-4014-9763-799541E07A87}"/>
    <cellStyle name="표준_배수공" xfId="1030" xr:uid="{716856D7-419D-44A6-9A60-CA9373FA2428}"/>
    <cellStyle name="표준_수량산출서-건설폐기물" xfId="1031" xr:uid="{02BDBB1F-0437-4730-937F-0E2CADACC3BB}"/>
    <cellStyle name="표준_장평포장수량(최종1) (version 1)" xfId="1032" xr:uid="{04555A1C-9257-41EE-B626-E3533C03CA1E}"/>
    <cellStyle name="표준1" xfId="1033" xr:uid="{2A2F9F80-60FA-4308-8B04-FE4996384A70}"/>
    <cellStyle name="합산" xfId="1034" xr:uid="{0525C995-C3E0-404E-A649-2E0897F537AB}"/>
    <cellStyle name="화폐기호" xfId="1035" xr:uid="{8D1E1FF3-119B-4AF3-A4EA-3CE97E818915}"/>
    <cellStyle name="화폐기호0" xfId="1036" xr:uid="{CF535508-271A-4466-A71A-3C5C57270AE3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8.xml"/><Relationship Id="rId299" Type="http://schemas.openxmlformats.org/officeDocument/2006/relationships/externalLink" Target="externalLinks/externalLink290.xml"/><Relationship Id="rId21" Type="http://schemas.openxmlformats.org/officeDocument/2006/relationships/externalLink" Target="externalLinks/externalLink12.xml"/><Relationship Id="rId63" Type="http://schemas.openxmlformats.org/officeDocument/2006/relationships/externalLink" Target="externalLinks/externalLink54.xml"/><Relationship Id="rId159" Type="http://schemas.openxmlformats.org/officeDocument/2006/relationships/externalLink" Target="externalLinks/externalLink150.xml"/><Relationship Id="rId324" Type="http://schemas.openxmlformats.org/officeDocument/2006/relationships/externalLink" Target="externalLinks/externalLink315.xml"/><Relationship Id="rId170" Type="http://schemas.openxmlformats.org/officeDocument/2006/relationships/externalLink" Target="externalLinks/externalLink161.xml"/><Relationship Id="rId226" Type="http://schemas.openxmlformats.org/officeDocument/2006/relationships/externalLink" Target="externalLinks/externalLink217.xml"/><Relationship Id="rId268" Type="http://schemas.openxmlformats.org/officeDocument/2006/relationships/externalLink" Target="externalLinks/externalLink259.xml"/><Relationship Id="rId32" Type="http://schemas.openxmlformats.org/officeDocument/2006/relationships/externalLink" Target="externalLinks/externalLink23.xml"/><Relationship Id="rId74" Type="http://schemas.openxmlformats.org/officeDocument/2006/relationships/externalLink" Target="externalLinks/externalLink65.xml"/><Relationship Id="rId128" Type="http://schemas.openxmlformats.org/officeDocument/2006/relationships/externalLink" Target="externalLinks/externalLink119.xml"/><Relationship Id="rId335" Type="http://schemas.openxmlformats.org/officeDocument/2006/relationships/externalLink" Target="externalLinks/externalLink326.xml"/><Relationship Id="rId5" Type="http://schemas.openxmlformats.org/officeDocument/2006/relationships/worksheet" Target="worksheets/sheet5.xml"/><Relationship Id="rId181" Type="http://schemas.openxmlformats.org/officeDocument/2006/relationships/externalLink" Target="externalLinks/externalLink172.xml"/><Relationship Id="rId237" Type="http://schemas.openxmlformats.org/officeDocument/2006/relationships/externalLink" Target="externalLinks/externalLink228.xml"/><Relationship Id="rId279" Type="http://schemas.openxmlformats.org/officeDocument/2006/relationships/externalLink" Target="externalLinks/externalLink270.xml"/><Relationship Id="rId43" Type="http://schemas.openxmlformats.org/officeDocument/2006/relationships/externalLink" Target="externalLinks/externalLink34.xml"/><Relationship Id="rId139" Type="http://schemas.openxmlformats.org/officeDocument/2006/relationships/externalLink" Target="externalLinks/externalLink130.xml"/><Relationship Id="rId290" Type="http://schemas.openxmlformats.org/officeDocument/2006/relationships/externalLink" Target="externalLinks/externalLink281.xml"/><Relationship Id="rId304" Type="http://schemas.openxmlformats.org/officeDocument/2006/relationships/externalLink" Target="externalLinks/externalLink295.xml"/><Relationship Id="rId346" Type="http://schemas.openxmlformats.org/officeDocument/2006/relationships/externalLink" Target="externalLinks/externalLink337.xml"/><Relationship Id="rId85" Type="http://schemas.openxmlformats.org/officeDocument/2006/relationships/externalLink" Target="externalLinks/externalLink76.xml"/><Relationship Id="rId150" Type="http://schemas.openxmlformats.org/officeDocument/2006/relationships/externalLink" Target="externalLinks/externalLink141.xml"/><Relationship Id="rId192" Type="http://schemas.openxmlformats.org/officeDocument/2006/relationships/externalLink" Target="externalLinks/externalLink183.xml"/><Relationship Id="rId206" Type="http://schemas.openxmlformats.org/officeDocument/2006/relationships/externalLink" Target="externalLinks/externalLink197.xml"/><Relationship Id="rId248" Type="http://schemas.openxmlformats.org/officeDocument/2006/relationships/externalLink" Target="externalLinks/externalLink239.xml"/><Relationship Id="rId12" Type="http://schemas.openxmlformats.org/officeDocument/2006/relationships/externalLink" Target="externalLinks/externalLink3.xml"/><Relationship Id="rId108" Type="http://schemas.openxmlformats.org/officeDocument/2006/relationships/externalLink" Target="externalLinks/externalLink99.xml"/><Relationship Id="rId315" Type="http://schemas.openxmlformats.org/officeDocument/2006/relationships/externalLink" Target="externalLinks/externalLink306.xml"/><Relationship Id="rId357" Type="http://schemas.openxmlformats.org/officeDocument/2006/relationships/externalLink" Target="externalLinks/externalLink348.xml"/><Relationship Id="rId54" Type="http://schemas.openxmlformats.org/officeDocument/2006/relationships/externalLink" Target="externalLinks/externalLink45.xml"/><Relationship Id="rId96" Type="http://schemas.openxmlformats.org/officeDocument/2006/relationships/externalLink" Target="externalLinks/externalLink87.xml"/><Relationship Id="rId161" Type="http://schemas.openxmlformats.org/officeDocument/2006/relationships/externalLink" Target="externalLinks/externalLink152.xml"/><Relationship Id="rId217" Type="http://schemas.openxmlformats.org/officeDocument/2006/relationships/externalLink" Target="externalLinks/externalLink208.xml"/><Relationship Id="rId259" Type="http://schemas.openxmlformats.org/officeDocument/2006/relationships/externalLink" Target="externalLinks/externalLink250.xml"/><Relationship Id="rId23" Type="http://schemas.openxmlformats.org/officeDocument/2006/relationships/externalLink" Target="externalLinks/externalLink14.xml"/><Relationship Id="rId119" Type="http://schemas.openxmlformats.org/officeDocument/2006/relationships/externalLink" Target="externalLinks/externalLink110.xml"/><Relationship Id="rId270" Type="http://schemas.openxmlformats.org/officeDocument/2006/relationships/externalLink" Target="externalLinks/externalLink261.xml"/><Relationship Id="rId326" Type="http://schemas.openxmlformats.org/officeDocument/2006/relationships/externalLink" Target="externalLinks/externalLink317.xml"/><Relationship Id="rId65" Type="http://schemas.openxmlformats.org/officeDocument/2006/relationships/externalLink" Target="externalLinks/externalLink56.xml"/><Relationship Id="rId130" Type="http://schemas.openxmlformats.org/officeDocument/2006/relationships/externalLink" Target="externalLinks/externalLink121.xml"/><Relationship Id="rId172" Type="http://schemas.openxmlformats.org/officeDocument/2006/relationships/externalLink" Target="externalLinks/externalLink163.xml"/><Relationship Id="rId228" Type="http://schemas.openxmlformats.org/officeDocument/2006/relationships/externalLink" Target="externalLinks/externalLink219.xml"/><Relationship Id="rId281" Type="http://schemas.openxmlformats.org/officeDocument/2006/relationships/externalLink" Target="externalLinks/externalLink272.xml"/><Relationship Id="rId337" Type="http://schemas.openxmlformats.org/officeDocument/2006/relationships/externalLink" Target="externalLinks/externalLink328.xml"/><Relationship Id="rId34" Type="http://schemas.openxmlformats.org/officeDocument/2006/relationships/externalLink" Target="externalLinks/externalLink25.xml"/><Relationship Id="rId76" Type="http://schemas.openxmlformats.org/officeDocument/2006/relationships/externalLink" Target="externalLinks/externalLink67.xml"/><Relationship Id="rId141" Type="http://schemas.openxmlformats.org/officeDocument/2006/relationships/externalLink" Target="externalLinks/externalLink132.xml"/><Relationship Id="rId7" Type="http://schemas.openxmlformats.org/officeDocument/2006/relationships/worksheet" Target="worksheets/sheet7.xml"/><Relationship Id="rId183" Type="http://schemas.openxmlformats.org/officeDocument/2006/relationships/externalLink" Target="externalLinks/externalLink174.xml"/><Relationship Id="rId239" Type="http://schemas.openxmlformats.org/officeDocument/2006/relationships/externalLink" Target="externalLinks/externalLink230.xml"/><Relationship Id="rId250" Type="http://schemas.openxmlformats.org/officeDocument/2006/relationships/externalLink" Target="externalLinks/externalLink241.xml"/><Relationship Id="rId292" Type="http://schemas.openxmlformats.org/officeDocument/2006/relationships/externalLink" Target="externalLinks/externalLink283.xml"/><Relationship Id="rId306" Type="http://schemas.openxmlformats.org/officeDocument/2006/relationships/externalLink" Target="externalLinks/externalLink297.xml"/><Relationship Id="rId45" Type="http://schemas.openxmlformats.org/officeDocument/2006/relationships/externalLink" Target="externalLinks/externalLink36.xml"/><Relationship Id="rId87" Type="http://schemas.openxmlformats.org/officeDocument/2006/relationships/externalLink" Target="externalLinks/externalLink78.xml"/><Relationship Id="rId110" Type="http://schemas.openxmlformats.org/officeDocument/2006/relationships/externalLink" Target="externalLinks/externalLink101.xml"/><Relationship Id="rId348" Type="http://schemas.openxmlformats.org/officeDocument/2006/relationships/externalLink" Target="externalLinks/externalLink339.xml"/><Relationship Id="rId152" Type="http://schemas.openxmlformats.org/officeDocument/2006/relationships/externalLink" Target="externalLinks/externalLink143.xml"/><Relationship Id="rId194" Type="http://schemas.openxmlformats.org/officeDocument/2006/relationships/externalLink" Target="externalLinks/externalLink185.xml"/><Relationship Id="rId208" Type="http://schemas.openxmlformats.org/officeDocument/2006/relationships/externalLink" Target="externalLinks/externalLink199.xml"/><Relationship Id="rId261" Type="http://schemas.openxmlformats.org/officeDocument/2006/relationships/externalLink" Target="externalLinks/externalLink252.xml"/><Relationship Id="rId14" Type="http://schemas.openxmlformats.org/officeDocument/2006/relationships/externalLink" Target="externalLinks/externalLink5.xml"/><Relationship Id="rId56" Type="http://schemas.openxmlformats.org/officeDocument/2006/relationships/externalLink" Target="externalLinks/externalLink47.xml"/><Relationship Id="rId317" Type="http://schemas.openxmlformats.org/officeDocument/2006/relationships/externalLink" Target="externalLinks/externalLink308.xml"/><Relationship Id="rId359" Type="http://schemas.openxmlformats.org/officeDocument/2006/relationships/externalLink" Target="externalLinks/externalLink350.xml"/><Relationship Id="rId98" Type="http://schemas.openxmlformats.org/officeDocument/2006/relationships/externalLink" Target="externalLinks/externalLink89.xml"/><Relationship Id="rId121" Type="http://schemas.openxmlformats.org/officeDocument/2006/relationships/externalLink" Target="externalLinks/externalLink112.xml"/><Relationship Id="rId163" Type="http://schemas.openxmlformats.org/officeDocument/2006/relationships/externalLink" Target="externalLinks/externalLink154.xml"/><Relationship Id="rId219" Type="http://schemas.openxmlformats.org/officeDocument/2006/relationships/externalLink" Target="externalLinks/externalLink210.xml"/><Relationship Id="rId230" Type="http://schemas.openxmlformats.org/officeDocument/2006/relationships/externalLink" Target="externalLinks/externalLink221.xml"/><Relationship Id="rId25" Type="http://schemas.openxmlformats.org/officeDocument/2006/relationships/externalLink" Target="externalLinks/externalLink16.xml"/><Relationship Id="rId67" Type="http://schemas.openxmlformats.org/officeDocument/2006/relationships/externalLink" Target="externalLinks/externalLink58.xml"/><Relationship Id="rId272" Type="http://schemas.openxmlformats.org/officeDocument/2006/relationships/externalLink" Target="externalLinks/externalLink263.xml"/><Relationship Id="rId328" Type="http://schemas.openxmlformats.org/officeDocument/2006/relationships/externalLink" Target="externalLinks/externalLink319.xml"/><Relationship Id="rId132" Type="http://schemas.openxmlformats.org/officeDocument/2006/relationships/externalLink" Target="externalLinks/externalLink123.xml"/><Relationship Id="rId174" Type="http://schemas.openxmlformats.org/officeDocument/2006/relationships/externalLink" Target="externalLinks/externalLink165.xml"/><Relationship Id="rId220" Type="http://schemas.openxmlformats.org/officeDocument/2006/relationships/externalLink" Target="externalLinks/externalLink211.xml"/><Relationship Id="rId241" Type="http://schemas.openxmlformats.org/officeDocument/2006/relationships/externalLink" Target="externalLinks/externalLink232.xml"/><Relationship Id="rId15" Type="http://schemas.openxmlformats.org/officeDocument/2006/relationships/externalLink" Target="externalLinks/externalLink6.xml"/><Relationship Id="rId36" Type="http://schemas.openxmlformats.org/officeDocument/2006/relationships/externalLink" Target="externalLinks/externalLink27.xml"/><Relationship Id="rId57" Type="http://schemas.openxmlformats.org/officeDocument/2006/relationships/externalLink" Target="externalLinks/externalLink48.xml"/><Relationship Id="rId262" Type="http://schemas.openxmlformats.org/officeDocument/2006/relationships/externalLink" Target="externalLinks/externalLink253.xml"/><Relationship Id="rId283" Type="http://schemas.openxmlformats.org/officeDocument/2006/relationships/externalLink" Target="externalLinks/externalLink274.xml"/><Relationship Id="rId318" Type="http://schemas.openxmlformats.org/officeDocument/2006/relationships/externalLink" Target="externalLinks/externalLink309.xml"/><Relationship Id="rId339" Type="http://schemas.openxmlformats.org/officeDocument/2006/relationships/externalLink" Target="externalLinks/externalLink330.xml"/><Relationship Id="rId78" Type="http://schemas.openxmlformats.org/officeDocument/2006/relationships/externalLink" Target="externalLinks/externalLink69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122" Type="http://schemas.openxmlformats.org/officeDocument/2006/relationships/externalLink" Target="externalLinks/externalLink113.xml"/><Relationship Id="rId143" Type="http://schemas.openxmlformats.org/officeDocument/2006/relationships/externalLink" Target="externalLinks/externalLink134.xml"/><Relationship Id="rId164" Type="http://schemas.openxmlformats.org/officeDocument/2006/relationships/externalLink" Target="externalLinks/externalLink155.xml"/><Relationship Id="rId185" Type="http://schemas.openxmlformats.org/officeDocument/2006/relationships/externalLink" Target="externalLinks/externalLink176.xml"/><Relationship Id="rId350" Type="http://schemas.openxmlformats.org/officeDocument/2006/relationships/externalLink" Target="externalLinks/externalLink341.xml"/><Relationship Id="rId9" Type="http://schemas.openxmlformats.org/officeDocument/2006/relationships/worksheet" Target="worksheets/sheet9.xml"/><Relationship Id="rId210" Type="http://schemas.openxmlformats.org/officeDocument/2006/relationships/externalLink" Target="externalLinks/externalLink201.xml"/><Relationship Id="rId26" Type="http://schemas.openxmlformats.org/officeDocument/2006/relationships/externalLink" Target="externalLinks/externalLink17.xml"/><Relationship Id="rId231" Type="http://schemas.openxmlformats.org/officeDocument/2006/relationships/externalLink" Target="externalLinks/externalLink222.xml"/><Relationship Id="rId252" Type="http://schemas.openxmlformats.org/officeDocument/2006/relationships/externalLink" Target="externalLinks/externalLink243.xml"/><Relationship Id="rId273" Type="http://schemas.openxmlformats.org/officeDocument/2006/relationships/externalLink" Target="externalLinks/externalLink264.xml"/><Relationship Id="rId294" Type="http://schemas.openxmlformats.org/officeDocument/2006/relationships/externalLink" Target="externalLinks/externalLink285.xml"/><Relationship Id="rId308" Type="http://schemas.openxmlformats.org/officeDocument/2006/relationships/externalLink" Target="externalLinks/externalLink299.xml"/><Relationship Id="rId329" Type="http://schemas.openxmlformats.org/officeDocument/2006/relationships/externalLink" Target="externalLinks/externalLink320.xml"/><Relationship Id="rId47" Type="http://schemas.openxmlformats.org/officeDocument/2006/relationships/externalLink" Target="externalLinks/externalLink38.xml"/><Relationship Id="rId68" Type="http://schemas.openxmlformats.org/officeDocument/2006/relationships/externalLink" Target="externalLinks/externalLink59.xml"/><Relationship Id="rId89" Type="http://schemas.openxmlformats.org/officeDocument/2006/relationships/externalLink" Target="externalLinks/externalLink80.xml"/><Relationship Id="rId112" Type="http://schemas.openxmlformats.org/officeDocument/2006/relationships/externalLink" Target="externalLinks/externalLink103.xml"/><Relationship Id="rId133" Type="http://schemas.openxmlformats.org/officeDocument/2006/relationships/externalLink" Target="externalLinks/externalLink124.xml"/><Relationship Id="rId154" Type="http://schemas.openxmlformats.org/officeDocument/2006/relationships/externalLink" Target="externalLinks/externalLink145.xml"/><Relationship Id="rId175" Type="http://schemas.openxmlformats.org/officeDocument/2006/relationships/externalLink" Target="externalLinks/externalLink166.xml"/><Relationship Id="rId340" Type="http://schemas.openxmlformats.org/officeDocument/2006/relationships/externalLink" Target="externalLinks/externalLink331.xml"/><Relationship Id="rId361" Type="http://schemas.openxmlformats.org/officeDocument/2006/relationships/externalLink" Target="externalLinks/externalLink352.xml"/><Relationship Id="rId196" Type="http://schemas.openxmlformats.org/officeDocument/2006/relationships/externalLink" Target="externalLinks/externalLink187.xml"/><Relationship Id="rId200" Type="http://schemas.openxmlformats.org/officeDocument/2006/relationships/externalLink" Target="externalLinks/externalLink191.xml"/><Relationship Id="rId16" Type="http://schemas.openxmlformats.org/officeDocument/2006/relationships/externalLink" Target="externalLinks/externalLink7.xml"/><Relationship Id="rId221" Type="http://schemas.openxmlformats.org/officeDocument/2006/relationships/externalLink" Target="externalLinks/externalLink212.xml"/><Relationship Id="rId242" Type="http://schemas.openxmlformats.org/officeDocument/2006/relationships/externalLink" Target="externalLinks/externalLink233.xml"/><Relationship Id="rId263" Type="http://schemas.openxmlformats.org/officeDocument/2006/relationships/externalLink" Target="externalLinks/externalLink254.xml"/><Relationship Id="rId284" Type="http://schemas.openxmlformats.org/officeDocument/2006/relationships/externalLink" Target="externalLinks/externalLink275.xml"/><Relationship Id="rId319" Type="http://schemas.openxmlformats.org/officeDocument/2006/relationships/externalLink" Target="externalLinks/externalLink310.xml"/><Relationship Id="rId37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49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123" Type="http://schemas.openxmlformats.org/officeDocument/2006/relationships/externalLink" Target="externalLinks/externalLink114.xml"/><Relationship Id="rId144" Type="http://schemas.openxmlformats.org/officeDocument/2006/relationships/externalLink" Target="externalLinks/externalLink135.xml"/><Relationship Id="rId330" Type="http://schemas.openxmlformats.org/officeDocument/2006/relationships/externalLink" Target="externalLinks/externalLink321.xml"/><Relationship Id="rId90" Type="http://schemas.openxmlformats.org/officeDocument/2006/relationships/externalLink" Target="externalLinks/externalLink81.xml"/><Relationship Id="rId165" Type="http://schemas.openxmlformats.org/officeDocument/2006/relationships/externalLink" Target="externalLinks/externalLink156.xml"/><Relationship Id="rId186" Type="http://schemas.openxmlformats.org/officeDocument/2006/relationships/externalLink" Target="externalLinks/externalLink177.xml"/><Relationship Id="rId351" Type="http://schemas.openxmlformats.org/officeDocument/2006/relationships/externalLink" Target="externalLinks/externalLink342.xml"/><Relationship Id="rId211" Type="http://schemas.openxmlformats.org/officeDocument/2006/relationships/externalLink" Target="externalLinks/externalLink202.xml"/><Relationship Id="rId232" Type="http://schemas.openxmlformats.org/officeDocument/2006/relationships/externalLink" Target="externalLinks/externalLink223.xml"/><Relationship Id="rId253" Type="http://schemas.openxmlformats.org/officeDocument/2006/relationships/externalLink" Target="externalLinks/externalLink244.xml"/><Relationship Id="rId274" Type="http://schemas.openxmlformats.org/officeDocument/2006/relationships/externalLink" Target="externalLinks/externalLink265.xml"/><Relationship Id="rId295" Type="http://schemas.openxmlformats.org/officeDocument/2006/relationships/externalLink" Target="externalLinks/externalLink286.xml"/><Relationship Id="rId309" Type="http://schemas.openxmlformats.org/officeDocument/2006/relationships/externalLink" Target="externalLinks/externalLink300.xml"/><Relationship Id="rId27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39.xml"/><Relationship Id="rId69" Type="http://schemas.openxmlformats.org/officeDocument/2006/relationships/externalLink" Target="externalLinks/externalLink60.xml"/><Relationship Id="rId113" Type="http://schemas.openxmlformats.org/officeDocument/2006/relationships/externalLink" Target="externalLinks/externalLink104.xml"/><Relationship Id="rId134" Type="http://schemas.openxmlformats.org/officeDocument/2006/relationships/externalLink" Target="externalLinks/externalLink125.xml"/><Relationship Id="rId320" Type="http://schemas.openxmlformats.org/officeDocument/2006/relationships/externalLink" Target="externalLinks/externalLink311.xml"/><Relationship Id="rId80" Type="http://schemas.openxmlformats.org/officeDocument/2006/relationships/externalLink" Target="externalLinks/externalLink71.xml"/><Relationship Id="rId155" Type="http://schemas.openxmlformats.org/officeDocument/2006/relationships/externalLink" Target="externalLinks/externalLink146.xml"/><Relationship Id="rId176" Type="http://schemas.openxmlformats.org/officeDocument/2006/relationships/externalLink" Target="externalLinks/externalLink167.xml"/><Relationship Id="rId197" Type="http://schemas.openxmlformats.org/officeDocument/2006/relationships/externalLink" Target="externalLinks/externalLink188.xml"/><Relationship Id="rId341" Type="http://schemas.openxmlformats.org/officeDocument/2006/relationships/externalLink" Target="externalLinks/externalLink332.xml"/><Relationship Id="rId362" Type="http://schemas.openxmlformats.org/officeDocument/2006/relationships/theme" Target="theme/theme1.xml"/><Relationship Id="rId201" Type="http://schemas.openxmlformats.org/officeDocument/2006/relationships/externalLink" Target="externalLinks/externalLink192.xml"/><Relationship Id="rId222" Type="http://schemas.openxmlformats.org/officeDocument/2006/relationships/externalLink" Target="externalLinks/externalLink213.xml"/><Relationship Id="rId243" Type="http://schemas.openxmlformats.org/officeDocument/2006/relationships/externalLink" Target="externalLinks/externalLink234.xml"/><Relationship Id="rId264" Type="http://schemas.openxmlformats.org/officeDocument/2006/relationships/externalLink" Target="externalLinks/externalLink255.xml"/><Relationship Id="rId285" Type="http://schemas.openxmlformats.org/officeDocument/2006/relationships/externalLink" Target="externalLinks/externalLink276.xml"/><Relationship Id="rId17" Type="http://schemas.openxmlformats.org/officeDocument/2006/relationships/externalLink" Target="externalLinks/externalLink8.xml"/><Relationship Id="rId38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50.xml"/><Relationship Id="rId103" Type="http://schemas.openxmlformats.org/officeDocument/2006/relationships/externalLink" Target="externalLinks/externalLink94.xml"/><Relationship Id="rId124" Type="http://schemas.openxmlformats.org/officeDocument/2006/relationships/externalLink" Target="externalLinks/externalLink115.xml"/><Relationship Id="rId310" Type="http://schemas.openxmlformats.org/officeDocument/2006/relationships/externalLink" Target="externalLinks/externalLink301.xml"/><Relationship Id="rId70" Type="http://schemas.openxmlformats.org/officeDocument/2006/relationships/externalLink" Target="externalLinks/externalLink61.xml"/><Relationship Id="rId91" Type="http://schemas.openxmlformats.org/officeDocument/2006/relationships/externalLink" Target="externalLinks/externalLink82.xml"/><Relationship Id="rId145" Type="http://schemas.openxmlformats.org/officeDocument/2006/relationships/externalLink" Target="externalLinks/externalLink136.xml"/><Relationship Id="rId166" Type="http://schemas.openxmlformats.org/officeDocument/2006/relationships/externalLink" Target="externalLinks/externalLink157.xml"/><Relationship Id="rId187" Type="http://schemas.openxmlformats.org/officeDocument/2006/relationships/externalLink" Target="externalLinks/externalLink178.xml"/><Relationship Id="rId331" Type="http://schemas.openxmlformats.org/officeDocument/2006/relationships/externalLink" Target="externalLinks/externalLink322.xml"/><Relationship Id="rId352" Type="http://schemas.openxmlformats.org/officeDocument/2006/relationships/externalLink" Target="externalLinks/externalLink343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3.xml"/><Relationship Id="rId233" Type="http://schemas.openxmlformats.org/officeDocument/2006/relationships/externalLink" Target="externalLinks/externalLink224.xml"/><Relationship Id="rId254" Type="http://schemas.openxmlformats.org/officeDocument/2006/relationships/externalLink" Target="externalLinks/externalLink245.xml"/><Relationship Id="rId28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40.xml"/><Relationship Id="rId114" Type="http://schemas.openxmlformats.org/officeDocument/2006/relationships/externalLink" Target="externalLinks/externalLink105.xml"/><Relationship Id="rId275" Type="http://schemas.openxmlformats.org/officeDocument/2006/relationships/externalLink" Target="externalLinks/externalLink266.xml"/><Relationship Id="rId296" Type="http://schemas.openxmlformats.org/officeDocument/2006/relationships/externalLink" Target="externalLinks/externalLink287.xml"/><Relationship Id="rId300" Type="http://schemas.openxmlformats.org/officeDocument/2006/relationships/externalLink" Target="externalLinks/externalLink291.xml"/><Relationship Id="rId60" Type="http://schemas.openxmlformats.org/officeDocument/2006/relationships/externalLink" Target="externalLinks/externalLink51.xml"/><Relationship Id="rId81" Type="http://schemas.openxmlformats.org/officeDocument/2006/relationships/externalLink" Target="externalLinks/externalLink72.xml"/><Relationship Id="rId135" Type="http://schemas.openxmlformats.org/officeDocument/2006/relationships/externalLink" Target="externalLinks/externalLink126.xml"/><Relationship Id="rId156" Type="http://schemas.openxmlformats.org/officeDocument/2006/relationships/externalLink" Target="externalLinks/externalLink147.xml"/><Relationship Id="rId177" Type="http://schemas.openxmlformats.org/officeDocument/2006/relationships/externalLink" Target="externalLinks/externalLink168.xml"/><Relationship Id="rId198" Type="http://schemas.openxmlformats.org/officeDocument/2006/relationships/externalLink" Target="externalLinks/externalLink189.xml"/><Relationship Id="rId321" Type="http://schemas.openxmlformats.org/officeDocument/2006/relationships/externalLink" Target="externalLinks/externalLink312.xml"/><Relationship Id="rId342" Type="http://schemas.openxmlformats.org/officeDocument/2006/relationships/externalLink" Target="externalLinks/externalLink333.xml"/><Relationship Id="rId363" Type="http://schemas.openxmlformats.org/officeDocument/2006/relationships/styles" Target="styles.xml"/><Relationship Id="rId202" Type="http://schemas.openxmlformats.org/officeDocument/2006/relationships/externalLink" Target="externalLinks/externalLink193.xml"/><Relationship Id="rId223" Type="http://schemas.openxmlformats.org/officeDocument/2006/relationships/externalLink" Target="externalLinks/externalLink214.xml"/><Relationship Id="rId244" Type="http://schemas.openxmlformats.org/officeDocument/2006/relationships/externalLink" Target="externalLinks/externalLink235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265" Type="http://schemas.openxmlformats.org/officeDocument/2006/relationships/externalLink" Target="externalLinks/externalLink256.xml"/><Relationship Id="rId286" Type="http://schemas.openxmlformats.org/officeDocument/2006/relationships/externalLink" Target="externalLinks/externalLink277.xml"/><Relationship Id="rId50" Type="http://schemas.openxmlformats.org/officeDocument/2006/relationships/externalLink" Target="externalLinks/externalLink41.xml"/><Relationship Id="rId104" Type="http://schemas.openxmlformats.org/officeDocument/2006/relationships/externalLink" Target="externalLinks/externalLink95.xml"/><Relationship Id="rId125" Type="http://schemas.openxmlformats.org/officeDocument/2006/relationships/externalLink" Target="externalLinks/externalLink116.xml"/><Relationship Id="rId146" Type="http://schemas.openxmlformats.org/officeDocument/2006/relationships/externalLink" Target="externalLinks/externalLink137.xml"/><Relationship Id="rId167" Type="http://schemas.openxmlformats.org/officeDocument/2006/relationships/externalLink" Target="externalLinks/externalLink158.xml"/><Relationship Id="rId188" Type="http://schemas.openxmlformats.org/officeDocument/2006/relationships/externalLink" Target="externalLinks/externalLink179.xml"/><Relationship Id="rId311" Type="http://schemas.openxmlformats.org/officeDocument/2006/relationships/externalLink" Target="externalLinks/externalLink302.xml"/><Relationship Id="rId332" Type="http://schemas.openxmlformats.org/officeDocument/2006/relationships/externalLink" Target="externalLinks/externalLink323.xml"/><Relationship Id="rId353" Type="http://schemas.openxmlformats.org/officeDocument/2006/relationships/externalLink" Target="externalLinks/externalLink344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13" Type="http://schemas.openxmlformats.org/officeDocument/2006/relationships/externalLink" Target="externalLinks/externalLink204.xml"/><Relationship Id="rId234" Type="http://schemas.openxmlformats.org/officeDocument/2006/relationships/externalLink" Target="externalLinks/externalLink22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55" Type="http://schemas.openxmlformats.org/officeDocument/2006/relationships/externalLink" Target="externalLinks/externalLink246.xml"/><Relationship Id="rId276" Type="http://schemas.openxmlformats.org/officeDocument/2006/relationships/externalLink" Target="externalLinks/externalLink267.xml"/><Relationship Id="rId297" Type="http://schemas.openxmlformats.org/officeDocument/2006/relationships/externalLink" Target="externalLinks/externalLink288.xml"/><Relationship Id="rId40" Type="http://schemas.openxmlformats.org/officeDocument/2006/relationships/externalLink" Target="externalLinks/externalLink31.xml"/><Relationship Id="rId115" Type="http://schemas.openxmlformats.org/officeDocument/2006/relationships/externalLink" Target="externalLinks/externalLink106.xml"/><Relationship Id="rId136" Type="http://schemas.openxmlformats.org/officeDocument/2006/relationships/externalLink" Target="externalLinks/externalLink127.xml"/><Relationship Id="rId157" Type="http://schemas.openxmlformats.org/officeDocument/2006/relationships/externalLink" Target="externalLinks/externalLink148.xml"/><Relationship Id="rId178" Type="http://schemas.openxmlformats.org/officeDocument/2006/relationships/externalLink" Target="externalLinks/externalLink169.xml"/><Relationship Id="rId301" Type="http://schemas.openxmlformats.org/officeDocument/2006/relationships/externalLink" Target="externalLinks/externalLink292.xml"/><Relationship Id="rId322" Type="http://schemas.openxmlformats.org/officeDocument/2006/relationships/externalLink" Target="externalLinks/externalLink313.xml"/><Relationship Id="rId343" Type="http://schemas.openxmlformats.org/officeDocument/2006/relationships/externalLink" Target="externalLinks/externalLink334.xml"/><Relationship Id="rId364" Type="http://schemas.openxmlformats.org/officeDocument/2006/relationships/sharedStrings" Target="sharedStrings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199" Type="http://schemas.openxmlformats.org/officeDocument/2006/relationships/externalLink" Target="externalLinks/externalLink190.xml"/><Relationship Id="rId203" Type="http://schemas.openxmlformats.org/officeDocument/2006/relationships/externalLink" Target="externalLinks/externalLink194.xml"/><Relationship Id="rId19" Type="http://schemas.openxmlformats.org/officeDocument/2006/relationships/externalLink" Target="externalLinks/externalLink10.xml"/><Relationship Id="rId224" Type="http://schemas.openxmlformats.org/officeDocument/2006/relationships/externalLink" Target="externalLinks/externalLink215.xml"/><Relationship Id="rId245" Type="http://schemas.openxmlformats.org/officeDocument/2006/relationships/externalLink" Target="externalLinks/externalLink236.xml"/><Relationship Id="rId266" Type="http://schemas.openxmlformats.org/officeDocument/2006/relationships/externalLink" Target="externalLinks/externalLink257.xml"/><Relationship Id="rId287" Type="http://schemas.openxmlformats.org/officeDocument/2006/relationships/externalLink" Target="externalLinks/externalLink278.xml"/><Relationship Id="rId30" Type="http://schemas.openxmlformats.org/officeDocument/2006/relationships/externalLink" Target="externalLinks/externalLink21.xml"/><Relationship Id="rId105" Type="http://schemas.openxmlformats.org/officeDocument/2006/relationships/externalLink" Target="externalLinks/externalLink96.xml"/><Relationship Id="rId126" Type="http://schemas.openxmlformats.org/officeDocument/2006/relationships/externalLink" Target="externalLinks/externalLink117.xml"/><Relationship Id="rId147" Type="http://schemas.openxmlformats.org/officeDocument/2006/relationships/externalLink" Target="externalLinks/externalLink138.xml"/><Relationship Id="rId168" Type="http://schemas.openxmlformats.org/officeDocument/2006/relationships/externalLink" Target="externalLinks/externalLink159.xml"/><Relationship Id="rId312" Type="http://schemas.openxmlformats.org/officeDocument/2006/relationships/externalLink" Target="externalLinks/externalLink303.xml"/><Relationship Id="rId333" Type="http://schemas.openxmlformats.org/officeDocument/2006/relationships/externalLink" Target="externalLinks/externalLink324.xml"/><Relationship Id="rId354" Type="http://schemas.openxmlformats.org/officeDocument/2006/relationships/externalLink" Target="externalLinks/externalLink345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93" Type="http://schemas.openxmlformats.org/officeDocument/2006/relationships/externalLink" Target="externalLinks/externalLink84.xml"/><Relationship Id="rId189" Type="http://schemas.openxmlformats.org/officeDocument/2006/relationships/externalLink" Target="externalLinks/externalLink180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5.xml"/><Relationship Id="rId235" Type="http://schemas.openxmlformats.org/officeDocument/2006/relationships/externalLink" Target="externalLinks/externalLink226.xml"/><Relationship Id="rId256" Type="http://schemas.openxmlformats.org/officeDocument/2006/relationships/externalLink" Target="externalLinks/externalLink247.xml"/><Relationship Id="rId277" Type="http://schemas.openxmlformats.org/officeDocument/2006/relationships/externalLink" Target="externalLinks/externalLink268.xml"/><Relationship Id="rId298" Type="http://schemas.openxmlformats.org/officeDocument/2006/relationships/externalLink" Target="externalLinks/externalLink289.xml"/><Relationship Id="rId116" Type="http://schemas.openxmlformats.org/officeDocument/2006/relationships/externalLink" Target="externalLinks/externalLink107.xml"/><Relationship Id="rId137" Type="http://schemas.openxmlformats.org/officeDocument/2006/relationships/externalLink" Target="externalLinks/externalLink128.xml"/><Relationship Id="rId158" Type="http://schemas.openxmlformats.org/officeDocument/2006/relationships/externalLink" Target="externalLinks/externalLink149.xml"/><Relationship Id="rId302" Type="http://schemas.openxmlformats.org/officeDocument/2006/relationships/externalLink" Target="externalLinks/externalLink293.xml"/><Relationship Id="rId323" Type="http://schemas.openxmlformats.org/officeDocument/2006/relationships/externalLink" Target="externalLinks/externalLink314.xml"/><Relationship Id="rId344" Type="http://schemas.openxmlformats.org/officeDocument/2006/relationships/externalLink" Target="externalLinks/externalLink335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53.xml"/><Relationship Id="rId83" Type="http://schemas.openxmlformats.org/officeDocument/2006/relationships/externalLink" Target="externalLinks/externalLink74.xml"/><Relationship Id="rId179" Type="http://schemas.openxmlformats.org/officeDocument/2006/relationships/externalLink" Target="externalLinks/externalLink170.xml"/><Relationship Id="rId365" Type="http://schemas.openxmlformats.org/officeDocument/2006/relationships/calcChain" Target="calcChain.xml"/><Relationship Id="rId190" Type="http://schemas.openxmlformats.org/officeDocument/2006/relationships/externalLink" Target="externalLinks/externalLink181.xml"/><Relationship Id="rId204" Type="http://schemas.openxmlformats.org/officeDocument/2006/relationships/externalLink" Target="externalLinks/externalLink195.xml"/><Relationship Id="rId225" Type="http://schemas.openxmlformats.org/officeDocument/2006/relationships/externalLink" Target="externalLinks/externalLink216.xml"/><Relationship Id="rId246" Type="http://schemas.openxmlformats.org/officeDocument/2006/relationships/externalLink" Target="externalLinks/externalLink237.xml"/><Relationship Id="rId267" Type="http://schemas.openxmlformats.org/officeDocument/2006/relationships/externalLink" Target="externalLinks/externalLink258.xml"/><Relationship Id="rId288" Type="http://schemas.openxmlformats.org/officeDocument/2006/relationships/externalLink" Target="externalLinks/externalLink279.xml"/><Relationship Id="rId106" Type="http://schemas.openxmlformats.org/officeDocument/2006/relationships/externalLink" Target="externalLinks/externalLink97.xml"/><Relationship Id="rId127" Type="http://schemas.openxmlformats.org/officeDocument/2006/relationships/externalLink" Target="externalLinks/externalLink118.xml"/><Relationship Id="rId313" Type="http://schemas.openxmlformats.org/officeDocument/2006/relationships/externalLink" Target="externalLinks/externalLink304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43.xml"/><Relationship Id="rId73" Type="http://schemas.openxmlformats.org/officeDocument/2006/relationships/externalLink" Target="externalLinks/externalLink64.xml"/><Relationship Id="rId94" Type="http://schemas.openxmlformats.org/officeDocument/2006/relationships/externalLink" Target="externalLinks/externalLink85.xml"/><Relationship Id="rId148" Type="http://schemas.openxmlformats.org/officeDocument/2006/relationships/externalLink" Target="externalLinks/externalLink139.xml"/><Relationship Id="rId169" Type="http://schemas.openxmlformats.org/officeDocument/2006/relationships/externalLink" Target="externalLinks/externalLink160.xml"/><Relationship Id="rId334" Type="http://schemas.openxmlformats.org/officeDocument/2006/relationships/externalLink" Target="externalLinks/externalLink325.xml"/><Relationship Id="rId355" Type="http://schemas.openxmlformats.org/officeDocument/2006/relationships/externalLink" Target="externalLinks/externalLink346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1.xml"/><Relationship Id="rId215" Type="http://schemas.openxmlformats.org/officeDocument/2006/relationships/externalLink" Target="externalLinks/externalLink206.xml"/><Relationship Id="rId236" Type="http://schemas.openxmlformats.org/officeDocument/2006/relationships/externalLink" Target="externalLinks/externalLink227.xml"/><Relationship Id="rId257" Type="http://schemas.openxmlformats.org/officeDocument/2006/relationships/externalLink" Target="externalLinks/externalLink248.xml"/><Relationship Id="rId278" Type="http://schemas.openxmlformats.org/officeDocument/2006/relationships/externalLink" Target="externalLinks/externalLink269.xml"/><Relationship Id="rId303" Type="http://schemas.openxmlformats.org/officeDocument/2006/relationships/externalLink" Target="externalLinks/externalLink294.xml"/><Relationship Id="rId42" Type="http://schemas.openxmlformats.org/officeDocument/2006/relationships/externalLink" Target="externalLinks/externalLink33.xml"/><Relationship Id="rId84" Type="http://schemas.openxmlformats.org/officeDocument/2006/relationships/externalLink" Target="externalLinks/externalLink75.xml"/><Relationship Id="rId138" Type="http://schemas.openxmlformats.org/officeDocument/2006/relationships/externalLink" Target="externalLinks/externalLink129.xml"/><Relationship Id="rId345" Type="http://schemas.openxmlformats.org/officeDocument/2006/relationships/externalLink" Target="externalLinks/externalLink336.xml"/><Relationship Id="rId191" Type="http://schemas.openxmlformats.org/officeDocument/2006/relationships/externalLink" Target="externalLinks/externalLink182.xml"/><Relationship Id="rId205" Type="http://schemas.openxmlformats.org/officeDocument/2006/relationships/externalLink" Target="externalLinks/externalLink196.xml"/><Relationship Id="rId247" Type="http://schemas.openxmlformats.org/officeDocument/2006/relationships/externalLink" Target="externalLinks/externalLink238.xml"/><Relationship Id="rId107" Type="http://schemas.openxmlformats.org/officeDocument/2006/relationships/externalLink" Target="externalLinks/externalLink98.xml"/><Relationship Id="rId289" Type="http://schemas.openxmlformats.org/officeDocument/2006/relationships/externalLink" Target="externalLinks/externalLink280.xml"/><Relationship Id="rId11" Type="http://schemas.openxmlformats.org/officeDocument/2006/relationships/externalLink" Target="externalLinks/externalLink2.xml"/><Relationship Id="rId53" Type="http://schemas.openxmlformats.org/officeDocument/2006/relationships/externalLink" Target="externalLinks/externalLink44.xml"/><Relationship Id="rId149" Type="http://schemas.openxmlformats.org/officeDocument/2006/relationships/externalLink" Target="externalLinks/externalLink140.xml"/><Relationship Id="rId314" Type="http://schemas.openxmlformats.org/officeDocument/2006/relationships/externalLink" Target="externalLinks/externalLink305.xml"/><Relationship Id="rId356" Type="http://schemas.openxmlformats.org/officeDocument/2006/relationships/externalLink" Target="externalLinks/externalLink347.xml"/><Relationship Id="rId95" Type="http://schemas.openxmlformats.org/officeDocument/2006/relationships/externalLink" Target="externalLinks/externalLink86.xml"/><Relationship Id="rId160" Type="http://schemas.openxmlformats.org/officeDocument/2006/relationships/externalLink" Target="externalLinks/externalLink151.xml"/><Relationship Id="rId216" Type="http://schemas.openxmlformats.org/officeDocument/2006/relationships/externalLink" Target="externalLinks/externalLink207.xml"/><Relationship Id="rId258" Type="http://schemas.openxmlformats.org/officeDocument/2006/relationships/externalLink" Target="externalLinks/externalLink249.xml"/><Relationship Id="rId22" Type="http://schemas.openxmlformats.org/officeDocument/2006/relationships/externalLink" Target="externalLinks/externalLink13.xml"/><Relationship Id="rId64" Type="http://schemas.openxmlformats.org/officeDocument/2006/relationships/externalLink" Target="externalLinks/externalLink55.xml"/><Relationship Id="rId118" Type="http://schemas.openxmlformats.org/officeDocument/2006/relationships/externalLink" Target="externalLinks/externalLink109.xml"/><Relationship Id="rId325" Type="http://schemas.openxmlformats.org/officeDocument/2006/relationships/externalLink" Target="externalLinks/externalLink316.xml"/><Relationship Id="rId171" Type="http://schemas.openxmlformats.org/officeDocument/2006/relationships/externalLink" Target="externalLinks/externalLink162.xml"/><Relationship Id="rId227" Type="http://schemas.openxmlformats.org/officeDocument/2006/relationships/externalLink" Target="externalLinks/externalLink218.xml"/><Relationship Id="rId269" Type="http://schemas.openxmlformats.org/officeDocument/2006/relationships/externalLink" Target="externalLinks/externalLink260.xml"/><Relationship Id="rId33" Type="http://schemas.openxmlformats.org/officeDocument/2006/relationships/externalLink" Target="externalLinks/externalLink24.xml"/><Relationship Id="rId129" Type="http://schemas.openxmlformats.org/officeDocument/2006/relationships/externalLink" Target="externalLinks/externalLink120.xml"/><Relationship Id="rId280" Type="http://schemas.openxmlformats.org/officeDocument/2006/relationships/externalLink" Target="externalLinks/externalLink271.xml"/><Relationship Id="rId336" Type="http://schemas.openxmlformats.org/officeDocument/2006/relationships/externalLink" Target="externalLinks/externalLink327.xml"/><Relationship Id="rId75" Type="http://schemas.openxmlformats.org/officeDocument/2006/relationships/externalLink" Target="externalLinks/externalLink66.xml"/><Relationship Id="rId140" Type="http://schemas.openxmlformats.org/officeDocument/2006/relationships/externalLink" Target="externalLinks/externalLink131.xml"/><Relationship Id="rId182" Type="http://schemas.openxmlformats.org/officeDocument/2006/relationships/externalLink" Target="externalLinks/externalLink173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29.xml"/><Relationship Id="rId291" Type="http://schemas.openxmlformats.org/officeDocument/2006/relationships/externalLink" Target="externalLinks/externalLink282.xml"/><Relationship Id="rId305" Type="http://schemas.openxmlformats.org/officeDocument/2006/relationships/externalLink" Target="externalLinks/externalLink296.xml"/><Relationship Id="rId347" Type="http://schemas.openxmlformats.org/officeDocument/2006/relationships/externalLink" Target="externalLinks/externalLink338.xml"/><Relationship Id="rId44" Type="http://schemas.openxmlformats.org/officeDocument/2006/relationships/externalLink" Target="externalLinks/externalLink35.xml"/><Relationship Id="rId86" Type="http://schemas.openxmlformats.org/officeDocument/2006/relationships/externalLink" Target="externalLinks/externalLink77.xml"/><Relationship Id="rId151" Type="http://schemas.openxmlformats.org/officeDocument/2006/relationships/externalLink" Target="externalLinks/externalLink142.xml"/><Relationship Id="rId193" Type="http://schemas.openxmlformats.org/officeDocument/2006/relationships/externalLink" Target="externalLinks/externalLink184.xml"/><Relationship Id="rId207" Type="http://schemas.openxmlformats.org/officeDocument/2006/relationships/externalLink" Target="externalLinks/externalLink198.xml"/><Relationship Id="rId249" Type="http://schemas.openxmlformats.org/officeDocument/2006/relationships/externalLink" Target="externalLinks/externalLink240.xml"/><Relationship Id="rId13" Type="http://schemas.openxmlformats.org/officeDocument/2006/relationships/externalLink" Target="externalLinks/externalLink4.xml"/><Relationship Id="rId109" Type="http://schemas.openxmlformats.org/officeDocument/2006/relationships/externalLink" Target="externalLinks/externalLink100.xml"/><Relationship Id="rId260" Type="http://schemas.openxmlformats.org/officeDocument/2006/relationships/externalLink" Target="externalLinks/externalLink251.xml"/><Relationship Id="rId316" Type="http://schemas.openxmlformats.org/officeDocument/2006/relationships/externalLink" Target="externalLinks/externalLink307.xml"/><Relationship Id="rId55" Type="http://schemas.openxmlformats.org/officeDocument/2006/relationships/externalLink" Target="externalLinks/externalLink46.xml"/><Relationship Id="rId97" Type="http://schemas.openxmlformats.org/officeDocument/2006/relationships/externalLink" Target="externalLinks/externalLink88.xml"/><Relationship Id="rId120" Type="http://schemas.openxmlformats.org/officeDocument/2006/relationships/externalLink" Target="externalLinks/externalLink111.xml"/><Relationship Id="rId358" Type="http://schemas.openxmlformats.org/officeDocument/2006/relationships/externalLink" Target="externalLinks/externalLink349.xml"/><Relationship Id="rId162" Type="http://schemas.openxmlformats.org/officeDocument/2006/relationships/externalLink" Target="externalLinks/externalLink153.xml"/><Relationship Id="rId218" Type="http://schemas.openxmlformats.org/officeDocument/2006/relationships/externalLink" Target="externalLinks/externalLink209.xml"/><Relationship Id="rId271" Type="http://schemas.openxmlformats.org/officeDocument/2006/relationships/externalLink" Target="externalLinks/externalLink262.xml"/><Relationship Id="rId24" Type="http://schemas.openxmlformats.org/officeDocument/2006/relationships/externalLink" Target="externalLinks/externalLink15.xml"/><Relationship Id="rId66" Type="http://schemas.openxmlformats.org/officeDocument/2006/relationships/externalLink" Target="externalLinks/externalLink57.xml"/><Relationship Id="rId131" Type="http://schemas.openxmlformats.org/officeDocument/2006/relationships/externalLink" Target="externalLinks/externalLink122.xml"/><Relationship Id="rId327" Type="http://schemas.openxmlformats.org/officeDocument/2006/relationships/externalLink" Target="externalLinks/externalLink318.xml"/><Relationship Id="rId173" Type="http://schemas.openxmlformats.org/officeDocument/2006/relationships/externalLink" Target="externalLinks/externalLink164.xml"/><Relationship Id="rId229" Type="http://schemas.openxmlformats.org/officeDocument/2006/relationships/externalLink" Target="externalLinks/externalLink220.xml"/><Relationship Id="rId240" Type="http://schemas.openxmlformats.org/officeDocument/2006/relationships/externalLink" Target="externalLinks/externalLink231.xml"/><Relationship Id="rId35" Type="http://schemas.openxmlformats.org/officeDocument/2006/relationships/externalLink" Target="externalLinks/externalLink26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282" Type="http://schemas.openxmlformats.org/officeDocument/2006/relationships/externalLink" Target="externalLinks/externalLink273.xml"/><Relationship Id="rId338" Type="http://schemas.openxmlformats.org/officeDocument/2006/relationships/externalLink" Target="externalLinks/externalLink329.xml"/><Relationship Id="rId8" Type="http://schemas.openxmlformats.org/officeDocument/2006/relationships/worksheet" Target="worksheets/sheet8.xml"/><Relationship Id="rId142" Type="http://schemas.openxmlformats.org/officeDocument/2006/relationships/externalLink" Target="externalLinks/externalLink133.xml"/><Relationship Id="rId184" Type="http://schemas.openxmlformats.org/officeDocument/2006/relationships/externalLink" Target="externalLinks/externalLink175.xml"/><Relationship Id="rId251" Type="http://schemas.openxmlformats.org/officeDocument/2006/relationships/externalLink" Target="externalLinks/externalLink242.xml"/><Relationship Id="rId46" Type="http://schemas.openxmlformats.org/officeDocument/2006/relationships/externalLink" Target="externalLinks/externalLink37.xml"/><Relationship Id="rId293" Type="http://schemas.openxmlformats.org/officeDocument/2006/relationships/externalLink" Target="externalLinks/externalLink284.xml"/><Relationship Id="rId307" Type="http://schemas.openxmlformats.org/officeDocument/2006/relationships/externalLink" Target="externalLinks/externalLink298.xml"/><Relationship Id="rId349" Type="http://schemas.openxmlformats.org/officeDocument/2006/relationships/externalLink" Target="externalLinks/externalLink340.xml"/><Relationship Id="rId88" Type="http://schemas.openxmlformats.org/officeDocument/2006/relationships/externalLink" Target="externalLinks/externalLink79.xml"/><Relationship Id="rId111" Type="http://schemas.openxmlformats.org/officeDocument/2006/relationships/externalLink" Target="externalLinks/externalLink102.xml"/><Relationship Id="rId153" Type="http://schemas.openxmlformats.org/officeDocument/2006/relationships/externalLink" Target="externalLinks/externalLink144.xml"/><Relationship Id="rId195" Type="http://schemas.openxmlformats.org/officeDocument/2006/relationships/externalLink" Target="externalLinks/externalLink186.xml"/><Relationship Id="rId209" Type="http://schemas.openxmlformats.org/officeDocument/2006/relationships/externalLink" Target="externalLinks/externalLink200.xml"/><Relationship Id="rId360" Type="http://schemas.openxmlformats.org/officeDocument/2006/relationships/externalLink" Target="externalLinks/externalLink35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180975</xdr:colOff>
      <xdr:row>403</xdr:row>
      <xdr:rowOff>171450</xdr:rowOff>
    </xdr:from>
    <xdr:to>
      <xdr:col>20</xdr:col>
      <xdr:colOff>142875</xdr:colOff>
      <xdr:row>416</xdr:row>
      <xdr:rowOff>123825</xdr:rowOff>
    </xdr:to>
    <xdr:pic>
      <xdr:nvPicPr>
        <xdr:cNvPr id="195825" name="그림 25">
          <a:extLst>
            <a:ext uri="{FF2B5EF4-FFF2-40B4-BE49-F238E27FC236}">
              <a16:creationId xmlns:a16="http://schemas.microsoft.com/office/drawing/2014/main" id="{2FB07897-9DCC-B070-321E-EB6379A05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81067275"/>
          <a:ext cx="2705100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433</xdr:row>
      <xdr:rowOff>171450</xdr:rowOff>
    </xdr:from>
    <xdr:to>
      <xdr:col>19</xdr:col>
      <xdr:colOff>200025</xdr:colOff>
      <xdr:row>445</xdr:row>
      <xdr:rowOff>104775</xdr:rowOff>
    </xdr:to>
    <xdr:pic>
      <xdr:nvPicPr>
        <xdr:cNvPr id="195826" name="그림 12">
          <a:extLst>
            <a:ext uri="{FF2B5EF4-FFF2-40B4-BE49-F238E27FC236}">
              <a16:creationId xmlns:a16="http://schemas.microsoft.com/office/drawing/2014/main" id="{6044B9B4-EA5A-0A3B-C593-EA903731D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87068025"/>
          <a:ext cx="254317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463</xdr:row>
      <xdr:rowOff>66675</xdr:rowOff>
    </xdr:from>
    <xdr:to>
      <xdr:col>22</xdr:col>
      <xdr:colOff>180975</xdr:colOff>
      <xdr:row>478</xdr:row>
      <xdr:rowOff>152400</xdr:rowOff>
    </xdr:to>
    <xdr:pic>
      <xdr:nvPicPr>
        <xdr:cNvPr id="195828" name="그림 23">
          <a:extLst>
            <a:ext uri="{FF2B5EF4-FFF2-40B4-BE49-F238E27FC236}">
              <a16:creationId xmlns:a16="http://schemas.microsoft.com/office/drawing/2014/main" id="{955F5072-0546-03B4-D02B-2120BB802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92964000"/>
          <a:ext cx="4067175" cy="308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492</xdr:row>
      <xdr:rowOff>142875</xdr:rowOff>
    </xdr:from>
    <xdr:to>
      <xdr:col>26</xdr:col>
      <xdr:colOff>95250</xdr:colOff>
      <xdr:row>508</xdr:row>
      <xdr:rowOff>104775</xdr:rowOff>
    </xdr:to>
    <xdr:pic>
      <xdr:nvPicPr>
        <xdr:cNvPr id="195829" name="그림 2">
          <a:extLst>
            <a:ext uri="{FF2B5EF4-FFF2-40B4-BE49-F238E27FC236}">
              <a16:creationId xmlns:a16="http://schemas.microsoft.com/office/drawing/2014/main" id="{CF72FE7C-5DAF-EE3E-B776-09C2A4045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98840925"/>
          <a:ext cx="3952875" cy="316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522</xdr:row>
      <xdr:rowOff>190500</xdr:rowOff>
    </xdr:from>
    <xdr:to>
      <xdr:col>25</xdr:col>
      <xdr:colOff>9525</xdr:colOff>
      <xdr:row>539</xdr:row>
      <xdr:rowOff>123825</xdr:rowOff>
    </xdr:to>
    <xdr:pic>
      <xdr:nvPicPr>
        <xdr:cNvPr id="195830" name="그림 3">
          <a:extLst>
            <a:ext uri="{FF2B5EF4-FFF2-40B4-BE49-F238E27FC236}">
              <a16:creationId xmlns:a16="http://schemas.microsoft.com/office/drawing/2014/main" id="{0D4E8EC3-E52A-BF6D-247C-E0B4D85FB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04889300"/>
          <a:ext cx="4162425" cy="333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22663</xdr:colOff>
      <xdr:row>68</xdr:row>
      <xdr:rowOff>38757</xdr:rowOff>
    </xdr:from>
    <xdr:to>
      <xdr:col>25</xdr:col>
      <xdr:colOff>79813</xdr:colOff>
      <xdr:row>81</xdr:row>
      <xdr:rowOff>172107</xdr:rowOff>
    </xdr:to>
    <xdr:pic>
      <xdr:nvPicPr>
        <xdr:cNvPr id="195831" name="Picture 6">
          <a:extLst>
            <a:ext uri="{FF2B5EF4-FFF2-40B4-BE49-F238E27FC236}">
              <a16:creationId xmlns:a16="http://schemas.microsoft.com/office/drawing/2014/main" id="{E2EC50C7-FF25-80E7-8807-2F7B889A8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84" t="23273" r="24309" b="52553"/>
        <a:stretch>
          <a:fillRect/>
        </a:stretch>
      </xdr:blipFill>
      <xdr:spPr bwMode="auto">
        <a:xfrm>
          <a:off x="2026197" y="13583964"/>
          <a:ext cx="4885340" cy="2695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98</xdr:row>
      <xdr:rowOff>161925</xdr:rowOff>
    </xdr:from>
    <xdr:to>
      <xdr:col>23</xdr:col>
      <xdr:colOff>104775</xdr:colOff>
      <xdr:row>109</xdr:row>
      <xdr:rowOff>123825</xdr:rowOff>
    </xdr:to>
    <xdr:pic>
      <xdr:nvPicPr>
        <xdr:cNvPr id="195832" name="Picture 1">
          <a:extLst>
            <a:ext uri="{FF2B5EF4-FFF2-40B4-BE49-F238E27FC236}">
              <a16:creationId xmlns:a16="http://schemas.microsoft.com/office/drawing/2014/main" id="{3222E5DF-4838-382D-2209-A4804EEB5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60" t="16731" r="18619" b="24521"/>
        <a:stretch>
          <a:fillRect/>
        </a:stretch>
      </xdr:blipFill>
      <xdr:spPr bwMode="auto">
        <a:xfrm>
          <a:off x="3495675" y="19907250"/>
          <a:ext cx="295275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219075</xdr:colOff>
      <xdr:row>131</xdr:row>
      <xdr:rowOff>47625</xdr:rowOff>
    </xdr:from>
    <xdr:to>
      <xdr:col>22</xdr:col>
      <xdr:colOff>161925</xdr:colOff>
      <xdr:row>141</xdr:row>
      <xdr:rowOff>85725</xdr:rowOff>
    </xdr:to>
    <xdr:pic>
      <xdr:nvPicPr>
        <xdr:cNvPr id="195833" name="Picture 3">
          <a:extLst>
            <a:ext uri="{FF2B5EF4-FFF2-40B4-BE49-F238E27FC236}">
              <a16:creationId xmlns:a16="http://schemas.microsoft.com/office/drawing/2014/main" id="{1CC6C364-942E-308B-23B3-3F55113F2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14" t="14177" r="8208" b="18135"/>
        <a:stretch>
          <a:fillRect/>
        </a:stretch>
      </xdr:blipFill>
      <xdr:spPr bwMode="auto">
        <a:xfrm>
          <a:off x="3590925" y="26393775"/>
          <a:ext cx="268605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66675</xdr:colOff>
      <xdr:row>156</xdr:row>
      <xdr:rowOff>0</xdr:rowOff>
    </xdr:from>
    <xdr:to>
      <xdr:col>48</xdr:col>
      <xdr:colOff>295275</xdr:colOff>
      <xdr:row>184</xdr:row>
      <xdr:rowOff>85725</xdr:rowOff>
    </xdr:to>
    <xdr:pic>
      <xdr:nvPicPr>
        <xdr:cNvPr id="195834" name="그림 21">
          <a:extLst>
            <a:ext uri="{FF2B5EF4-FFF2-40B4-BE49-F238E27FC236}">
              <a16:creationId xmlns:a16="http://schemas.microsoft.com/office/drawing/2014/main" id="{2C643B13-6FFA-0130-6E64-6C61302EF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7125" y="31346775"/>
          <a:ext cx="9372600" cy="582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224</xdr:row>
      <xdr:rowOff>19050</xdr:rowOff>
    </xdr:from>
    <xdr:to>
      <xdr:col>25</xdr:col>
      <xdr:colOff>66675</xdr:colOff>
      <xdr:row>237</xdr:row>
      <xdr:rowOff>152400</xdr:rowOff>
    </xdr:to>
    <xdr:pic>
      <xdr:nvPicPr>
        <xdr:cNvPr id="195835" name="Picture 6">
          <a:extLst>
            <a:ext uri="{FF2B5EF4-FFF2-40B4-BE49-F238E27FC236}">
              <a16:creationId xmlns:a16="http://schemas.microsoft.com/office/drawing/2014/main" id="{A1755017-6487-3940-2176-F78E8ABBD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84" t="23273" r="24309" b="52553"/>
        <a:stretch>
          <a:fillRect/>
        </a:stretch>
      </xdr:blipFill>
      <xdr:spPr bwMode="auto">
        <a:xfrm>
          <a:off x="2009775" y="45110400"/>
          <a:ext cx="4857750" cy="2733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254</xdr:row>
      <xdr:rowOff>161925</xdr:rowOff>
    </xdr:from>
    <xdr:to>
      <xdr:col>23</xdr:col>
      <xdr:colOff>104775</xdr:colOff>
      <xdr:row>265</xdr:row>
      <xdr:rowOff>123825</xdr:rowOff>
    </xdr:to>
    <xdr:pic>
      <xdr:nvPicPr>
        <xdr:cNvPr id="195836" name="Picture 1">
          <a:extLst>
            <a:ext uri="{FF2B5EF4-FFF2-40B4-BE49-F238E27FC236}">
              <a16:creationId xmlns:a16="http://schemas.microsoft.com/office/drawing/2014/main" id="{620A3874-483D-B0FE-40AD-CA96B9EF3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60" t="16731" r="18619" b="24521"/>
        <a:stretch>
          <a:fillRect/>
        </a:stretch>
      </xdr:blipFill>
      <xdr:spPr bwMode="auto">
        <a:xfrm>
          <a:off x="3495675" y="51254025"/>
          <a:ext cx="295275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219075</xdr:colOff>
      <xdr:row>287</xdr:row>
      <xdr:rowOff>47625</xdr:rowOff>
    </xdr:from>
    <xdr:to>
      <xdr:col>22</xdr:col>
      <xdr:colOff>161925</xdr:colOff>
      <xdr:row>297</xdr:row>
      <xdr:rowOff>85725</xdr:rowOff>
    </xdr:to>
    <xdr:pic>
      <xdr:nvPicPr>
        <xdr:cNvPr id="195837" name="Picture 3">
          <a:extLst>
            <a:ext uri="{FF2B5EF4-FFF2-40B4-BE49-F238E27FC236}">
              <a16:creationId xmlns:a16="http://schemas.microsoft.com/office/drawing/2014/main" id="{0EA41C36-1DBF-B4C5-B849-6FD7BE767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14" t="14177" r="8208" b="18135"/>
        <a:stretch>
          <a:fillRect/>
        </a:stretch>
      </xdr:blipFill>
      <xdr:spPr bwMode="auto">
        <a:xfrm>
          <a:off x="3590925" y="57740550"/>
          <a:ext cx="268605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752475</xdr:colOff>
      <xdr:row>2</xdr:row>
      <xdr:rowOff>38100</xdr:rowOff>
    </xdr:from>
    <xdr:to>
      <xdr:col>30</xdr:col>
      <xdr:colOff>685800</xdr:colOff>
      <xdr:row>29</xdr:row>
      <xdr:rowOff>114300</xdr:rowOff>
    </xdr:to>
    <xdr:pic>
      <xdr:nvPicPr>
        <xdr:cNvPr id="195838" name="Picture 3140">
          <a:extLst>
            <a:ext uri="{FF2B5EF4-FFF2-40B4-BE49-F238E27FC236}">
              <a16:creationId xmlns:a16="http://schemas.microsoft.com/office/drawing/2014/main" id="{C4C37C68-3891-5183-B989-694F06B25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581025"/>
          <a:ext cx="8143875" cy="547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158</xdr:row>
      <xdr:rowOff>57150</xdr:rowOff>
    </xdr:from>
    <xdr:to>
      <xdr:col>30</xdr:col>
      <xdr:colOff>781050</xdr:colOff>
      <xdr:row>185</xdr:row>
      <xdr:rowOff>142875</xdr:rowOff>
    </xdr:to>
    <xdr:pic>
      <xdr:nvPicPr>
        <xdr:cNvPr id="195839" name="Picture 3141">
          <a:extLst>
            <a:ext uri="{FF2B5EF4-FFF2-40B4-BE49-F238E27FC236}">
              <a16:creationId xmlns:a16="http://schemas.microsoft.com/office/drawing/2014/main" id="{C5385ADB-F719-9419-A7CA-FB999850D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31946850"/>
          <a:ext cx="8305800" cy="548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485775</xdr:colOff>
          <xdr:row>68</xdr:row>
          <xdr:rowOff>180975</xdr:rowOff>
        </xdr:from>
        <xdr:to>
          <xdr:col>39</xdr:col>
          <xdr:colOff>657225</xdr:colOff>
          <xdr:row>82</xdr:row>
          <xdr:rowOff>19050</xdr:rowOff>
        </xdr:to>
        <xdr:pic>
          <xdr:nvPicPr>
            <xdr:cNvPr id="195840" name="그림 6">
              <a:extLst>
                <a:ext uri="{FF2B5EF4-FFF2-40B4-BE49-F238E27FC236}">
                  <a16:creationId xmlns:a16="http://schemas.microsoft.com/office/drawing/2014/main" id="{679AE274-2037-462F-61C3-247E3329E9C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14]Sheet5!$D$2:$N$14" spid="_x0000_s196154"/>
                </a:ext>
              </a:extLst>
            </xdr:cNvPicPr>
          </xdr:nvPicPr>
          <xdr:blipFill>
            <a:blip xmlns:r="http://schemas.openxmlformats.org/officeDocument/2006/relationships" r:embed="rId12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706225" y="13925550"/>
              <a:ext cx="2457450" cy="26384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685800</xdr:colOff>
          <xdr:row>102</xdr:row>
          <xdr:rowOff>0</xdr:rowOff>
        </xdr:from>
        <xdr:to>
          <xdr:col>43</xdr:col>
          <xdr:colOff>95250</xdr:colOff>
          <xdr:row>115</xdr:row>
          <xdr:rowOff>38100</xdr:rowOff>
        </xdr:to>
        <xdr:pic>
          <xdr:nvPicPr>
            <xdr:cNvPr id="195841" name="그림 18">
              <a:extLst>
                <a:ext uri="{FF2B5EF4-FFF2-40B4-BE49-F238E27FC236}">
                  <a16:creationId xmlns:a16="http://schemas.microsoft.com/office/drawing/2014/main" id="{25E97629-74D7-864C-88D6-6C23B42980A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14]Sheet5!$AF$2:$AP$14" spid="_x0000_s196155"/>
                </a:ext>
              </a:extLst>
            </xdr:cNvPicPr>
          </xdr:nvPicPr>
          <xdr:blipFill>
            <a:blip xmlns:r="http://schemas.openxmlformats.org/officeDocument/2006/relationships" r:embed="rId13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4192250" y="20545425"/>
              <a:ext cx="2457450" cy="26384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438150</xdr:colOff>
          <xdr:row>125</xdr:row>
          <xdr:rowOff>161925</xdr:rowOff>
        </xdr:from>
        <xdr:to>
          <xdr:col>41</xdr:col>
          <xdr:colOff>133350</xdr:colOff>
          <xdr:row>133</xdr:row>
          <xdr:rowOff>0</xdr:rowOff>
        </xdr:to>
        <xdr:pic>
          <xdr:nvPicPr>
            <xdr:cNvPr id="195842" name="Picture 5">
              <a:extLst>
                <a:ext uri="{FF2B5EF4-FFF2-40B4-BE49-F238E27FC236}">
                  <a16:creationId xmlns:a16="http://schemas.microsoft.com/office/drawing/2014/main" id="{B3D01ABD-1A70-8ABD-B70F-88DD4E463A7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14]Sheet5!$T$17:$AB$23" spid="_x0000_s196156"/>
                </a:ext>
              </a:extLst>
            </xdr:cNvPicPr>
          </xdr:nvPicPr>
          <xdr:blipFill>
            <a:blip xmlns:r="http://schemas.openxmlformats.org/officeDocument/2006/relationships" r:embed="rId14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3182600" y="25307925"/>
              <a:ext cx="1981200" cy="14382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485775</xdr:colOff>
          <xdr:row>224</xdr:row>
          <xdr:rowOff>180975</xdr:rowOff>
        </xdr:from>
        <xdr:to>
          <xdr:col>39</xdr:col>
          <xdr:colOff>657225</xdr:colOff>
          <xdr:row>238</xdr:row>
          <xdr:rowOff>19050</xdr:rowOff>
        </xdr:to>
        <xdr:pic>
          <xdr:nvPicPr>
            <xdr:cNvPr id="195843" name="그림 6">
              <a:extLst>
                <a:ext uri="{FF2B5EF4-FFF2-40B4-BE49-F238E27FC236}">
                  <a16:creationId xmlns:a16="http://schemas.microsoft.com/office/drawing/2014/main" id="{8C2D32ED-1730-35E2-C63C-3D327D9702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14]Sheet5!$D$2:$N$14" spid="_x0000_s196157"/>
                </a:ext>
              </a:extLst>
            </xdr:cNvPicPr>
          </xdr:nvPicPr>
          <xdr:blipFill>
            <a:blip xmlns:r="http://schemas.openxmlformats.org/officeDocument/2006/relationships" r:embed="rId12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706225" y="45272325"/>
              <a:ext cx="2457450" cy="26384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685800</xdr:colOff>
          <xdr:row>258</xdr:row>
          <xdr:rowOff>0</xdr:rowOff>
        </xdr:from>
        <xdr:to>
          <xdr:col>43</xdr:col>
          <xdr:colOff>95250</xdr:colOff>
          <xdr:row>271</xdr:row>
          <xdr:rowOff>38100</xdr:rowOff>
        </xdr:to>
        <xdr:pic>
          <xdr:nvPicPr>
            <xdr:cNvPr id="195844" name="그림 18">
              <a:extLst>
                <a:ext uri="{FF2B5EF4-FFF2-40B4-BE49-F238E27FC236}">
                  <a16:creationId xmlns:a16="http://schemas.microsoft.com/office/drawing/2014/main" id="{F2435EDA-0FD3-F2F0-C2A0-C875B810898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14]Sheet5!$AF$2:$AP$14" spid="_x0000_s196158"/>
                </a:ext>
              </a:extLst>
            </xdr:cNvPicPr>
          </xdr:nvPicPr>
          <xdr:blipFill>
            <a:blip xmlns:r="http://schemas.openxmlformats.org/officeDocument/2006/relationships" r:embed="rId13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4192250" y="51892200"/>
              <a:ext cx="2457450" cy="26384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438150</xdr:colOff>
          <xdr:row>281</xdr:row>
          <xdr:rowOff>161925</xdr:rowOff>
        </xdr:from>
        <xdr:to>
          <xdr:col>41</xdr:col>
          <xdr:colOff>133350</xdr:colOff>
          <xdr:row>289</xdr:row>
          <xdr:rowOff>0</xdr:rowOff>
        </xdr:to>
        <xdr:pic>
          <xdr:nvPicPr>
            <xdr:cNvPr id="195845" name="Picture 5">
              <a:extLst>
                <a:ext uri="{FF2B5EF4-FFF2-40B4-BE49-F238E27FC236}">
                  <a16:creationId xmlns:a16="http://schemas.microsoft.com/office/drawing/2014/main" id="{7CE82B19-1B3E-B692-A5B5-54B539B307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14]Sheet5!$T$17:$AB$23" spid="_x0000_s196159"/>
                </a:ext>
              </a:extLst>
            </xdr:cNvPicPr>
          </xdr:nvPicPr>
          <xdr:blipFill>
            <a:blip xmlns:r="http://schemas.openxmlformats.org/officeDocument/2006/relationships" r:embed="rId14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3182600" y="56654700"/>
              <a:ext cx="1981200" cy="14382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0</xdr:colOff>
      <xdr:row>28</xdr:row>
      <xdr:rowOff>0</xdr:rowOff>
    </xdr:from>
    <xdr:to>
      <xdr:col>64</xdr:col>
      <xdr:colOff>0</xdr:colOff>
      <xdr:row>29</xdr:row>
      <xdr:rowOff>0</xdr:rowOff>
    </xdr:to>
    <xdr:sp macro="" textlink="">
      <xdr:nvSpPr>
        <xdr:cNvPr id="194976" name="Line 1">
          <a:extLst>
            <a:ext uri="{FF2B5EF4-FFF2-40B4-BE49-F238E27FC236}">
              <a16:creationId xmlns:a16="http://schemas.microsoft.com/office/drawing/2014/main" id="{047C0479-174D-CB80-8C82-D5FAC83CCBDA}"/>
            </a:ext>
          </a:extLst>
        </xdr:cNvPr>
        <xdr:cNvSpPr>
          <a:spLocks noChangeShapeType="1"/>
        </xdr:cNvSpPr>
      </xdr:nvSpPr>
      <xdr:spPr bwMode="auto">
        <a:xfrm>
          <a:off x="9344025" y="4705350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28</xdr:row>
      <xdr:rowOff>0</xdr:rowOff>
    </xdr:from>
    <xdr:to>
      <xdr:col>64</xdr:col>
      <xdr:colOff>0</xdr:colOff>
      <xdr:row>29</xdr:row>
      <xdr:rowOff>0</xdr:rowOff>
    </xdr:to>
    <xdr:sp macro="" textlink="">
      <xdr:nvSpPr>
        <xdr:cNvPr id="194977" name="Line 2">
          <a:extLst>
            <a:ext uri="{FF2B5EF4-FFF2-40B4-BE49-F238E27FC236}">
              <a16:creationId xmlns:a16="http://schemas.microsoft.com/office/drawing/2014/main" id="{F7587D4B-F234-97E9-2C98-DCFB7AF0099F}"/>
            </a:ext>
          </a:extLst>
        </xdr:cNvPr>
        <xdr:cNvSpPr>
          <a:spLocks noChangeShapeType="1"/>
        </xdr:cNvSpPr>
      </xdr:nvSpPr>
      <xdr:spPr bwMode="auto">
        <a:xfrm>
          <a:off x="9344025" y="4705350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28</xdr:row>
      <xdr:rowOff>0</xdr:rowOff>
    </xdr:from>
    <xdr:to>
      <xdr:col>64</xdr:col>
      <xdr:colOff>0</xdr:colOff>
      <xdr:row>29</xdr:row>
      <xdr:rowOff>0</xdr:rowOff>
    </xdr:to>
    <xdr:sp macro="" textlink="">
      <xdr:nvSpPr>
        <xdr:cNvPr id="194978" name="Line 3">
          <a:extLst>
            <a:ext uri="{FF2B5EF4-FFF2-40B4-BE49-F238E27FC236}">
              <a16:creationId xmlns:a16="http://schemas.microsoft.com/office/drawing/2014/main" id="{6235C458-2ECE-8129-0496-36941FDCAD85}"/>
            </a:ext>
          </a:extLst>
        </xdr:cNvPr>
        <xdr:cNvSpPr>
          <a:spLocks noChangeShapeType="1"/>
        </xdr:cNvSpPr>
      </xdr:nvSpPr>
      <xdr:spPr bwMode="auto">
        <a:xfrm>
          <a:off x="9344025" y="4705350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28</xdr:row>
      <xdr:rowOff>0</xdr:rowOff>
    </xdr:from>
    <xdr:to>
      <xdr:col>64</xdr:col>
      <xdr:colOff>0</xdr:colOff>
      <xdr:row>29</xdr:row>
      <xdr:rowOff>0</xdr:rowOff>
    </xdr:to>
    <xdr:sp macro="" textlink="">
      <xdr:nvSpPr>
        <xdr:cNvPr id="194979" name="Line 4">
          <a:extLst>
            <a:ext uri="{FF2B5EF4-FFF2-40B4-BE49-F238E27FC236}">
              <a16:creationId xmlns:a16="http://schemas.microsoft.com/office/drawing/2014/main" id="{A00F7319-1863-759B-AE5D-7E27C29FE3BC}"/>
            </a:ext>
          </a:extLst>
        </xdr:cNvPr>
        <xdr:cNvSpPr>
          <a:spLocks noChangeShapeType="1"/>
        </xdr:cNvSpPr>
      </xdr:nvSpPr>
      <xdr:spPr bwMode="auto">
        <a:xfrm>
          <a:off x="9344025" y="4705350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30</xdr:row>
      <xdr:rowOff>0</xdr:rowOff>
    </xdr:from>
    <xdr:to>
      <xdr:col>64</xdr:col>
      <xdr:colOff>0</xdr:colOff>
      <xdr:row>30</xdr:row>
      <xdr:rowOff>0</xdr:rowOff>
    </xdr:to>
    <xdr:sp macro="" textlink="">
      <xdr:nvSpPr>
        <xdr:cNvPr id="194980" name="Line 5">
          <a:extLst>
            <a:ext uri="{FF2B5EF4-FFF2-40B4-BE49-F238E27FC236}">
              <a16:creationId xmlns:a16="http://schemas.microsoft.com/office/drawing/2014/main" id="{2EB31B5E-C31E-6B8F-2C5B-35925BB48D8B}"/>
            </a:ext>
          </a:extLst>
        </xdr:cNvPr>
        <xdr:cNvSpPr>
          <a:spLocks noChangeShapeType="1"/>
        </xdr:cNvSpPr>
      </xdr:nvSpPr>
      <xdr:spPr bwMode="auto">
        <a:xfrm>
          <a:off x="9344025" y="4981575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30</xdr:row>
      <xdr:rowOff>0</xdr:rowOff>
    </xdr:from>
    <xdr:to>
      <xdr:col>64</xdr:col>
      <xdr:colOff>0</xdr:colOff>
      <xdr:row>30</xdr:row>
      <xdr:rowOff>0</xdr:rowOff>
    </xdr:to>
    <xdr:sp macro="" textlink="">
      <xdr:nvSpPr>
        <xdr:cNvPr id="194981" name="Line 6">
          <a:extLst>
            <a:ext uri="{FF2B5EF4-FFF2-40B4-BE49-F238E27FC236}">
              <a16:creationId xmlns:a16="http://schemas.microsoft.com/office/drawing/2014/main" id="{714F3FBC-9A69-D427-CE4A-88BAECE19087}"/>
            </a:ext>
          </a:extLst>
        </xdr:cNvPr>
        <xdr:cNvSpPr>
          <a:spLocks noChangeShapeType="1"/>
        </xdr:cNvSpPr>
      </xdr:nvSpPr>
      <xdr:spPr bwMode="auto">
        <a:xfrm>
          <a:off x="9344025" y="4981575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30</xdr:row>
      <xdr:rowOff>0</xdr:rowOff>
    </xdr:from>
    <xdr:to>
      <xdr:col>64</xdr:col>
      <xdr:colOff>0</xdr:colOff>
      <xdr:row>30</xdr:row>
      <xdr:rowOff>0</xdr:rowOff>
    </xdr:to>
    <xdr:sp macro="" textlink="">
      <xdr:nvSpPr>
        <xdr:cNvPr id="194982" name="Line 7">
          <a:extLst>
            <a:ext uri="{FF2B5EF4-FFF2-40B4-BE49-F238E27FC236}">
              <a16:creationId xmlns:a16="http://schemas.microsoft.com/office/drawing/2014/main" id="{C941F661-3EF9-B2B6-BBFD-D1250B9932C5}"/>
            </a:ext>
          </a:extLst>
        </xdr:cNvPr>
        <xdr:cNvSpPr>
          <a:spLocks noChangeShapeType="1"/>
        </xdr:cNvSpPr>
      </xdr:nvSpPr>
      <xdr:spPr bwMode="auto">
        <a:xfrm>
          <a:off x="9344025" y="4981575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30</xdr:row>
      <xdr:rowOff>0</xdr:rowOff>
    </xdr:from>
    <xdr:to>
      <xdr:col>64</xdr:col>
      <xdr:colOff>0</xdr:colOff>
      <xdr:row>30</xdr:row>
      <xdr:rowOff>0</xdr:rowOff>
    </xdr:to>
    <xdr:sp macro="" textlink="">
      <xdr:nvSpPr>
        <xdr:cNvPr id="194983" name="Line 8">
          <a:extLst>
            <a:ext uri="{FF2B5EF4-FFF2-40B4-BE49-F238E27FC236}">
              <a16:creationId xmlns:a16="http://schemas.microsoft.com/office/drawing/2014/main" id="{5FBA0C7A-A24E-BA8A-2DF1-8826B25BA228}"/>
            </a:ext>
          </a:extLst>
        </xdr:cNvPr>
        <xdr:cNvSpPr>
          <a:spLocks noChangeShapeType="1"/>
        </xdr:cNvSpPr>
      </xdr:nvSpPr>
      <xdr:spPr bwMode="auto">
        <a:xfrm>
          <a:off x="9344025" y="4981575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19050</xdr:colOff>
      <xdr:row>2</xdr:row>
      <xdr:rowOff>47625</xdr:rowOff>
    </xdr:from>
    <xdr:to>
      <xdr:col>21</xdr:col>
      <xdr:colOff>0</xdr:colOff>
      <xdr:row>24</xdr:row>
      <xdr:rowOff>66675</xdr:rowOff>
    </xdr:to>
    <xdr:pic>
      <xdr:nvPicPr>
        <xdr:cNvPr id="194984" name="그림 11">
          <a:extLst>
            <a:ext uri="{FF2B5EF4-FFF2-40B4-BE49-F238E27FC236}">
              <a16:creationId xmlns:a16="http://schemas.microsoft.com/office/drawing/2014/main" id="{75A04A9A-3D16-81DB-B90E-200FC2489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14" r="25166"/>
        <a:stretch>
          <a:fillRect/>
        </a:stretch>
      </xdr:blipFill>
      <xdr:spPr bwMode="auto">
        <a:xfrm>
          <a:off x="933450" y="800100"/>
          <a:ext cx="2266950" cy="274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57150</xdr:colOff>
      <xdr:row>2</xdr:row>
      <xdr:rowOff>47625</xdr:rowOff>
    </xdr:from>
    <xdr:to>
      <xdr:col>38</xdr:col>
      <xdr:colOff>47625</xdr:colOff>
      <xdr:row>24</xdr:row>
      <xdr:rowOff>66675</xdr:rowOff>
    </xdr:to>
    <xdr:pic>
      <xdr:nvPicPr>
        <xdr:cNvPr id="194985" name="그림 12">
          <a:extLst>
            <a:ext uri="{FF2B5EF4-FFF2-40B4-BE49-F238E27FC236}">
              <a16:creationId xmlns:a16="http://schemas.microsoft.com/office/drawing/2014/main" id="{455CDADA-F36B-F37E-D9BA-44B097957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31" r="21523"/>
        <a:stretch>
          <a:fillRect/>
        </a:stretch>
      </xdr:blipFill>
      <xdr:spPr bwMode="auto">
        <a:xfrm>
          <a:off x="3714750" y="800100"/>
          <a:ext cx="2124075" cy="274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28575</xdr:colOff>
      <xdr:row>2</xdr:row>
      <xdr:rowOff>47625</xdr:rowOff>
    </xdr:from>
    <xdr:to>
      <xdr:col>54</xdr:col>
      <xdr:colOff>104775</xdr:colOff>
      <xdr:row>21</xdr:row>
      <xdr:rowOff>38100</xdr:rowOff>
    </xdr:to>
    <xdr:pic>
      <xdr:nvPicPr>
        <xdr:cNvPr id="194986" name="그림 25">
          <a:extLst>
            <a:ext uri="{FF2B5EF4-FFF2-40B4-BE49-F238E27FC236}">
              <a16:creationId xmlns:a16="http://schemas.microsoft.com/office/drawing/2014/main" id="{4DF4F95C-9EF9-953E-A2AF-682E6282E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2" t="14098" r="31789" b="439"/>
        <a:stretch>
          <a:fillRect/>
        </a:stretch>
      </xdr:blipFill>
      <xdr:spPr bwMode="auto">
        <a:xfrm>
          <a:off x="6276975" y="800100"/>
          <a:ext cx="2057400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64</xdr:col>
      <xdr:colOff>0</xdr:colOff>
      <xdr:row>30</xdr:row>
      <xdr:rowOff>0</xdr:rowOff>
    </xdr:from>
    <xdr:to>
      <xdr:col>64</xdr:col>
      <xdr:colOff>0</xdr:colOff>
      <xdr:row>30</xdr:row>
      <xdr:rowOff>0</xdr:rowOff>
    </xdr:to>
    <xdr:sp macro="" textlink="">
      <xdr:nvSpPr>
        <xdr:cNvPr id="194987" name="Line 1">
          <a:extLst>
            <a:ext uri="{FF2B5EF4-FFF2-40B4-BE49-F238E27FC236}">
              <a16:creationId xmlns:a16="http://schemas.microsoft.com/office/drawing/2014/main" id="{630E5A30-5248-B5DD-30A4-096A9B44B4BD}"/>
            </a:ext>
          </a:extLst>
        </xdr:cNvPr>
        <xdr:cNvSpPr>
          <a:spLocks noChangeShapeType="1"/>
        </xdr:cNvSpPr>
      </xdr:nvSpPr>
      <xdr:spPr bwMode="auto">
        <a:xfrm>
          <a:off x="9344025" y="4981575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30</xdr:row>
      <xdr:rowOff>0</xdr:rowOff>
    </xdr:from>
    <xdr:to>
      <xdr:col>64</xdr:col>
      <xdr:colOff>0</xdr:colOff>
      <xdr:row>30</xdr:row>
      <xdr:rowOff>0</xdr:rowOff>
    </xdr:to>
    <xdr:sp macro="" textlink="">
      <xdr:nvSpPr>
        <xdr:cNvPr id="194988" name="Line 2">
          <a:extLst>
            <a:ext uri="{FF2B5EF4-FFF2-40B4-BE49-F238E27FC236}">
              <a16:creationId xmlns:a16="http://schemas.microsoft.com/office/drawing/2014/main" id="{B836A523-7933-221E-13D0-832309E3C0B3}"/>
            </a:ext>
          </a:extLst>
        </xdr:cNvPr>
        <xdr:cNvSpPr>
          <a:spLocks noChangeShapeType="1"/>
        </xdr:cNvSpPr>
      </xdr:nvSpPr>
      <xdr:spPr bwMode="auto">
        <a:xfrm>
          <a:off x="9344025" y="4981575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30</xdr:row>
      <xdr:rowOff>0</xdr:rowOff>
    </xdr:from>
    <xdr:to>
      <xdr:col>64</xdr:col>
      <xdr:colOff>0</xdr:colOff>
      <xdr:row>30</xdr:row>
      <xdr:rowOff>0</xdr:rowOff>
    </xdr:to>
    <xdr:sp macro="" textlink="">
      <xdr:nvSpPr>
        <xdr:cNvPr id="194989" name="Line 3">
          <a:extLst>
            <a:ext uri="{FF2B5EF4-FFF2-40B4-BE49-F238E27FC236}">
              <a16:creationId xmlns:a16="http://schemas.microsoft.com/office/drawing/2014/main" id="{382B7E4F-F8D1-AF47-95DF-C2D0FE562107}"/>
            </a:ext>
          </a:extLst>
        </xdr:cNvPr>
        <xdr:cNvSpPr>
          <a:spLocks noChangeShapeType="1"/>
        </xdr:cNvSpPr>
      </xdr:nvSpPr>
      <xdr:spPr bwMode="auto">
        <a:xfrm>
          <a:off x="9344025" y="4981575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30</xdr:row>
      <xdr:rowOff>0</xdr:rowOff>
    </xdr:from>
    <xdr:to>
      <xdr:col>64</xdr:col>
      <xdr:colOff>0</xdr:colOff>
      <xdr:row>30</xdr:row>
      <xdr:rowOff>0</xdr:rowOff>
    </xdr:to>
    <xdr:sp macro="" textlink="">
      <xdr:nvSpPr>
        <xdr:cNvPr id="194990" name="Line 4">
          <a:extLst>
            <a:ext uri="{FF2B5EF4-FFF2-40B4-BE49-F238E27FC236}">
              <a16:creationId xmlns:a16="http://schemas.microsoft.com/office/drawing/2014/main" id="{62152844-7155-5542-7328-798E4106A768}"/>
            </a:ext>
          </a:extLst>
        </xdr:cNvPr>
        <xdr:cNvSpPr>
          <a:spLocks noChangeShapeType="1"/>
        </xdr:cNvSpPr>
      </xdr:nvSpPr>
      <xdr:spPr bwMode="auto">
        <a:xfrm>
          <a:off x="9344025" y="4981575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95250</xdr:colOff>
      <xdr:row>2</xdr:row>
      <xdr:rowOff>95250</xdr:rowOff>
    </xdr:from>
    <xdr:to>
      <xdr:col>29</xdr:col>
      <xdr:colOff>85725</xdr:colOff>
      <xdr:row>24</xdr:row>
      <xdr:rowOff>0</xdr:rowOff>
    </xdr:to>
    <xdr:pic>
      <xdr:nvPicPr>
        <xdr:cNvPr id="119607" name="그림 33">
          <a:extLst>
            <a:ext uri="{FF2B5EF4-FFF2-40B4-BE49-F238E27FC236}">
              <a16:creationId xmlns:a16="http://schemas.microsoft.com/office/drawing/2014/main" id="{33C9CCD3-199C-7908-4CBC-EA1832E73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11" r="27240"/>
        <a:stretch>
          <a:fillRect/>
        </a:stretch>
      </xdr:blipFill>
      <xdr:spPr bwMode="auto">
        <a:xfrm>
          <a:off x="2686050" y="847725"/>
          <a:ext cx="1819275" cy="30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85725</xdr:colOff>
      <xdr:row>3</xdr:row>
      <xdr:rowOff>0</xdr:rowOff>
    </xdr:from>
    <xdr:to>
      <xdr:col>43</xdr:col>
      <xdr:colOff>133350</xdr:colOff>
      <xdr:row>23</xdr:row>
      <xdr:rowOff>123825</xdr:rowOff>
    </xdr:to>
    <xdr:pic>
      <xdr:nvPicPr>
        <xdr:cNvPr id="119608" name="그림 1">
          <a:extLst>
            <a:ext uri="{FF2B5EF4-FFF2-40B4-BE49-F238E27FC236}">
              <a16:creationId xmlns:a16="http://schemas.microsoft.com/office/drawing/2014/main" id="{01FC599D-555F-532C-8E22-71B57878B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41" t="19501" r="20316" b="7079"/>
        <a:stretch>
          <a:fillRect/>
        </a:stretch>
      </xdr:blipFill>
      <xdr:spPr bwMode="auto">
        <a:xfrm>
          <a:off x="4962525" y="895350"/>
          <a:ext cx="1724025" cy="298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43</xdr:col>
      <xdr:colOff>38100</xdr:colOff>
      <xdr:row>2</xdr:row>
      <xdr:rowOff>85725</xdr:rowOff>
    </xdr:from>
    <xdr:to>
      <xdr:col>58</xdr:col>
      <xdr:colOff>85725</xdr:colOff>
      <xdr:row>24</xdr:row>
      <xdr:rowOff>104775</xdr:rowOff>
    </xdr:to>
    <xdr:pic>
      <xdr:nvPicPr>
        <xdr:cNvPr id="192725" name="그림 6">
          <a:extLst>
            <a:ext uri="{FF2B5EF4-FFF2-40B4-BE49-F238E27FC236}">
              <a16:creationId xmlns:a16="http://schemas.microsoft.com/office/drawing/2014/main" id="{7D684592-A996-63FF-E51E-2F390DF39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879" t="29147" r="35461" b="19989"/>
        <a:stretch>
          <a:fillRect/>
        </a:stretch>
      </xdr:blipFill>
      <xdr:spPr bwMode="auto">
        <a:xfrm>
          <a:off x="6591300" y="838200"/>
          <a:ext cx="2238375" cy="274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0</xdr:colOff>
      <xdr:row>2</xdr:row>
      <xdr:rowOff>76200</xdr:rowOff>
    </xdr:from>
    <xdr:to>
      <xdr:col>40</xdr:col>
      <xdr:colOff>142875</xdr:colOff>
      <xdr:row>24</xdr:row>
      <xdr:rowOff>95250</xdr:rowOff>
    </xdr:to>
    <xdr:pic>
      <xdr:nvPicPr>
        <xdr:cNvPr id="192726" name="그림 7">
          <a:extLst>
            <a:ext uri="{FF2B5EF4-FFF2-40B4-BE49-F238E27FC236}">
              <a16:creationId xmlns:a16="http://schemas.microsoft.com/office/drawing/2014/main" id="{D0BACDC1-66FB-13FE-EDD2-7FA1AD95D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94" t="42578" r="33325" b="7607"/>
        <a:stretch>
          <a:fillRect/>
        </a:stretch>
      </xdr:blipFill>
      <xdr:spPr bwMode="auto">
        <a:xfrm>
          <a:off x="3657600" y="828675"/>
          <a:ext cx="2581275" cy="274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</xdr:row>
      <xdr:rowOff>104775</xdr:rowOff>
    </xdr:from>
    <xdr:to>
      <xdr:col>21</xdr:col>
      <xdr:colOff>104775</xdr:colOff>
      <xdr:row>24</xdr:row>
      <xdr:rowOff>85725</xdr:rowOff>
    </xdr:to>
    <xdr:pic>
      <xdr:nvPicPr>
        <xdr:cNvPr id="192727" name="그림 8">
          <a:extLst>
            <a:ext uri="{FF2B5EF4-FFF2-40B4-BE49-F238E27FC236}">
              <a16:creationId xmlns:a16="http://schemas.microsoft.com/office/drawing/2014/main" id="{9319157B-4FA6-9B26-3E44-95FF696BE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21" t="42767" r="35974" b="8084"/>
        <a:stretch>
          <a:fillRect/>
        </a:stretch>
      </xdr:blipFill>
      <xdr:spPr bwMode="auto">
        <a:xfrm>
          <a:off x="247650" y="857250"/>
          <a:ext cx="3057525" cy="270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31\&#53685;&#50689;&#46020;&#49884;&#44228;&#54925;\project1(&#51221;&#44288;~&#52384;&#47560;)\&#51221;&#44288;&#49328;&#50629;&#45800;&#51648;%20&#51652;&#51077;&#46020;&#47196;(&#51221;&#44288;~&#52384;&#47560;)%20&#44592;&#48376;%20&#48143;%20&#49892;&#49884;&#49444;&#44228;\2.&#49688;&#47049;&#49328;&#52636;&#49436;\3.&#48176;&#49688;&#44277;\&#48176;&#49688;&#44277;&#52509;&#4429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Startup" Target="PERSONAL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49352;%20&#54260;&#45908;\06.&#51648;&#51109;&#47932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51456;&#55148;\E\&#50896;&#47532;-&#50836;&#50896;&#44036;&#46020;&#47196;&#54869;&#54252;&#51109;&#44277;&#49324;\&#49688;&#47049;&#49328;&#52636;\&#48512;&#45824;\&#51088;&#51116;&#51665;&#44228;&#54364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5824;&#50865;\&#50640;&#51060;&#49828;&#53668;\W_EXCEL\ABUT\source\PILE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064;&#45909;\&#52397;&#44228;&#54224;&#44592;&#47932;&#48156;&#51452;&#46020;&#49436;\hb\&#49340;&#49328;1&#51648;&#44396;(&#49892;&#49884;)\&#51452;&#44277;&#49688;&#47049;\&#51068;&#50948;&#45824;&#44032;9803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116;&#48393;\PROJECT\hb\&#49340;&#49328;1&#51648;&#44396;(&#49892;&#49884;)\&#51452;&#44277;&#49688;&#47049;\&#51068;&#50948;&#45824;&#44032;98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5\&#44277;&#49324;&#51068;&#44148;01\EXCEL\DATAPCS\DDD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4\c\EXCEL\DATAPCS\DDD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CT\YR1\STRUC\SYJ-E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IWOOK\&#50641;&#49828;&#54252;\hb\&#49340;&#49328;1&#51648;&#44396;(&#49892;&#49884;)\&#51452;&#44277;&#49688;&#47049;\&#51068;&#50948;&#45824;&#44032;9803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ds\&#49688;&#47049;&#52572;&#51333;-2002-07\project\2002\&#51228;&#52380;&#46020;&#45812;&#49892;&#49884;&#49444;&#44228;\&#49688;&#47049;\&#49688;&#47049;&#52572;&#51333;-2002-07\project\2002\&#51228;&#52380;&#46020;&#45812;&#49892;&#49884;&#49444;&#44228;\&#49688;&#47049;sample\2000\1-1%20(&#49345;&#47196;)&#51109;&#54217;&#52380;\&#44368;&#45824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KOR2\2&#52264;&#48320;&#44221;\2&#52264;1&#52264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S_KIM\&#45824;&#51204;%20EXPO\hb\&#49340;&#49328;1&#51648;&#44396;(&#49892;&#49884;)\&#51452;&#44277;&#49688;&#47049;\&#51068;&#50948;&#45824;&#44032;9803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\&#47196;&#52972;%20&#46356;&#49828;&#53356;%20(D)\hb\&#49340;&#49328;1&#51648;&#44396;(&#49892;&#49884;)\&#51452;&#44277;&#49688;&#47049;\&#51068;&#50948;&#45824;&#44032;9803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DATA1\DDD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4221;&#49692;\&#45824;&#51204;%20EXPO\hb\&#49340;&#49328;1&#51648;&#44396;(&#49892;&#49884;)\&#51452;&#44277;&#49688;&#47049;\&#51068;&#50948;&#45824;&#44032;980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44592;&#51316;&#44396;&#51312;&#47932;&#52384;&#44144;(2)111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54952;&#49437;\C(HDD)\KDS\PROJECT\&#50689;&#51068;&#49888;&#54637;\&#50689;&#51068;&#49888;&#54637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54952;&#49437;\C(HDD)\&#48149;&#50980;&#49885;\xls\&#51201;&#44201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9457;&#51064;\&#52509;&#52404;&#48516;(19&#54924;&#48320;&#44221;)\&#44256;&#50689;&#54840;\0558\&#50689;&#46321;&#54252;\SE0-DWG\&#52404;&#50977;\XLS\ALL-XLS\ULSAN\PRICE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48149;&#50980;&#49885;\xls\&#44277;&#49324;&#48324;\&#44053;&#51652;&#50868;&#50516;\&#48512;&#45824;&#49692;&#49436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POSAL\ELEC\345KV\EULJOO\EU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KOR2\&#49884;&#54868;&#51088;&#47308;\&#51077;&#52636;&#44552;&#54364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\CC\Y-Y\IP1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2509;&#52404;&#48516;(35&#54924;&#48320;&#44221;)\&#49688;&#47049;\1&#44277;&#44396;\&#49688;&#47049;&#49328;&#52636;&#49436;\7.&#48512;&#45824;&#44277;\7.24-&#49437;&#47732;&#52384;&#44144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51089;&#50629;\&#51221;\&#54637;&#44592;&#51032;&#44592;&#44592;&#49444;&#52824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11.1.41/kyo/&#49457;&#44228;/&#48512;&#50504;&#50577;&#49688;9910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9457;&#51064;\&#52509;&#52404;&#48516;(19&#54924;&#48320;&#44221;)\&#51652;&#44368;&#45432;&#47049;\&#44048;&#47532;&#45800;\&#50900;&#47568;&#48372;&#44256;\My%20Documents\&#51221;&#47329;\&#45824;&#44288;\&#45824;&#44552;\&#51456;&#44277;\&#44277;&#49324;&#51077;&#52272;\9706&#51077;&#52272;\&#49888;&#54788;&#49569;&#54788;\&#49888;&#54788;&#49569;&#54788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54952;&#49437;\C(HDD)\&#44608;&#50857;&#44592;\&#50641;&#49472;\GUMI4B2\&#51228;&#51452;&#50672;&#46041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9457;&#51064;\&#52509;&#52404;&#48516;(19&#54924;&#48320;&#44221;)\My%20Documents\&#51221;&#47329;\&#45824;&#44288;\&#45824;&#44552;\&#44592;&#49457;\&#54616;&#46020;&#44553;&#54788;&#54889;\&#51228;2&#54924;(01)&#44592;&#51456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DS\PROJECT\&#52628;%20&#54413;%20&#47161;\&#52628;&#54413;&#52572;&#51333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7-17.SUB\&#44032;&#47196;&#46321;\&#44228;&#49328;&#49436;\KWAK.DWG\6-3.SUB\MP-SUB\GSS\3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51648;&#54616;1&#52789;\&#49328;&#50629;&#53664;&#47785;\&#44608;&#44221;&#47784;\&#49444;&#44228;&#49436;(2001)\&#49888;&#53468;&#48177;\&#54788;&#51109;&#49444;&#47749;&#49436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MBNW04\DATA\MC_KI\E_MAIL\WK16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sti99\&#54413;&#46041;&#50857;&#46160;\BID(&#53804;&#52272;)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Lhs\esco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88075\&#44277;&#50976;\moonsan\hwp\My%20Documents\esco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y%20Documents\Khdata99\&#54620;&#44397;&#51204;&#47141;\&#49888;&#49457;&#45224;-&#44552;&#44257;\&#49888;&#49457;&#45224;&#53804;&#52272;&#45236;&#50669;(1&#48264;&#45236;&#50669;)(2)\KHDATA\&#44288;&#47532;&#52397;\&#51652;&#51452;&#50864;&#54924;\&#53664;&#52384;&#51032;&#47280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y%20Documents\Khdata99\&#44288;&#47532;&#52397;\&#51652;&#51452;&#50864;&#54924;\&#53664;&#52384;&#51032;&#47280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9457;&#51064;\&#52509;&#52404;&#48516;(19&#54924;&#48320;&#44221;)\&#51077;&#52272;&#45236;&#50669;\&#44368;&#54616;&#51312;&#47532;\&#44368;&#54616;&#51312;&#47532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y%20Documents\Khdata99\&#44277;&#54637;\&#44608;&#54644;&#44277;&#54637;\2&#53664;&#47785;\&#44608;&#54644;&#53804;&#52272;&#45236;&#50669;(99.11.30)&#52572;&#51333;&#48516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y%20Documents\Khdata99\&#44288;&#47532;&#52397;\&#49436;&#50872;\&#44053;&#48320;&#48513;&#47196;\My%20Documents\KHDATA\&#44288;&#47532;&#52397;\&#51652;&#51452;&#50864;&#54924;\&#53664;&#52384;&#51032;&#47280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44608;&#50857;&#44592;\&#50641;&#49472;\GUMI4B2\&#51228;&#51452;&#50672;&#46041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44608;&#50857;&#44592;\&#50641;&#49472;\GUMI4B2\&#44396;&#48120;4&#45800;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-2\02.&#49328;&#47561;&#51068;&#48152;&#51648;&#48169;&#49328;&#50629;&#45800;&#51648;&#51312;&#49457;&#49324;&#50629;(&#44592;&#48376;&#48143;%20&#49892;&#49884;&#49444;&#44228;)\&#44032;&#54217;&#49888;&#54036;\&#49688;&#47049;&#49328;&#52636;\&#48176;&#49688;&#44277;\&#48512;&#45824;&#44277;EXCEL\&#49688;&#47049;-&#47589;\&#54840;&#45224;\&#48512;&#45824;&#44277;&#51088;&#47308;\excel\&#54788;&#51109;&#48143;&#54872;&#44221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y%20Documents\Khdata99\&#51648;&#51088;&#52404;\&#44053;&#50896;&#46020;\&#49345;&#51109;&#49548;&#46020;&#44036;(&#53468;&#48177;&#49884;)\&#49345;&#51109;&#49548;&#46020;\EST\civil\s&#49340;&#49328;&#54644;&#45224;\S70\S&#49340;&#49328;&#48512;&#45824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y%20Documents\Khdata99\&#44288;&#47532;&#52397;\&#49436;&#50872;\&#44053;&#48320;&#48513;&#47196;\My%20Documents\KHDATA\&#54620;&#44397;&#51204;&#47141;\&#49888;&#49457;&#45224;-&#44552;&#44257;\&#49888;&#49457;&#45224;&#53804;&#52272;&#45236;&#50669;(1&#48264;&#45236;&#50669;)(2)\KHDATA\&#44288;&#47532;&#52397;\&#51652;&#51452;&#50864;&#54924;\&#53664;&#52384;&#51032;&#47280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y%20Documents\&#53456;&#51652;&#45840;\&#53664;&#52384;&#51032;&#47280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y%20Documents\Khdata99\&#51648;&#51088;&#52404;\&#44053;&#50896;&#46020;\&#49345;&#51109;&#49548;&#46020;&#44036;(&#53468;&#48177;&#49884;)\&#49345;&#51109;&#49548;&#46020;\EST\civil\345kv&#44256;&#47161;\H&#54620;&#51204;&#51201;&#44201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\CC\CCP\BOOK2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652;&#49437;\C\WINDOWS\9605G\DS-LOAD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97040\&#44277;&#50976;&#48169;\&#51077;&#52272;&#44204;&#51201;\&#51473;&#48512;9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1077;&#52272;&#50504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\CC\AARAIL\AFINAL\NAEFIN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y%20Documents\Khdata99\&#44288;&#47532;&#52397;\&#50896;&#45224;-&#50872;&#51652;\&#50896;&#45224;&#50872;&#51652;&#45209;&#52272;&#45236;&#50669;(99.4.13%20&#48512;&#49328;&#52397;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04\&#46020;&#47196;\Documents%20and%20Settings\Owner\My%20Documents\Project\&#46020;&#47196;\&#46020;&#44228;~&#52488;&#51221;&#44036;&#46020;&#47196;\&#46020;&#44228;~&#52488;&#51221;&#44036;(&#49888;&#54637;&#48176;&#54980;&#46020;&#47196;)&#46020;&#47196;%20&#54869;&#51109;%20&#48143;%20&#54252;&#51109;&#44277;&#49324;(1&#44396;&#44036;,&#51217;&#49549;&#46020;&#47196;)-&#51204;&#52404;\&#49688;&#47049;&#49328;&#52636;&#49436;\&#44284;&#50629;&#44396;&#44036;\2.&#48176;&#49688;&#44277;\2.04%20&#54945;&#48176;&#49688;&#44288;&#44277;\&#48512;&#52404;&#54945;&#45800;&#49688;&#47049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345;&#50864;\&#49888;&#45813;&#48176;&#49688;&#54156;&#54532;\&#44033;&#51333;&#54532;&#47196;&#51229;&#53944;\&#44608;&#49345;&#50864;JOB\&#44221;&#49328;&#49688;&#49688;&#49884;&#49444;\&#45236;&#50669;\ILWIPOH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EXCEL\&#51473;&#44228;&#49548;&#48169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9457;&#51064;\&#52509;&#52404;&#48516;(19&#54924;&#48320;&#44221;)\project\&#51652;&#44368;~&#45432;&#47049;&#44036;%204&#52264;&#47196;%20&#54869;.&#54252;&#51109;&#44277;&#49324;\&#47932;&#47049;&#49328;&#52636;\&#48512;&#45824;&#44277;&#49688;&#47049;2003.5\5.08-&#48169;&#51020;&#48317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y%20Documents\Khdata99\&#44288;&#47532;&#52397;\&#49436;&#50872;\&#44053;&#48320;&#48513;&#47196;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4204;&#51201;\&#51312;&#54788;&#52384;\&#51088;&#51064;-&#51652;&#47049;\SG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y%20Documents\Khdata99\&#54620;&#44397;&#51204;&#47141;\&#49888;&#49457;&#45224;-&#44552;&#44257;\&#49888;&#49457;&#45224;&#53804;&#52272;&#45236;&#50669;(1&#48264;&#45236;&#50669;)(2)\KHDATA\&#44288;&#47532;&#52397;\&#45824;&#51204;&#52397;\&#54861;&#49457;&#45224;&#48512;&#50864;&#54924;(10.26%20&#45824;&#51204;&#52397;)\&#54861;&#49457;&#45224;&#48512;(&#54952;&#51088;)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1775\send\&#49892;&#54665;(&#44221;&#48708;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y%20Documents\KHDATA\&#44288;&#47532;&#52397;\&#51652;&#51452;&#50864;&#54924;\&#53664;&#52384;&#51032;&#47280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060;&#51221;&#48124;\&#50756;&#46020;&#44400;&#50808;\&#45236;&#50669;\&#50756;&#46020;0420000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51089;&#50629;\cliff\&#45436;&#49328;&#49373;&#44033;\Pum-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4984;\&#49688;&#47049;&#49328;&#52636;\&#51109;&#54788;&#44368;\PKIDS\SURYANG\DONGC\TOP-BS\D-CHSOIL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88075\&#44277;&#50976;\KANG\HWP\HWP\DF98513\My%20Documents\esco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9457;&#51064;\&#52509;&#52404;&#48516;(19&#54924;&#48320;&#44221;)\&#51652;&#44368;&#45432;&#47049;\&#44048;&#47532;&#45800;\&#50900;&#47568;&#48372;&#44256;\My%20Documents\&#51221;&#47329;\&#45824;&#44288;\&#45824;&#44552;\&#51456;&#44277;\&#49324;&#52380;&#45824;&#44368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51089;&#50629;\My%20Documents\&#44053;&#47497;&#51221;&#49688;\&#49444;&#52824;&#47532;&#49828;&#53944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9457;&#51064;\&#52509;&#52404;&#48516;(19&#54924;&#48320;&#44221;)\&#44256;&#50689;&#54840;\0558\&#50689;&#46321;&#54252;\libr\mine\&#45236;&#50669;&#49436;\&#51652;&#54644;&#49437;&#46041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5733;&#46041;&#53552;&#45328;\&#49328;&#52636;&#49436;\&#44221;&#48513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48149;&#50980;&#49885;\xls\&#44277;&#49324;&#48324;\&#45824;&#49548;&#44552;&#50773;\&#44060;&#49888;&#48176;&#49688;&#51648;\&#51021;&#47732;&#49345;&#49688;&#46020;\&#44277;&#49324;&#48324;\&#51473;&#51109;&#51648;&#44396;\&#51473;&#51109;&#44277;2\&#51116;&#47308;&#48708;&#45800;&#44032;&#49328;&#52636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y%20Documents\Khdata99\&#44288;&#47532;&#52397;\&#49436;&#50872;\&#44053;&#48320;&#48513;&#47196;\My%20Documents\KHDATA\&#51648;&#51088;&#52404;\&#44053;&#50896;&#46020;\&#49345;&#51109;&#49548;&#46020;&#44036;(&#53468;&#48177;&#49884;)\&#49345;&#51109;&#49548;&#46020;\EST\civil\s&#49340;&#49328;&#54644;&#45224;\S70\S&#49340;&#49328;&#48512;&#45824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Lhs\IL-3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51077;&#52272;&#45236;&#50669;\&#49436;&#54617;&#47564;&#54637;\&#49436;&#54617;&#47564;&#54637;90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44277;&#50976;\&#51032;&#51221;&#48512;&#46020;&#47196;\WGSI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4984;\&#49688;&#47049;&#49328;&#52636;\&#51109;&#54788;&#44368;\PKIDS\SURYANG\DONGC\TOP-BS\D-CHPIER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y%20Documents\Khdata99\&#44288;&#47532;&#52397;\&#49436;&#50872;\&#44053;&#48320;&#48513;&#47196;\My%20Documents\KHDATA\&#51648;&#51088;&#52404;\&#44053;&#50896;&#46020;\&#49345;&#51109;&#49548;&#46020;&#44036;(&#53468;&#48177;&#49884;)\&#49345;&#51109;&#49548;&#46020;\EST\civil\345kv&#44256;&#47161;\H&#54620;&#51204;&#51201;&#44201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11.1.41/kyo/&#49457;&#44228;/HIH/BATGIBAN/&#48173;&#44592;&#48152;97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51089;&#50629;\My%20Documents\&#50896;&#51452;&#49345;&#49688;\Valve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y%20Documents\Khdata99\&#44288;&#47532;&#52397;\&#49436;&#50872;\&#44053;&#48320;&#48513;&#47196;\My%20Documents\KHDATA\&#54620;&#44397;&#51204;&#47141;\&#49888;&#49457;&#45224;-&#44552;&#44257;\&#49888;&#49457;&#45224;&#53804;&#52272;&#45236;&#50669;(1&#48264;&#45236;&#50669;)(2)\KHDATA\&#44288;&#47532;&#52397;\&#45824;&#51204;&#52397;\&#54861;&#49457;&#45224;&#48512;&#50864;&#54924;(10.26%20&#45824;&#51204;&#52397;)\&#54861;&#49457;&#45224;&#48512;(&#54952;&#51088;)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y%20Documents\Khdata99\&#44288;&#47532;&#52397;\&#49436;&#50872;\&#44053;&#48320;&#48513;&#47196;\My%20Documents\&#53456;&#51652;&#45840;\&#53664;&#52384;&#51032;&#47280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51077;&#52272;&#45236;&#50669;\&#45800;&#54840;&#44368;\&#45236;&#50669;\&#45800;&#54840;&#44368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y%20Documents\Khdata99\&#44288;&#47532;&#52397;\&#49436;&#50872;\&#44053;&#48320;&#48513;&#47196;\My%20Documents\KHDATA\&#54620;&#44397;&#51204;&#47141;\&#49888;&#49457;&#45224;-&#44552;&#44257;\&#49888;&#49457;&#45224;&#53804;&#52272;&#45236;&#50669;(1&#48264;&#45236;&#50669;)(2)\KHDATA\&#44288;&#47532;&#52397;\&#50896;&#45224;-&#50872;&#51652;\&#50896;&#45224;&#50872;&#51652;&#45209;&#52272;&#45236;&#50669;(99.4.13%20&#48512;&#49328;&#52397;)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4018\c\ESTI96\&#44053;&#51652;&#51109;&#55141;\&#54980;&#45796;&#45236;&#50669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51089;&#50629;\My%20Documents\&#50896;&#51452;&#49345;&#49688;\&#46020;&#49569;&#44277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IC&#49688;&#47049;/&#48176;&#49688;&#44288;&#44277;(IC)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8393;&#50724;\&#47196;&#52972;%20&#46356;&#49828;&#53356;%20(c)\&#51652;&#44368;&#45432;&#47049;\&#44048;&#47532;&#45800;\&#50900;&#47568;&#48372;&#44256;\My%20Documents\&#51221;&#47329;\&#45824;&#44288;\&#45824;&#44552;\&#51456;&#44277;\&#44277;&#49324;&#51077;&#52272;\9706&#51077;&#52272;\&#49888;&#54788;&#49569;&#54788;\&#49888;&#54788;&#49569;&#54788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88075\&#44277;&#50976;\PROJECT\KANG\HWP\OK\HWP\DF98513\PROJECT\LOAD\BONGSAN\BONG\HWP\OUT\YES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51077;&#52272;&#45236;&#50669;\&#44592;&#50500;&#45824;&#44368;\&#44592;&#50500;&#45824;&#44368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1775\c\ESTI96\&#44053;&#51652;&#51109;&#55141;\&#54980;&#45796;&#45236;&#50669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9457;&#51064;\&#52509;&#52404;&#48516;(19&#54924;&#48320;&#44221;)\&#51652;&#44368;&#45432;&#47049;\&#44048;&#47532;&#45800;\&#50900;&#47568;&#48372;&#44256;\My%20Documents\&#51221;&#47329;\&#45824;&#44288;\&#45824;&#44552;\&#51456;&#44277;\My%20Documents\&#51077;&#52272;\&#50696;&#51064;&#49440;\&#51064;&#52380;&#44036;&#51217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0612;&#49569;-&#46020;&#45236;&#44036;%20&#45236;&#50669;&#49436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44221;&#52272;&#53945;&#44277;&#45824;\&#44592;&#49457;&#45236;&#50669;&#49436;\&#51312;&#44221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Zforder\Trans\Secret\My%20Util\DON\SD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44277;&#47924;(2017.7.11)\&#49892;&#51221;&#48372;&#44256;\2017&#45380;\6.&#49696;&#49345;&#46972;&#47704;&#44368;%20&#52264;&#47049;&#48169;&#54840;&#50872;&#53440;&#47532;&#49444;&#52824;%20&#48143;%20&#44032;&#46300;&#47112;&#51068;&#54805;&#49885;&#48320;&#44221;(&#49849;&#51064;)\&#44368;&#47049;&#45212;&#44036;&#48320;&#44221;\&#49892;&#51221;&#48372;&#44256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1089;&#50629;&#54868;&#51068;\&#54788;&#51109;&#48324;\PART%20&#12615;~&#12622;\&#50672;&#49688;&#51204;&#47141;&#44396;\&#49892;&#49884;&#49444;&#44228;\&#49688;&#47049;&#49328;&#52636;&#49436;\&#51665;&#44228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05\&#49444;&#44228;-Excle\2002&#51089;&#50629;&#49892;\&#46041;&#51021;~&#54620;&#47548;\&#49688;&#47049;&#49328;&#52636;&#49436;\&#54413;&#44033;&#54868;&#50577;\3.&#48176;&#49688;&#44277;\3.02&#52769;&#44396;&#44277;\&#44592;&#53440;&#44277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&#51652;&#44368;&#45432;&#47049;\&#44048;&#47532;&#45800;\&#49892;&#51221;&#48372;&#44256;\2013&#45380;\&#44396;&#51312;&#47932;&#54736;&#44592;(&#54616;&#54217;&#44368;&#54616;&#48512;)\&#46020;&#44553;&#45236;&#50669;&#49436;(&#54616;&#54217;&#44368;&#54616;&#48512;%20&#44396;&#51312;&#47932;&#44648;&#44592;)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333;&#54840;B\&#49688;&#47049;\&#51312;&#48373;&#47000;\&#51613;&#49328;&#48176;&#49688;&#51648;\JEUNG\&#49888;&#52492;&#47196;~1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712;&#51088;&#47532;\&#51060;&#48124;&#51473;\Documents%20and%20Settings\samsung\&#48148;&#53461;%20&#54868;&#47732;\&#52397;&#51452;&#44160;&#49324;&#49548;\&#45236;&#50669;\&#44277;&#47928;\2006&#45380;&#46020;\&#49884;&#49444;&#44277;&#49324;\&#52397;&#51452;%20&#51613;&#52629;\&#44277;&#49324;&#48156;&#51452;\&#52397;&#51452;&#44160;&#49324;&#49548;&#45236;&#50669;&#49436;(0418)-&#49444;&#48708;\&#52397;&#51452;&#44160;&#49324;&#49548;(&#45236;&#50669;&#49436;)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437;&#50857;\J.S.Y\My%20Documents\&#45800;%20BOX%20&#44396;&#51312;&#44228;&#49328;&#49436;%20VER%203_01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068;5\D\&#50857;&#50669;&#50756;&#47308;\&#52285;&#49888;\&#44552;&#54840;&#47004;&#46300;(&#44368;&#47049;)\&#45236;&#50669;&#49436;\LEEYONG\PUSAN154\&#44305;&#50577;&#51204;&#44592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50696;&#44032;&#54364;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54868;&#51204;&#45236;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364;&#49849;&#55148;\C\Back-up\PROJECT\&#45224;&#44053;&#45840;\&#45224;&#44053;&#45840;-&#52572;&#51333;&#48516;8.3\&#45224;&#44053;&#45840;&#53440;1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053;&#49440;&#47784;\D\&#44053;&#49440;&#47784;\&#44396;&#51312;3(&#54532;&#47196;&#51229;&#53944;)\&#49440;&#51652;CD(&#45225;&#54408;)\&#49688;&#47049;\&#52376;&#47532;&#49688;&#51312;(&#44228;&#49328;&#49436;)&#48320;&#44221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712;&#51088;&#47532;\&#51060;&#48124;&#51473;\Documents%20and%20Settings\sw\&#48148;&#53461;%20&#54868;&#47732;\&#44148;&#52629;\&#44228;&#50557;&#45236;&#50669;\&#49884;&#54665;&#45236;&#5066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39-4\&#51652;&#54644;&#45224;&#47928;&#51648;&#44396;_&#49892;&#49884;&#49444;&#44228;\Documents%20and%20Settings\&#45224;&#50980;&#44221;\&#48148;&#53461;%20&#54868;&#47732;\&#45209;&#49437;&#48169;&#51648;&#52293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-2\02.&#49328;&#47561;&#51068;&#48152;&#51648;&#48169;&#49328;&#50629;&#45800;&#51648;&#51312;&#49457;&#49324;&#50629;(&#44592;&#48376;&#48143;%20&#49892;&#49884;&#49444;&#44228;)\&#45208;&#47805;&#51060;_&#51089;&#50629;&#48169;\01_Project\&#44397;&#51648;&#46020;60&#54840;&#49440;%20(&#49373;&#47548;~&#49345;&#46041;)\&#45225;&#54408;&#54980;&#49688;&#51221;\&#44397;&#51648;&#46020;60&#54840;&#49440;-&#45824;&#46041;&#48317;&#51648;,&#48512;&#52404;&#46020;&#47196;16\&#44397;&#51648;&#46020;60&#54840;&#49440;%20&#49688;&#47049;&#49328;&#52636;&#49436;%20-%20&#45225;&#54408;\3.%20&#48176;&#49688;&#44277;\3.10&#46020;&#49688;&#47196;&#44277;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068;5\D\&#50857;&#50669;&#50756;&#47308;\&#52285;&#49888;\&#44552;&#54840;&#47004;&#46300;(&#44368;&#47049;)\&#45236;&#50669;&#49436;\&#54217;&#53469;&#49884;\&#49884;&#48169;\PT-01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xls-data\&#52280;&#44256;\&#50724;&#53441;&#48169;&#51648;&#47561;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6020;&#47196;&#44277;&#49324;\98-&#48156;&#51452;&#49444;&#44228;-300\0&#45236;&#50669;&#49436;\98%20&#44552;&#52264;%20&#45236;&#50669;&#49436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9457;&#51064;\65-1\&#50668;&#44148;&#48372;&#44256;\00&#50668;&#44148;&#48372;&#44256;\&#48512;&#52404;&#46020;&#47196;&#54252;&#51109;\&#48320;&#44221;&#49688;&#47049;\&#54252;&#51109;&#51665;&#44228;&#54364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03.237.0.53/servlet/2003/&#50896;&#54217;-&#44552;&#44396;&#44036;/&#49688;&#47049;/4%20&#44396;&#51312;&#47932;&#44277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2384;&#49688;\C\WORK\project\&#44204;&#51201;&#49436;\&#44204;&#51201;&#49436;&#51012;&#51648;\2002-10&#50900;\&#49457;&#45224;&#51008;&#54665;1&#44032;&#50517;&#51109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51060;&#44540;&#44396;\&#45824;&#50808;&#44277;&#47924;\&#54252;&#51109;&#49688;&#47049;&#49328;&#52636;&#49436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712;&#51088;&#47532;\&#51060;&#48124;&#51473;\Documents%20and%20Settings\samsung\&#48148;&#53461;%20&#54868;&#47732;\&#50724;&#51109;&#50756;&#47928;&#54868;&#44288;&#44148;&#47549;&#49324;&#50629;\&#49444;&#48320;\&#49444;&#48320;&#45236;&#50669;&#49436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0\databank\DAEPO-4\&#49688;&#47049;&#49328;&#52636;\END\DAENAE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724;&#54868;&#49437;\&#44277;&#51676;&#48169;\NETWORK\BOX-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3468;&#54620;\C\DATA-XLS\DATA\&#48317;&#49328;\&#47560;&#51204;&#51648;&#44396;\1&#44368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77;&#50896;&#47784;\JUKJUN\YWM\EXCBAK\STEELBOX\STBOX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277;&#47329;\D\&#54532;&#47196;&#51229;&#53944;\&#51333;&#47308;&#54532;&#47196;&#51229;&#53944;\2000&#45380;&#49688;&#54644;&#48373;&#44396;&#44277;&#49324;\&#51109;&#55141;&#47732;&#49688;&#47049;\&#51109;&#55141;1&#44277;&#44396;\&#51109;&#55141;1&#44277;&#44396;&#51665;&#44228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51204;&#54252;&#44256;&#51648;\&#51088;&#46041;&#51228;&#50612;\My%20Documents(2)\&#44608;&#54644;&#45236;&#44396;\&#44204;&#51201;e\&#49688;&#48176;&#51204;&#50696;&#49328;&#49436;(E)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724;&#49464;&#50896;\C\&#50724;&#49464;&#50896;\&#45436;&#49328;&#54616;&#49688;&#46020;2\&#54616;&#49688;&#46020;&#49884;&#49444;&#44277;&#49324;(&#51060;&#49345;&#49688;)\&#45800;&#50948;&#49688;&#47049;\BOX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04;&#54644;&#52384;\D\Office\&#48149;&#44592;&#49324;%20&#51089;&#50629;&#50857;\DATA\MR-BAB\&#50641;&#49472;DATA\3.&#48176;&#49688;&#44277;\&#48149;&#44592;&#49324;-&#47732;&#48317;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221;&#51473;\D\&#47924;&#50631;&#51060;&#46304;%20&#47932;&#50612;&#48372;&#49464;&#50836;\&#54364;&#51456;-&#48373;&#49324;&#47564;&#54616;&#49464;&#50836;\&#49688;&#47049;\3.&#48176;&#49688;&#44277;\BUDAE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724;&#54868;&#49437;\OHS\&#45824;&#51109;&#44368;\PIER2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\&#51060;&#48124;&#51473;\&#50577;&#49328;~&#46041;&#47732;&#44036;%20&#44397;&#46020;\&#50668;&#52380;&#44368;\&#50668;&#52380;&#44368;\&#49688;&#47049;\&#44277;&#47532;IC&#44368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stomer-89ea30\&#51652;&#52380;&#44256;&#46020;\&#51068;&#50948;&#45824;&#44032;&#54364;\&#48184;&#48652;&#49444;&#52824;-200A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998\&#51648;&#50669;&#49444;&#44228;\&#49688;&#50896;&#51312;&#50896;1_2BL(97&#54217;&#47732;_cd_sp)\&#49688;&#50896;&#51312;&#50896;\&#44228;&#49328;&#49436;\&#50724;&#49328;&#50868;&#50516;\DATA\ELEC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3468;&#54620;\C\DATA-XLS\DATA\&#51652;&#50504;\HACKDONG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77;&#50896;&#47784;\JUKJUN\00\GPBR\&#49444;&#44228;_&#45236;&#51652;&#44160;&#53664;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ngjh\9809ndbr\Aaa\9806YDBR\PCBeam\&#49444;&#44228;9806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8120;&#54868;\C\&#51089;&#50629;\xls\&#44053;&#48513;%20&#44032;&#47196;\&#53945;&#49353;&#51080;&#45716;%20&#45433;&#54868;&#44144;&#47532;%20&#51312;&#49457;&#44277;&#49324;(2&#50900;%2010&#51068;)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jj&#44277;&#44036;\'99&#45380;&#46020;\&#51452;&#44036;&#44277;&#49324;&#48708;(&#50976;&#46041;)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51060;&#44540;&#44396;\&#45824;&#50808;&#44277;&#47924;\&#53664;&#44277;%20&#49688;&#47049;%20&#45236;&#50669;&#49436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03.237.0.53/&#49444;&#44228;data/&#44397;&#53664;&#44228;&#54925;&#48512;&#44288;&#47144;/&#49345;&#50516;&#53469;&#51648;&#44060;&#48156;2&#44277;&#44396;/2,3&#44277;&#44396;/&#51204;&#50517;&#44053;&#54616;(&#46020;&#47196;)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4053;&#50980;\&#44600;&#46972;&#51105;&#51060;\&#49345;&#46041;&#49688;&#47049;\&#52509;&#44292;\TF&#49345;&#48512;&#49688;&#47049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im\98su\togong\IC&#53664;&#44277;&#45817;&#52488;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&#51652;&#44368;&#45432;&#47049;\&#44048;&#47532;&#45800;\&#49892;&#51221;&#48372;&#44256;\2013&#45380;\&#45433;&#49373;&#53664;&#48320;&#44221;\&#45824;&#48708;&#45236;&#50669;&#49436;(&#48372;&#44305;)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EXCEL\97BUN\DANG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3468;&#54620;\C\DATA-XLS\DATA\KONG-SEO\&#44368;&#47049;&#48324;&#49688;&#47049;\09&#44552;&#52380;1&#44368;\IGI-SU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microsoft.com/office/2006/relationships/xlExternalLinkPath/xlStartup" Target="SULBUN/1/&#46020;&#44553;&#48320;&#44221;&#45236;&#50669;(1&#52264;,&#44277;&#45800;)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712;&#51088;&#47532;\&#51060;&#48124;&#51473;\Documents%20and%20Settings\samsung\&#48148;&#53461;%20&#54868;&#47732;\&#52397;&#51452;&#44160;&#49324;&#49548;\&#45236;&#50669;\&#44608;&#52268;&#54732;\&#44277;&#49324;&#44288;&#47532;&#54532;&#47196;&#49464;&#49828;\&#49444;&#44228;&#54364;&#51456;&#54868;&#44288;&#47144;\My%20Documents\1999&#45380;\&#50696;&#49328;-&#45236;&#50669;&#49436;\&#50696;&#49328;&#44288;&#47144;&#49436;&#47448;\99-04-19-&#49436;&#50872;&#45824;&#44288;&#47144;\99-04-19-&#49436;&#50872;&#45824;&#44288;&#47144;(&#49688;&#51221;&#51473;)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712;&#51088;&#47532;\&#51060;&#48124;&#51473;\Documents%20and%20Settings\samsung\&#48148;&#53461;%20&#54868;&#47732;\&#52397;&#51452;&#44160;&#49324;&#49548;\&#45236;&#50669;\&#44608;&#52268;&#54732;\&#44277;&#49324;&#44288;&#47532;&#54532;&#47196;&#49464;&#49828;\&#49444;&#44228;&#54364;&#51456;&#54868;&#44288;&#47144;\My%20Documents\1999&#45380;\&#50696;&#49328;-&#45236;&#50669;&#49436;\&#50696;&#49328;&#44288;&#47144;&#49436;&#47448;\99-05-&#49436;&#50872;&#45824;&#45236;&#50669;&#49436;\&#52572;&#51333;&#54028;&#51068;\1.&#47609;&#50516;&#44144;&#44288;&#47144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008;&#49892;\&#54788;&#51109;&#48324;\E\Romee\program\&#44368;&#45824;&#44228;&#49328;(Excel)\abutxls\djdg_A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1\c\KHS\&#54617;&#44368;&#48324;\&#47564;&#45909;&#44256;\&#53685;&#49888;&#45236;&#50669;&#49436;(&#52488;.&#51473;.&#44256;.99.11)&#48376;&#52397;&#50857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1089;&#50629;&#54868;&#51068;\&#54788;&#51109;&#48324;\PART%20&#12615;~&#12622;\&#50672;&#49688;&#51204;&#47141;&#44396;\&#49892;&#49884;&#49444;&#44228;\&#49688;&#47049;&#49328;&#52636;&#49436;\&#44060;&#52265;&#49688;&#47049;(1)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77;&#50896;&#47784;\JUKJUN\00\ndbr\NDB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IFB\&#50577;&#52492;&#48268;&#44257;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1652;&#54665;\&#51109;&#51088;&#47803;\&#49328;&#52636;&#49436;\UNIT-Q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08\CD\&#49688;&#47049;&#49328;&#52636;&#49436;\1.%20&#53664;&#44277;\&#44592;&#51316;&#44396;&#51312;&#47932;&#44648;&#44592;-0601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221;&#51473;\D\&#47924;&#50631;&#51060;&#46304;%20&#47932;&#50612;&#48372;&#49464;&#50836;\&#54364;&#51456;-&#48373;&#49324;&#47564;&#54616;&#49464;&#50836;\&#49688;&#47049;\3.&#48176;&#49688;&#44277;\3.&#48176;&#49688;&#44277;\&#48149;&#44592;&#49324;-&#51665;&#49688;&#51221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69;&#50896;&#51068;\D\CIVIL\EXCLE\DAT\&#44256;&#50577;&#44288;&#51116;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1652;\&#49884;&#54868;&#51648;&#44396;\PJT-97\R-SUWONJ\REP\P7-5-31\LX-CAL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6020;&#47196;&#44277;&#49324;\&#50668;&#44148;&#48372;&#44256;\99&#54616;&#48152;&#44592;&#50668;&#44148;&#48372;&#44256;\99&#54616;&#48152;&#44592;&#49444;&#44228;&#48320;&#44221;\1&#45236;&#50669;&#49436;\&#45224;&#44305;\10&#53664;-&#48176;&#49688;-&#48320;&#44221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77;&#50896;&#47784;\JUKJUN\YWM\EXCBAK\STEELBOX\STBOXF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4221;&#49688;\KKS-WORK\HK-JOB\jukjun\CAL\&#49444;&#44228;_&#48376;&#49440;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&#49324;&#50629;&#48324;&#44396;&#48516;\&#45800;&#51648;\&#47928;&#54861;&#51452;\1&#50504;&#49328;2&#45800;&#44228;\5&#50504;&#49328;&#49688;&#48320;&#44277;&#50896;\2&#44277;&#49324;&#48156;&#51452;\&#48156;&#51452;&#49444;&#44228;\&#52572;&#51333;\&#45236;&#50669;\&#45236;&#50669;&#52572;&#51333;\&#49885;&#51116;&#44277;&#49688;&#47049;&#49328;&#52636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1652;\&#49884;&#54868;&#51648;&#44396;\&#49444;&#44228;data\&#50669;&#44257;&#44732;&#50844;&#47196;\final\&#45236;&#50669;&#49436;\&#50669;&#44257;(&#51204;&#44592;&#45236;&#50669;&#49436;)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068;&#49436;&#48260;\&#50976;&#51068;&#49436;&#48260;_C\&#47568;&#44256;&#44060;&#53552;&#45328;&#44277;&#49324;\&#47568;&#44256;&#44060;&#45236;&#50669;&#49436;\&#44032;&#54364;&#51648;&#50896;&#44032;\&#44396;&#47168;&#49884;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340;&#51652;&#50773;\E\&#48177;&#50629;&#48169;\JOBDATA\&#54620;&#51312;\&#49340;&#54924;&#54616;&#49688;&#51333;&#47568;&#52376;&#47532;&#49884;&#49444;\03-02-28\&#49688;&#47049;\&#52264;&#51665;&#44288;&#47196;\08(4-LINE)\&#52280;&#44256;&#52384;\&#45800;&#50948;&#49688;&#47049;\&#44592;&#48376;&#53664;&#49324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46041;&#49692;\02.&#49688;&#47049;&#49328;&#52636;&#49436;\WINDOWS\&#48148;&#53461;%20&#54868;&#47732;\&#45236;%20&#49436;&#47448;%20&#44032;&#48169;\98&#45800;&#44032;&#48708;&#44368;\98&#45800;&#44032;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99ORDER\WB99\WB990503\&#53685;&#54633;&#45800;&#44032;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2384;&#49688;\C\&#51064;&#50857;&#51060;&#50640;&#44172;%20&#48372;&#45236;&#51452;&#49464;&#50684;\&#49457;&#45224;&#51008;&#54665;1&#44032;&#50517;&#51109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\99&#49688;&#54644;\&#48149;&#44592;&#49324;-&#50745;&#48317;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1652;\&#49884;&#54868;&#51648;&#44396;\P-Iso\Calc-St2\LX-JU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221;&#51473;\D\&#47924;&#50631;&#51060;&#46304;%20&#47932;&#50612;&#48372;&#49464;&#50836;\&#54364;&#51456;-&#48373;&#49324;&#47564;&#54616;&#49464;&#50836;\&#49688;&#47049;\3.&#48176;&#49688;&#44277;\3.&#48176;&#49688;&#44277;\&#48149;&#44592;&#49324;-&#47732;&#48317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724;&#48120;&#49440;\&#50724;&#48120;&#49440;-C\no\&#50577;&#49885;\&#45236;&#50669;&#49436;%20&#50577;&#49885;&#53360;&#44144;1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532;&#47196;&#51117;&#53944;\D\2001&#51333;&#47308;&#54532;&#47196;&#51229;&#53944;\&#44256;&#50577;&#46041;&#46041;&#45348;&#50868;&#46041;&#51109;\&#49688;&#47049;&#49328;&#52636;&#49436;\3&#48176;&#49688;&#44277;\&#44288;&#47196;&#53664;&#44277;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364;&#49849;&#55148;\C\&#51064;&#50857;&#51060;&#50640;&#44172;%20&#48372;&#45236;&#51452;&#49464;&#50684;\&#49457;&#45224;&#51008;&#54665;1&#44032;&#50517;&#51109;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572;&#49548;&#55148;&#44284;&#51109;\c\&#45824;&#52397;&#45840;&#44305;&#50669;\2002&#49444;&#44228;&#48320;&#44221;\2&#52264;&#49444;&#44228;&#48320;&#44221;\1&#44277;&#44396;%202&#54924;&#49444;&#44228;&#48320;&#44221;(&#51204;&#52404;)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1452;&#44277;&#50500;&#54028;&#53944;&#46020;&#47732;(&#52280;&#44256;)\&#50725;&#45236;&#51204;&#44592;\59&#53440;&#51077;\59bs-56-14\BS-56-1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46041;&#49692;\02.&#49688;&#47049;&#49328;&#52636;&#49436;\&#49457;&#50865;&#51088;&#47308;&#51665;\&#44368;&#52264;&#47196;&#51088;&#47308;&#47784;&#51020;\&#54861;&#52380;&#44397;&#46020;(&#44148;&#44368;&#48512;)\03&#44256;&#54693;&#49328;&#52380;\03&#49688;&#47049;\&#53664;&#44277;\03&#52384;&#44144;&#49688;&#47049;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SOffice\Excel\&#49444;&#44228;&#49436;\&#49688;&#47785;&#51068;&#50948;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microsoft.com/office/2006/relationships/xlExternalLinkPath/xlStartup" Target="1&#50857;&#51064;&#51453;&#51204;&#44032;&#50517;&#51109;/&#45236;&#50669;&#49436;/&#49328;&#52636;&#44540;&#44144;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jj&#44277;&#44036;\'99&#45380;&#46020;\&#44592;&#49457;\2&#50900;&#44592;&#49457;\2&#50900;&#44592;&#49457;%20&#45236;&#50669;(&#49340;&#54872;+&#45224;&#44305;)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t-ing\&#49888;&#44600;&#44277;&#50896;(&#49688;&#51088;&#50896;)\030221&#49900;&#51032;&#51312;&#52824;&#44208;&#44284;&#54801;&#51032;\&#49688;&#51088;&#50896;\&#44396;&#48120;&#45236;&#50669;\&#51204;&#52404;&#48516;(h)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0&#47928;&#54861;&#51452;\3&#44396;&#48120;\&#48156;&#51452;\1&#52264;&#48516;\3.&#44592;&#49696;&#49900;&#51032;&#54980;%20&#48320;&#44221;&#49444;&#44228;&#49436;\&#45236;&#50669;\&#51204;&#52404;&#48516;(h)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5.5.1.37:8080/&#45236;&#50669;&#49436;&#44036;&#51648;/&#51204;&#52404;&#48516;3&#52264;&#48320;&#44221;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9457;&#51064;\&#54616;&#46020;&#44553;&#44288;&#47144;\&#50732;&#47532;&#48708;&#50500;\&#45824;&#45236;&#44277;&#47928;\notes\My%20Documents\OD&#49444;&#44228;&#48320;&#44221;\&#49688;&#47049;&#49328;&#52636;&#44540;&#44144;\&#47560;&#44048;\&#49444;&#48320;&#49688;&#47049;\&#50629;&#47924;&#44288;&#47144;\&#49444;&#44228;&#48320;&#44221;\&#47560;&#44048;&#49444;&#44228;&#48320;&#44221;\&#49444;&#48320;&#44288;&#47144;&#54364;&#51648;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1\sweet\DATA\SAMPLE\IGI-SU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340;&#51652;&#50773;\E\&#51089;&#50629;\&#51109;&#54840;&#50896;\&#44396;&#51312;&#47932;\&#44032;&#49884;&#49444;&#44277;\&#44592;&#48376;&#53664;&#49324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4305;&#49688;\MY%20DOCUMENTS\UNIWIN98\DOWN\WORK\&#45224;&#50577;&#51452;&#52629;&#49328;\PRE\&#49884;&#55141;\XLS\&#50672;&#44592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69;&#48337;&#54868;\c\&#51452;&#49345;&#48169;(xls)\Xls\&#46972;&#47704;\&#51221;&#54840;&#51089;&#54408;\&#44368;&#44033;\&#53664;%20&#44277;\&#48376;&#49440;(PL.GIRDER)&#49688;&#47049;\&#51221;&#50857;&#55148;\KMJ\WELL\FOUND\S\SD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1068;&#50948;&#45824;&#44032;&#48143;&#45236;&#50669;\Jsp%20&#51068;&#50948;&#45824;&#44032;0302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49688;&#47785;&#51068;&#50948;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IVIL\EXCLE\DAT\&#44256;&#50577;&#44288;&#51116;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53468;&#44397;\C\&#44277;&#49324;&#44288;&#47144;\&#51077;&#52272;\&#45433;&#51648;&#49324;&#50629;&#49548;\&#47928;&#54868;&#54924;&#44288;\&#45236;&#50669;&#49436;\&#47928;&#54868;&#54924;&#44288;%20&#45236;&#50669;&#49436;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724;&#51333;&#48176;\&#49688;&#49888;&#54632;\&#51312;&#48337;&#52384;\My%20Documents\1.&#51068;&#48152;FILE\&#50896;&#44032;&amp;&#52509;&#44292;&#54364;\&#44032;&#49324;\&#46041;&#44256;&#48708;\&#48373;&#51221;&#46041;&#49345;&#44032;&#48716;&#46377;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en_4\e\&#48337;&#50500;&#47532;\WINDOWS\&#48148;&#53461;%20&#54868;&#47732;\&#50577;&#49885;\&#51068;&#50948;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mj\c\WINDOWS\EXCEL\KIM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9457;&#51064;\&#54616;&#46020;&#44553;&#44288;&#47144;\&#50732;&#47532;&#48708;&#50500;\&#45824;&#45236;&#44277;&#47928;\notes\My%20Documents\OD&#49444;&#44228;&#48320;&#44221;\&#49688;&#47049;&#49328;&#52636;&#44540;&#44144;\&#47560;&#44048;\&#49444;&#48320;&#49688;&#47049;\WINDOWS\&#48148;&#53461;%20&#54868;&#47732;\&#49444;&#44228;&#48320;&#44221;\&#51452;&#44277;&#49324;&#50629;&#45800;\&#44288;&#44592;&#49457;\&#44592;&#49457;(0001)\12&#50900;&#49688;&#51221;&#44288;&#44592;&#49457;\&#44592;&#49457;&#52397;&#44396;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340;&#51652;&#50773;\E\&#45817;&#44396;&#51109;\&#51060;&#44592;&#51456;\&#50872;&#51652;&#44277;&#54637;20000719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340;&#51652;&#50773;\E\&#45817;&#44396;&#51109;\&#51060;&#44592;&#51456;\&#44400;&#54252;&#54616;&#49688;072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69;&#48337;&#54868;\c\&#51452;&#49345;&#48169;(xls)\Xls\&#46972;&#47704;\&#46972;&#47704;&#53664;&#44277;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340;&#51652;&#50773;\E\Jobdata\&#54620;&#51312;\&#49340;&#54924;&#54616;&#49688;&#51333;&#47568;&#52376;&#47532;&#51109;\03-02-24\03(1-LINE)\&#52280;&#44256;&#52384;\&#45800;&#50948;&#49688;&#47049;\&#44592;&#48376;&#53664;&#49324;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620;&#50689;&#50864;\D\&#45817;&#44396;&#51109;\&#51060;&#44592;&#51456;\&#44400;&#54252;&#54616;&#49688;0722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9457;&#51064;\65-1\2000&#45380;2&#52264;&#49444;&#48320;&#50668;&#44148;(&#44288;&#44228;&#51088;&#50808;&#51217;&#44540;&#44552;&#51648;)\&#50577;&#50501;&#48176;&#49688;\&#50577;&#50501;&#52380;&#46020;&#47732;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9457;&#51064;\65-1\&#51060;&#51221;&#50864;\&#50668;&#44148;&#48372;&#44256;\&#50857;&#49688;&#44036;&#49440;&#54945;&#48176;&#49688;&#44288;(STA5+520~5+600)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69;&#50896;&#51068;\D\1&#52397;&#49328;&#47732;\&#49688;&#47049;\CIVIL\EXCLE\DAT\&#44256;&#50577;&#44288;&#51116;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&#52397;&#49328;&#47732;\&#49688;&#47049;\CIVIL\EXCLE\DAT\&#44256;&#50577;&#44288;&#51116;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B\SEBANG\INCHON\ELEC\DATA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4252;&#51109;&#44277;&#49548;&#47196;2-437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07\&#44277;&#50976;\My%20Documents\&#45236;&#50669;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en_4\e\My%20Documents\&#51089;&#50629;&#49892;\&#51648;&#51656;&#54364;&#48376;&#44288;&#51204;&#49884;&#47932;\&#50577;&#49885;\&#51068;&#50948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69;&#48337;&#54868;\c\My%20Documents\&#49457;&#49688;&#45824;&#44368;(98&#45380;11&#50900;18)AGAIN\&#48513;&#45800;(RAMP)&#49688;&#47049;\&#48376;&#49440;(PL.GIRDER)&#49688;&#47049;\&#51221;&#50857;&#55148;\KMJ\WELL\FOUND\S\SD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xls-data\&#49444;&#44228;&#48320;&#44221;\&#48512;&#45824;&#44277;\&#51652;&#51077;&#46020;&#47196;-&#49437;&#54840;&#47196;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2384;&#50896;\C\&#49345;&#51312;&#50641;&#49472;\&#49688;&#47049;&#49328;&#52636;\&#54252;&#51109;&#44277;&#49548;&#47196;2-437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03.237.0.53/Documents%20and%20Settings/kowaco/My%20Documents/&#54861;&#50689;&#51116;/hong/&#44277;&#49324;/&#50504;&#45909;1(&#49884;&#54868;)/&#44032;&#47196;&#46321;/4&#52264;&#44277;&#49324;/&#50857;&#47049;&#44228;&#49328;&#49436;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03.237.0.53/Documents%20and%20Settings/kowaco/My%20Documents/&#54861;&#50689;&#51116;/hong/&#44277;&#49324;/&#44277;&#45800;&#44060;&#48156;/&#44032;&#47196;&#49888;&#54840;&#46321;/&#48156;&#51452;&#49444;&#44228;/&#51068;&#50948;&#45800;&#44032;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&#49324;&#50629;&#48324;&#44396;&#48516;\&#45800;&#51648;\&#47928;&#54861;&#51452;\1&#50504;&#49328;2&#45800;&#44228;\5&#50504;&#49328;&#49688;&#48320;&#44277;&#50896;\2&#44277;&#49324;&#48156;&#51452;\&#48156;&#51452;&#49444;&#44228;\&#52572;&#51333;\&#45236;&#50669;\&#45236;&#50669;&#52572;&#51333;\1218&#49884;&#54868;-&#53664;&#47785;\&#45236;&#50669;&#49436;\&#49884;&#54868;-(2)\CNK(&#45236;&#50669;)\&#50504;&#49328;&#49688;&#48320;&#44277;&#50896;\&#49885;&#51116;&#44277;&#49688;&#47049;&#49328;&#52636;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40;&#48393;\&#53552;&#45328;\&#48277;&#44592;(&#50577;&#49328;&#46041;&#47732;)\&#50629;&#52404;&#51088;&#47308;\&#51088;&#46041;&#51228;&#50612;\&#45236;&#50669;&#49436;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48149;&#51221;&#49688;\&#48128;&#50577;\&#48156;&#51452;&#49444;&#44228;\&#44228;&#52769;&#51228;&#50612;\&#51068;&#49345;&#44048;&#49324;&#54980;\&#48128;&#50577;&#45236;&#50669;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089;&#50629;&#54028;&#51068;\&#54872;&#44221;&#50672;&#49688;&#50896;\&#51089;&#50629;&#54028;&#51068;\&#54620;&#44397;&#53685;&#49888;\&#51312;&#45180;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k\2001&#45380;&#46020;\&#45824;&#44053;&#50864;&#52404;&#44397;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en-4\D\project\ex-&#44592;&#53440;\&#49457;&#49328;&#51665;&#4422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532;&#47536;&#53552;\D\SAM-AN\PRO\SU\DOHWA0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4592;&#47924;\C\&#44592;&#51316;&#51088;&#47308;\&#48372;&#47161;\17&#51088;&#51312;~&#51228;&#48708;%20&#45453;&#50612;&#52492;(&#49688;&#54644;&#48373;&#44396;&#44277;&#49324;)\&#49688;&#47049;\2&#48176;&#49688;&#44277;.xls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088;&#47308;&#49892;\&#48149;&#54805;&#49688;\&#45236;&#50669;&#51105;&#50629;&#49892;\&#51473;&#50521;&#49440;(&#52397;&#47049;&#47532;-&#45909;&#49548;)\&#51473;&#50521;&#49440;&#45236;&#50669;&#49436;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KK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en_4\e\My%20Documents\&#51089;&#50629;&#54028;&#51068;\&#54620;&#44397;&#53685;&#49888;&#44592;&#49696;-&#47785;&#46041;IDC\&#51089;&#50629;&#54028;&#51068;\&#51648;&#51656;&#54364;&#48376;&#44288;&#51204;&#49884;&#47932;\&#51089;&#50629;&#54028;&#51068;\&#46020;&#47196;&#54364;&#51648;&#54032;\&#51089;&#50629;&#54028;&#51068;\&#51228;&#51452;&#44284;&#54617;&#44368;&#50977;&#50672;&#44396;&#50896;\&#51089;&#50629;&#54028;&#51068;\&#54620;&#44397;&#53685;&#49888;\&#51312;&#45180;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3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340;&#51652;&#50773;\E\goungin\&#49688;&#47049;&#49328;&#52636;1\&#50724;&#49688;&#49688;&#47049;\&#50724;&#49688;&#47592;&#54848;&#44396;&#51312;&#47932;&#44277;(1&#54840;)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50689;\C\&#54620;&#44228;2&#44368;\&#49688;&#47049;\&#54620;&#44228;2&#44368;&#49688;&#47049;-1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008;&#51088;\C\&#44608;&#51008;&#51088;\&#49688;&#46020;&#49324;&#50629;\xls\&#44592;&#53440;\&#51109;&#48708;&#44277;&#49324;.XLS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03.237.0.53/WORK/12&#52264;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03.237.0.53/windows/temp/&#49444;&#44228;&#49436;/WORK/12&#52264;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en_4\e\My%20Documents\&#51089;&#50629;&#49892;\&#49324;&#51064;&#47448;\&#51089;&#50629;&#49892;\&#44036;&#54032;&#47448;\&#44592;&#53440;\&#51089;&#50629;&#54028;&#51068;\&#51648;&#51656;&#54364;&#48376;&#44288;&#51204;&#49884;&#47932;\&#50577;&#49885;\&#51068;&#50948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ffice\&#48149;&#44592;&#49324;%20&#51089;&#50629;&#50857;\DATA\MR-BAB\&#50641;&#49472;DATA\4.&#44396;&#51312;&#47932;&#44277;\&#48149;&#44592;&#49324;-3.&#44396;&#51312;&#47932;&#44277;(&#49437;&#52629;).xls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4288;&#44396;\ROES\Aproject\Changwon-Silsi\docu\GUJI-DG.XLS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04;&#54644;&#52384;\D\Office\&#48149;&#44592;&#49324;%20&#51089;&#50629;&#50857;\DATA\MR-BAB\&#50641;&#49472;DATA\4.&#44396;&#51312;&#47932;&#44277;\&#48149;&#44592;&#49324;-3.&#44396;&#51312;&#47932;&#44277;(&#49437;&#52629;).xls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4\c\My%20Documents\&#52380;&#48393;\&#52264;&#49440;&#46020;&#49353;\&#50689;&#53685;&#52264;&#49440;&#46020;&#49353;.xls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616;&#54924;&#47560;&#51012;\D\&#49444;&#44228;&#44277;&#53685;\&#49688;&#47785;&#51068;&#50948;.XLS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99%20&#44552;&#52264;%20&#45236;&#50669;&#49436;.xls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4305;&#49688;\MY%20DOCUMENTS\UNIWIN98\DOWN\WORK\&#45224;&#50577;&#51452;&#52629;&#49328;\PRE\&#49884;&#55141;\XLS\&#45224;&#49324;&#44060;&#47029;&#44277;&#49324;&#48708;&#49328;&#52636;&#44592;&#51456;.xls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616;&#51116;&#54788;\&#54616;&#51116;&#54788;\My%20Documents\&#54616;&#51116;&#54788;\&#52880;&#46300;&#54028;&#51068;(&#50896;&#46020;)\&#48512;&#52404;&#46020;&#47196;\&#49688;&#47049;&#49328;&#52636;&#49436;\3.&#44396;&#51312;&#47932;&#44277;.XLS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5.5.1.37:8080/Documents%20and%20Settings/Administrator/My%20Documents/new&#49444;&#44228;&#50696;&#49328;&#49436;_&#50756;&#49328;.xls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9849;&#50676;\Project\&#50500;&#49328;&#51221;&#49688;&#51109;\&#50980;&#47928;&#51473;\2002data\&#51064;&#44277;&#50948;&#49457;\&#50500;&#49328;\&#50948;&#49457;&#49444;&#44228;&#45236;&#50669;.xls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572;&#50689;&#44396;\C\DATABANK\DOHWA\&#44277;&#51452;_&#49436;&#52380;\04_&#50504;&#49345;&#44368;\JUKCHO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8124;&#49885;\D\excel\&#49352;%20&#54260;&#45908;\&#49352;%20&#54260;&#45908;\&#51008;&#54616;&#44368;~3.XLS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3552;06\C\My%20Documents\111.xls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69;&#50896;&#51068;\D\CIVIL\EXCLE\DAT\&#44288;&#51116;&#47308;.XLS" TargetMode="External"/></Relationships>
</file>

<file path=xl/externalLinks/_rels/externalLink3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slsvr\work\04&#51312;&#44221;21\&#44288;&#50501;&#44396;&#52397;\&#45225;&#54408;\&#45236;&#50669;&#49436;\&#53664;&#44277;&#51088;&#51116;&#51665;&#44228;&#54364;.xls" TargetMode="External"/></Relationships>
</file>

<file path=xl/externalLinks/_rels/externalLink3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mtong\c\&#54861;&#49457;&#51456;\KHS\&#54617;&#44368;&#48324;\&#47564;&#45909;&#44256;\&#53685;&#49888;&#45236;&#50669;&#49436;(&#52488;.&#51473;.&#44256;.99.11)&#48376;&#52397;&#50857;.xls" TargetMode="External"/></Relationships>
</file>

<file path=xl/externalLinks/_rels/externalLink3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54057;&#49828;&#52964;&#48260;.XLS" TargetMode="External"/></Relationships>
</file>

<file path=xl/externalLinks/_rels/externalLink3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51204;&#54252;&#44256;&#51648;\&#51088;&#46041;&#51228;&#50612;\My%20Documents(2)\&#44608;&#54644;&#45453;&#51648;\&#44204;&#51201;e\&#49688;&#48176;&#51204;&#50696;&#49328;&#49436;(E).xls" TargetMode="External"/></Relationships>
</file>

<file path=xl/externalLinks/_rels/externalLink3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068;1\&#50976;&#51068;1_C\LEEYONG\PUSAN154\&#44305;&#50577;&#51204;&#44592;.XLS" TargetMode="External"/></Relationships>
</file>

<file path=xl/externalLinks/_rels/externalLink3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712;&#51088;&#47532;\&#51060;&#48124;&#51473;\0Project\&#47564;&#50689;\&#44396;&#47329;&#54252;-&#45824;&#48372;\&#44368;&#45824;&#49688;&#47049;-&#52572;&#51333;\&#44368;&#45824;&#49688;&#47049;(&#52572;&#51333;1020)\&#48169;&#54868;1&#44368;-&#49345;&#48512;.xls" TargetMode="External"/></Relationships>
</file>

<file path=xl/externalLinks/_rels/externalLink3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54868;&#49444;&#45236;" TargetMode="External"/></Relationships>
</file>

<file path=xl/externalLinks/_rels/externalLink3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CEL\YESTER\&#44540;&#44144;&#49436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896;&#52384;\D\2003(&#46020;&#47196;&#48512;)\03-15&#44396;&#47532;&#49884;&#53664;&#54217;&#46041;\&#49688;&#47049;\&#48512;&#45824;&#44277;&#49688;&#47049;\&#48512;&#45824;&#44277;(&#53664;&#54217;&#46041;)-BOQ.xls" TargetMode="External"/></Relationships>
</file>

<file path=xl/externalLinks/_rels/externalLink3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724;&#54868;&#49437;\&#44277;&#51676;&#48169;\&#44277;&#51676;&#48169;\&#54616;&#49324;&#51109;&#44368;\TOTAL.xls" TargetMode="External"/></Relationships>
</file>

<file path=xl/externalLinks/_rels/externalLink3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b\&#50689;&#46020;%20&#54616;&#49688;&#52376;&#47532;&#51109;%20(&#49892;&#49884;&#49444;&#44228;)\&#45236;&#50669;&#49436;\&#49688;&#51221;&#45236;&#50669;\&#50696;.xls" TargetMode="External"/></Relationships>
</file>

<file path=xl/externalLinks/_rels/externalLink3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&#44608;&#45824;&#49849;\&#48148;&#53461;%20&#54868;&#47732;\&#44396;&#48120;\&#51204;&#52404;&#48516;(h).xls" TargetMode="External"/></Relationships>
</file>

<file path=xl/externalLinks/_rels/externalLink3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NCDTREE\My%20Documents\2000&#45380;&#46020;\&#50668;&#44148;&#48372;&#44256;\&#48512;&#52404;&#46020;&#47196;\&#48512;&#52404;&#46020;&#47196;&#51201;&#51221;&#49457;&#44160;&#53664;(&#45817;&#52488;).xls" TargetMode="External"/></Relationships>
</file>

<file path=xl/externalLinks/_rels/externalLink3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03.237.0.53/99ele/&#48152;&#50900;&#44148;&#49444;/&#44368;&#53685;&#49888;&#54840;&#46321;/&#44048;&#49324;&#54980;&#48156;&#51452;.xls" TargetMode="External"/></Relationships>
</file>

<file path=xl/externalLinks/_rels/externalLink3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51089;&#50629;&#49892;\&#45824;&#44396;&#44284;&#54617;&#44368;&#50977;&#50896;\&#51089;&#50629;&#54028;&#51068;\&#46020;&#47196;&#54364;&#51648;&#54032;\&#51089;&#50629;&#54028;&#51068;\&#51228;&#51452;&#44284;&#54617;&#44368;&#50977;&#50672;&#44396;&#50896;\&#51089;&#50629;&#54028;&#51068;\&#54620;&#44397;&#53685;&#49888;\&#51312;&#45180;.xls" TargetMode="External"/></Relationships>
</file>

<file path=xl/externalLinks/_rels/externalLink3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572;&#49548;&#55148;&#44284;&#51109;\c\&#49688;&#51088;&#50896;&#44277;&#49324;\&#49444;&#44228;&#48320;&#44221;\1&#52264;&#49444;&#48320;%20&#44288;&#47144;\1&#52264;&#48320;&#44221;&#49444;&#44228;&#49436;\e4\&#51312;&#44221;&#51088;&#47308;\&#49444;&#44228;&#45824;&#44032;&#51088;&#47308;\&#49688;&#47785;&#51088;&#50672;&#49437;&#49444;&#44228;&#45800;&#44032;&#51088;&#47308;.xls" TargetMode="External"/></Relationships>
</file>

<file path=xl/externalLinks/_rels/externalLink3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724;&#49464;&#50896;\C\JKS\EXCEL\SOLUSION\&#49688;&#47049;&#49328;&#52636;\&#49836;&#47000;&#48652;\MS-IC1.XLS" TargetMode="External"/></Relationships>
</file>

<file path=xl/externalLinks/_rels/externalLink3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053;&#49440;&#47784;\C\BANDAL\EXCEL\RAHMEN\RAHMEN.XLS" TargetMode="External"/></Relationships>
</file>

<file path=xl/externalLinks/_rels/externalLink3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724;&#54868;&#49437;\OHS\&#45824;&#51109;&#44368;\IGI-SU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com\d\&#44148;&#52629;\&#44148;&#51221;&#44148;&#52629;\&#50689;&#51452;&#44221;&#47452;&#54984;&#47144;&#50896;\&#49688;&#47049;\Excel\EXCEL\SUCK\HANBIT\3-2\3-2PS.XLS" TargetMode="External"/></Relationships>
</file>

<file path=xl/externalLinks/_rels/externalLink3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OOLSAN-1.xls" TargetMode="External"/></Relationships>
</file>

<file path=xl/externalLinks/_rels/externalLink3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060;&#51456;&#49453;\&#44396;&#48120;4&#45800;&#51648;\&#48156;&#51452;&#49444;&#44228;\&#51204;&#52404;&#48516;.xls" TargetMode="External"/></Relationships>
</file>

<file path=xl/externalLinks/_rels/externalLink3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277;&#47329;&#45824;&#44032;&#47532;\D\Office\&#48149;&#44592;&#49324;%20&#51089;&#50629;&#50857;\DATA\MR-BAB\&#50641;&#49472;DATA\3.&#48176;&#49688;&#44277;\BUDAE.XLS" TargetMode="External"/></Relationships>
</file>

<file path=xl/externalLinks/_rels/externalLink3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4861;&#44288;\C\YOUNGDOC\CIVIL\EXCLE\DAT\&#44256;&#50577;&#44288;&#51116;.XLS" TargetMode="External"/></Relationships>
</file>

<file path=xl/externalLinks/_rels/externalLink3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724;&#48120;&#49440;\&#50724;&#48120;&#49440;-C\WORK\&#49884;&#48169;&#48143;&#45236;&#50669;\&#49436;&#48512;&#49328;&#47928;&#54868;&#54924;&#44288;.xls" TargetMode="External"/></Relationships>
</file>

<file path=xl/externalLinks/_rels/externalLink3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37;&#44260;&#48512;&#51109;\C\&#49884;&#44277;&#51089;&#50629;\&#49688;&#45768;\&#52264;&#51452;&#51076;\KKK.XLS" TargetMode="External"/></Relationships>
</file>

<file path=xl/externalLinks/_rels/externalLink3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en_4\e\My%20Documents\&#51089;&#50629;&#49892;\&#51648;&#51656;&#54364;&#48376;&#44288;&#51204;&#49884;&#47932;\&#51089;&#50629;&#54028;&#51068;\&#46020;&#47196;&#54364;&#51648;&#54032;\&#51089;&#50629;&#54028;&#51068;\&#51228;&#51452;&#44284;&#54617;&#44368;&#50977;&#50672;&#44396;&#50896;\&#51089;&#50629;&#54028;&#51068;\&#54620;&#44397;&#53685;&#49888;\&#51312;&#45180;.xls" TargetMode="External"/></Relationships>
</file>

<file path=xl/externalLinks/_rels/externalLink3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46041;&#54596;\C\My%20Documents\2001&#45380;&#49688;&#47049;&#49328;&#52636;\&#49548;&#48169;&#46020;&#47196;\&#51060;&#47448;(&#50864;&#52404;&#44397;&#46244;)&#49548;&#48169;&#46020;&#47196;\&#54252;&#51109;&#44277;.xls" TargetMode="External"/></Relationships>
</file>

<file path=xl/externalLinks/_rels/externalLink3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28;&#44508;\&#54728;&#44508;\XX\&#45236;&#50669;&#49436;\&#44277;&#51452;\&#44277;&#51452;&#44288;&#47144;\&#48324;&#54364;&#45236;&#50669;.XLS" TargetMode="External"/></Relationships>
</file>

<file path=xl/externalLinks/_rels/externalLink3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51089;&#50629;&#49892;\&#45824;&#44396;&#44284;&#54617;&#44368;&#50977;&#50896;\&#51089;&#50629;&#49892;2\&#45812;&#48176;&#51064;&#49340;&#44277;&#49324;&#44032;&#44396;&#47448;\&#51089;&#50629;&#54028;&#51068;\&#54620;&#44397;&#53685;&#49888;&#44592;&#49696;-&#47785;&#46041;IDC\&#51089;&#50629;&#54028;&#51068;\&#51648;&#51656;&#54364;&#48376;&#44288;&#51204;&#49884;&#47932;\&#50577;&#49885;\&#51068;&#50948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e\c\&#44148;&#52629;\&#44148;&#51221;&#44148;&#52629;\&#50689;&#51452;&#44221;&#47452;&#54984;&#47144;&#50896;\&#49688;&#47049;\Excel\EXCEL\SUCK\HANBIT\3-2\3-2PS.XLS" TargetMode="External"/></Relationships>
</file>

<file path=xl/externalLinks/_rels/externalLink3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en_4\e\My%20Documents\&#51089;&#50629;&#49892;\&#51648;&#51656;&#54364;&#48376;&#44288;&#51204;&#49884;&#47932;\&#51089;&#50629;&#54028;&#51068;\&#46020;&#47196;&#54364;&#51648;&#54032;\&#51089;&#50629;&#54028;&#51068;\&#44256;&#49549;&#51204;&#52384;&#49888;&#52629;&#51060;&#51020;&#51109;&#52824;\&#51089;&#50629;&#54028;&#51068;\&#54872;&#44221;&#50672;&#49688;&#50896;\&#51089;&#50629;&#54028;&#51068;\&#54620;&#44397;&#53685;&#49888;\&#51312;&#45180;.xls" TargetMode="External"/></Relationships>
</file>

<file path=xl/externalLinks/_rels/externalLink3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e\&#51652;&#54665;&#54532;&#47196;&#51229;&#53944;\&#44305;&#51452;&#46020;&#47196;\&#44032;&#47196;&#46321;\13&#45236;&#50669;&#49436;\&#54217;&#53469;&#49884;\&#49884;&#48169;\PT-01.XLS" TargetMode="External"/></Relationships>
</file>

<file path=xl/externalLinks/_rels/externalLink3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en_4\e\My%20Documents\&#51089;&#50629;&#54028;&#51068;\&#54620;&#44397;&#53685;&#49888;&#44592;&#49696;-&#47785;&#46041;IDC\&#54620;&#44397;&#53685;&#49888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e\c\111\&#44552;&#44053;\EXCEL\SUCK\HANBIT\3-2\3-2P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e\c\&#54532;&#47196;&#51229;&#53944;\&#50641;&#49472;\&#54620;&#44053;\&#49688;&#47049;&#49328;&#52636;\&#51025;&#50857;\EXCEL\SUCK\HANBIT\3-2\3-2P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e\c\&#54532;&#47196;&#51229;&#53944;\&#50641;&#49472;\&#54620;&#44053;\&#49688;&#47049;&#49328;&#52636;\&#51025;&#50857;\111\&#49688;&#47049;date\Excel-DATA\EXCEL\SUCK\HANBIT\3-2\3-2P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4221;&#49689;\C\111\&#44552;&#44053;\EXCEL\SUCK\HANBIT\3-2\3-2P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532;&#47536;&#53552;\D\SAM-AN\PRO\SU\RAMP-D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7749;&#49688;\D\WORK\&#44305;&#51452;-&#51109;&#49457;\&#48512;&#45824;&#44277;\&#49688;&#47049;\&#44368;&#53685;&#50504;&#51204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345;&#50689;\&#48393;&#54868;&#48277;&#51204;\&#49688;&#47049;\&#48512;&#45824;&#44277;\&#44368;&#53685;&#50504;&#51204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40;&#51452;\&#49436;&#50872;&#49444;&#44228;\&#50857;&#51064;~&#54252;&#44257;\&#49688;&#47049;\&#50689;&#47928;&#44368;\&#50689;&#47928;&#44368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08\CD\Project\&#44397;&#51648;&#46020;60&#54840;&#49440;%20(&#49373;&#47548;~&#49345;&#46041;)%20&#46020;&#47196;%20&#44148;&#49444;&#44277;&#49324;\&#49688;&#47049;&#49328;&#52636;\&#47560;&#47924;&#47532;&#51088;&#47928;&#54980;&#49444;&#44228;\&#44368;&#47049;\&#49437;&#52629;&#54736;&#44592;&#48143;&#44648;&#44592;&#49688;&#47049;\&#50857;&#51064;~&#54252;&#44257;\&#49688;&#47049;\&#50689;&#47928;&#44368;\&#50689;&#47928;&#44368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333;&#51064;\&#49688;&#47049;&#51665;&#44228;\EXCEL\DOWOO\BT\B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08\CD\Project\&#44397;&#51648;&#46020;60&#54840;&#49440;%20(&#49373;&#47548;~&#49345;&#46041;)%20&#46020;&#47196;%20&#44148;&#49444;&#44277;&#49324;\&#49688;&#47049;&#49328;&#52636;\&#47560;&#47924;&#47532;&#51088;&#47928;&#54980;&#49444;&#44228;\&#44368;&#47049;\&#49437;&#52629;&#54736;&#44592;&#48143;&#44648;&#44592;&#49688;&#47049;\&#44053;&#46041;~&#54252;&#54637;\&#44053;&#46041;&#54252;&#54637;&#49688;&#47049;-&#49688;&#51221;&#54980;\&#45236;&#50669;&#49436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312;&#47564;&#50689;\FINAL\&#51652;&#51109;&#44368;\&#49688;&#47049;&#49328;&#52636;&#49436;\&#49688;&#47049;(final)\&#52384;&#44540;&#49688;&#47049;&#51665;&#44228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08\CD\Project\&#44397;&#51648;&#46020;60&#54840;&#49440;%20(&#49373;&#47548;~&#49345;&#46041;)%20&#46020;&#47196;%20&#44148;&#49444;&#44277;&#49324;\&#49688;&#47049;&#49328;&#52636;\&#47560;&#47924;&#47532;&#51088;&#47928;&#54980;&#49444;&#44228;\&#44368;&#47049;\&#49437;&#52629;&#54736;&#44592;&#48143;&#44648;&#44592;&#49688;&#47049;\&#54644;&#47329;&#49345;&#49340;\box&#44396;&#51312;&#44228;&#49328;(&#49888;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2380;&#49345;&#50865;\123\EXCEL\GOOMI\APO-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RDY\&#49688;&#47049;\STEEL\GOOMI\APO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EXDATA\&#49688;&#47049;&#49328;&#52636;\&#44368;&#45824;&#53664;&#44277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05;&#49688;\&#45909;&#52380;&#44368;\&#44053;&#46041;~&#54252;&#54637;\&#44053;&#46041;&#54252;&#54637;&#49688;&#47049;-&#49688;&#51221;&#54980;\&#45236;&#50669;&#49436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05;&#49688;\&#45909;&#52380;&#44368;\&#50857;&#51064;~&#54252;&#44257;\&#49688;&#47049;\&#50689;&#47928;&#44368;\&#50689;&#47928;&#44368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05;&#49688;\&#45909;&#52380;&#44368;\Data\aaa\&#50868;&#45224;&#44368;%20Cal'c\&#50868;&#45224;&#44368;30m%20&#44396;&#51312;&#44228;&#49328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333;&#54596;\&#51076;&#49892;-&#44288;&#52492;\&#44368;&#44033;&#52384;&#44540;&#51665;&#44228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4480;&#54788;\&#52572;&#51333;&#49688;&#47049;(02.\03-&#49688;&#44592;~&#49569;&#49328;&#49688;&#47049;\05-&#50504;&#45397;2&#44368;\&#54616;&#48512;&#44277;(&#50504;&#45397;2&#44368;-&#44368;&#45824;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4480;&#54788;\&#52572;&#51333;&#49688;&#47049;(02.\2002(&#51089;&#50629;&#48169;)\&#49688;&#49884;&#49569;&#49328;(BOX)&#49688;&#47049;\&#49688;&#44592;2&#44368;\&#45236;&#50669;&#49436;\&#49688;&#44592;2&#44368;9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08\CD\PROJECT\&#51068;&#49328;&#49440;&#48177;&#49437;&#50669;(&#54200;&#51032;&#49884;&#49444;)\&#51068;&#48152;&#49688;&#47049;\&#48177;&#49437;&#50669;&#44396;&#51312;&#47932;&#44277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08\CD\PROJECT\program\&#44228;&#49328;&#49436;\&#44368;&#45824;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51456;&#54788;\&#49884;&#54868;\&#49688;&#47049;\&#49688;&#47049;\88\SOKTOP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572;&#49688;&#50676;\&#49436;&#51116;&#51648;&#44396;\My%20Documents\&#44592;&#53440;\projct\ANSAN\EXL\gongsu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\DUCK-L\ONG\SURANG\&#49688;&#47049;-&#50641;&#49472;\&#51068;&#48152;&#49688;&#47049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572;&#49688;&#50676;\&#49436;&#51116;&#51648;&#44396;\&#51060;&#52384;&#44428;\2000FILE\&#50857;&#51064;&#50864;&#49688;&#44277;\&#49688;&#47049;&#49328;&#52636;&#49436;\U&#54805;&#54540;&#47464;&#44288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4221;&#53468;\PROJECT\Project\&#51064;&#52380;&#50745;&#51652;&#44400;\&#49436;&#54252;&#47532;&#54644;&#49688;&#50837;&#51109;\&#49688;&#47049;\&#49436;&#54252;&#47532;&#49688;&#47049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4221;&#53468;\PROJECT\Project\&#49436;&#44396;&#52397;&#54616;&#52380;\&#50857;&#52380;&#44060;&#49688;&#44277;&#49324;1&#50504;\&#49688;&#47049;\5.&#44396;&#51312;&#47932;&#44277;\00JOB\&#51652;&#47785;&#51109;&#49436;\&#50745;&#48317;\Book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69;&#54788;&#50857;\&#54532;&#47196;&#51229;&#53944;\hb\&#49340;&#49328;1&#51648;&#44396;(&#49892;&#49884;)\&#51452;&#44277;&#49688;&#47049;\&#51068;&#50948;&#45824;&#44032;980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04;&#50857;&#52384;\&#54252;&#52380;&#49569;&#50864;&#49688;&#47049;\hb\&#49340;&#49328;1&#51648;&#44396;(&#49892;&#49884;)\&#51452;&#44277;&#49688;&#47049;\&#51068;&#50948;&#45824;&#44032;980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689;&#44600;\C\&#51060;&#52384;&#44428;\2000FILE\&#50857;&#51064;&#50864;&#49688;&#44277;\&#49688;&#47049;&#49328;&#52636;&#49436;\U&#54805;&#54540;&#47464;&#44288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068;&#50948;&#45824;&#44032;980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572;&#49688;&#50676;\&#49436;&#51116;&#51648;&#44396;\&#45817;&#44396;&#51109;\&#51060;&#44592;&#51456;\&#44400;&#54252;&#54616;&#49688;072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572;&#49688;&#50676;\&#49436;&#51116;&#51648;&#44396;\&#45817;&#44396;&#51109;\&#51060;&#44592;&#51456;\&#50872;&#51652;&#44277;&#54637;20000719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4592;&#47564;\2004&#48372;&#46972;&#47588;\&#52572;&#51333;&#48516;\&#49688;&#47049;\&#54532;&#47196;&#44536;&#47016;\1&#44277;&#44396;\&#50864;&#49688;&#44277;\&#44536;&#50808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28\&#51228;&#51452;&#46020;&#47196;&#44277;&#49324;\31\DATA\DONGA4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17\&#46020;&#49884;&#46020;&#47196;&#49444;&#44228;\Project\RAMP%20B&#49688;&#47049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MW\&#50689;&#46041;-&#44608;&#52380;(LM\03-&#49688;&#47049;&#49328;&#52636;&#49436;(&#50896;&#44032;&#49688;&#47049;)\08-&#54889;&#44036;IC&#50977;&#44368;\01-&#49345;&#48512;\1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MW\12&#50900;27&#51068;CDWR\old-com\GA-DUK\XLS\RAMP-1\&#44221;&#48512;&#52509;&#44292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17\&#46020;&#49884;&#46020;&#47196;&#49444;&#44228;\Documents%20and%20Settings\Kor\&#48148;&#53461;%20&#54868;&#47732;\03.&#44032;&#49884;&#49444;&#44277;&#49688;&#47049;&#49328;&#52636;(&#44305;&#49328;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51340;&#51221;\&#45453;&#49548;&#50612;&#47784;\My%20Documents\GOOMI\DOHWA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51340;&#51221;\&#45453;&#49548;&#50612;&#47784;\My%20Documents\&#44221;&#48512;&#52509;&#44292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MW\12&#50900;27&#51068;CDWR\old-com\GA-DUK\XLS\RAMP-1\GOOMI\APO-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MW\12&#50900;27&#51068;CDWR\AS\kyungbu\XLS\GOOMI\APO-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448;&#49849;&#54596;\PROJECT\0-proj\&#45209;&#46041;&#44053;&#54616;&#44396;&#46161;\&#49688;&#47049;&#49328;&#44540;\&#54616;&#44396;&#46161;&#49688;&#47049;-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#REF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31\DATA\DONGA4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om\work\MY\RETAIN\&#50745;&#48317;&#51312;&#44552;&#49688;&#51221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910691\&#45824;&#44396;-&#54252;&#54637;\My%20Documents\&#48708;&#49345;&#50672;&#46973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B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692;&#50672;\&#46041;&#48512;&#54616;&#49688;\99&#49444;&#44228;&#48320;&#44221;\2.&#45800;&#44032;&#49328;&#52636;&#49436;\1.&#51228;&#51648;&#49688;\&#45800;&#44032;&#49328;&#52636;&#49436;(BASE1)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r\&#48148;&#53461;%20&#54868;&#47732;\&#49688;&#47049;&#49328;&#52636;&#49436;&#50577;&#49885;\03.&#44396;&#51312;&#47932;&#44277;_2010120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4277;&#47924;&#50629;&#47924;\&#49444;&#44228;&#48320;&#44221;\%6098&#49444;&#44228;&#48320;&#44221;\%6098es\98&#44592;&#44228;&#44221;&#48708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4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51068;&#50948;&#45824;&#44032;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17\&#46020;&#49884;&#46020;&#47196;&#49444;&#44228;\01_&#49892;&#49884;&#49444;&#44228;\02_&#49688;&#47049;&#49328;&#52636;&#49436;\03_&#50864;&#49688;\&#50864;&#49688;&#44277;(&#50864;&#49688;&#48155;&#51060;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OTUS\9605P\BB_C-BD\OUT\YE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34\&#51652;&#44368;&#45453;&#44277;&#45800;&#51648;\WINDOWS\TEMP\_hztmp_\&#49688;&#47049;\&#46972;&#47704;&#44368;&#54252;&#51109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jjpeunju.netian.com/down/&#52572;&#51201;T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\My%20Documents\&#51032;&#47161;&#44400;&#44277;&#49324;\&#49444;&#44228;(&#51228;&#52636;)&#49328;&#52636;&#45236;&#50669;&#49436;\MSOffice\Excel\work\&#45236;&#50669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1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064;&#45909;\&#52397;&#44228;&#54224;&#44592;&#47932;&#48156;&#51452;&#46020;&#49436;\03.&#54032;&#44368;&#54633;&#49324;&#51089;&#50629;\01.%20&#49436;&#54032;&#44368;&#48512;&#45824;&#44277;\05.%20&#44277;&#53685;&#44277;&#49324;(&#49436;&#54032;&#44368;)\04.&#49457;&#45224;&#49884;\&#44277;&#53685;&#44277;&#49324;(&#49457;&#45224;&#49884;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52;&#51116;&#50857;\&#45800;&#51648;&#48512;\hb\&#49340;&#49328;1&#51648;&#44396;(&#49892;&#49884;)\&#51452;&#44277;&#49688;&#47049;\&#51068;&#50948;&#45824;&#44032;980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44608;&#51221;&#54984;\JOB\&#54252;&#54637;&#45800;&#51648;\&#49892;&#49884;&#49444;&#44228;\&#49457;&#44284;&#54408;1\06)%20&#49688;&#47049;&#49328;&#52636;&#49436;\2&#52264;&#49688;&#47049;\1.&#53664;&#44277;&#49324;\hb\&#49340;&#49328;1&#51648;&#44396;(&#49892;&#49884;)\&#51452;&#44277;&#49688;&#47049;\&#51068;&#50948;&#45824;&#44032;9803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51456;&#55148;\E\&#44049;&#51228;~&#51312;&#50689;&#44036;&#46020;&#47196;&#54869;&#54252;&#51109;&#44277;&#49324;&#48156;&#51452;&#48516;\&#53664;&#47785;&#48512;&#47928;\&#49688;&#47049;&#49328;&#52636;&#49436;\1&#44277;&#44396;\&#51088;&#51116;&#51665;&#44228;&#54364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9849;&#48276;\01.%20&#49436;&#54032;&#44368;&#48512;&#45824;&#44277;\&#44277;&#50976;\&#54889;&#49440;&#50864;\&#44305;&#47749;-08.&#48512;&#45824;&#44277;\&#44305;&#47749;-2&#52264;&#48512;&#45824;&#44277;&#49688;&#47049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49352;%20&#54260;&#45908;\01.%20&#53664;&#44277;%20&#51652;&#51077;&#46020;&#47196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51456;&#55148;\&#44049;&#51228;&#48156;&#51452;\PROJECT\&#44049;&#51228;~&#51312;&#50689;\&#44049;&#51228;~&#51312;&#50689;&#44036;&#46020;&#47196;&#54869;&#54252;&#51109;&#44277;&#49324;\&#49688;&#47049;&#49328;&#52636;&#49436;\1&#44277;&#44396;\&#51088;&#51116;&#51665;&#44228;&#5436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내역서적용수량"/>
      <sheetName val="주요자재집계표"/>
      <sheetName val="배수공 시멘트 및 골재량 산출"/>
      <sheetName val="배수공 레미콘집계표"/>
      <sheetName val="배수관 자재집계표"/>
      <sheetName val="배수공 철근집계표"/>
      <sheetName val="배수공터파기수량집계"/>
      <sheetName val="측구터파기공수량집계"/>
      <sheetName val="구조물터파기수량집계"/>
      <sheetName val="되메우기 수량집계표"/>
      <sheetName val="타공정이월수량집계표"/>
      <sheetName val="깨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Sheet1"/>
      <sheetName val="Sheet2"/>
      <sheetName val="Sheet3"/>
      <sheetName val="VXXXXX"/>
      <sheetName val="laroux"/>
      <sheetName val="Sheet4"/>
      <sheetName val="Sheet5"/>
      <sheetName val="------"/>
      <sheetName val="한컴"/>
      <sheetName val="#REF"/>
      <sheetName val="XXXXXX"/>
      <sheetName val="집계표"/>
      <sheetName val="List"/>
      <sheetName val="단위수량"/>
      <sheetName val="구조물공"/>
      <sheetName val="소포내역"/>
      <sheetName val="소포내역 (2)"/>
      <sheetName val="신규(일위)"/>
      <sheetName val="개요"/>
      <sheetName val="표지 "/>
      <sheetName val="총괄표"/>
      <sheetName val="Sheet9"/>
      <sheetName val="Sheet8"/>
      <sheetName val="공통단가"/>
      <sheetName val="운반비"/>
      <sheetName val="1호맨홀토공"/>
      <sheetName val="토공 집계표"/>
      <sheetName val="작업구 토공 집계표 "/>
      <sheetName val=" 발진작업구 토공 "/>
      <sheetName val=" 도달작업구 토공"/>
      <sheetName val="그리드위치조서"/>
      <sheetName val="지선관로토공집계표"/>
      <sheetName val="수민1"/>
      <sheetName val="수민1-1"/>
      <sheetName val="수민1-2"/>
      <sheetName val="수민1-3"/>
      <sheetName val="수민1-4"/>
      <sheetName val="수민1-4-1"/>
      <sheetName val="수민1-5"/>
      <sheetName val="수민1-5-1"/>
      <sheetName val="수민1-6"/>
      <sheetName val="수민1-7"/>
      <sheetName val="수민1-8"/>
      <sheetName val="수민1-9"/>
      <sheetName val="수민1-9-1"/>
      <sheetName val="수민1-10"/>
      <sheetName val="Module1"/>
      <sheetName val="Module2"/>
      <sheetName val="정리"/>
      <sheetName val="rng"/>
      <sheetName val="BOQ(전기)"/>
      <sheetName val="shot"/>
      <sheetName val="Price Sum (E lec)"/>
      <sheetName val="Price Sum (E &amp; I) (2)"/>
      <sheetName val="SUMMARY(E &amp; I)"/>
      <sheetName val="D-cost"/>
      <sheetName val="INDIRECT"/>
      <sheetName val="평균단가"/>
      <sheetName val="EQ-Cost"/>
      <sheetName val="EQ-Mob-Elect"/>
      <sheetName val="TOOL-Elect"/>
      <sheetName val="ELEC.TEST"/>
      <sheetName val="Chart-E"/>
      <sheetName val="Men-Mob-(Elect tatal)"/>
      <sheetName val="d-histogram"/>
      <sheetName val="bm내역서(B공구)"/>
      <sheetName val="변경내역"/>
      <sheetName val="견적조건보고서"/>
      <sheetName val="견적갑지"/>
      <sheetName val="을지"/>
      <sheetName val="공BM"/>
      <sheetName val="갑지"/>
      <sheetName val="전기"/>
      <sheetName val="계장"/>
      <sheetName val="공구단가"/>
      <sheetName val="******"/>
      <sheetName val="Sheet6"/>
      <sheetName val="Sheet7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21"/>
      <sheetName val="Sheet20"/>
      <sheetName val="Sheet19"/>
      <sheetName val="Sheet18"/>
      <sheetName val="Macro1"/>
      <sheetName val="결재"/>
      <sheetName val="자금결"/>
      <sheetName val="mark"/>
      <sheetName val="명판"/>
      <sheetName val="표지"/>
      <sheetName val="1안"/>
      <sheetName val="상번천 (2)"/>
      <sheetName val="상번천"/>
      <sheetName val="하번천"/>
      <sheetName val="증감대비표 (2)"/>
      <sheetName val="증감대비표"/>
      <sheetName val="설계변경 1-3"/>
      <sheetName val="설계변경4-20"/>
      <sheetName val="실행예산품의서"/>
      <sheetName val="하도실행(전체)"/>
      <sheetName val="]_x0000_⃀摥屝尨"/>
      <sheetName val="tel"/>
      <sheetName val="접수"/>
      <sheetName val="발송"/>
      <sheetName val="간지(가로)"/>
      <sheetName val="간지(가로) (2)"/>
      <sheetName val="간지(세로)"/>
      <sheetName val="간지(세로) (2)"/>
      <sheetName val="직접터파기"/>
      <sheetName val="가시설터파기"/>
      <sheetName val="우물통터파기"/>
      <sheetName val="계산"/>
      <sheetName val="구분"/>
      <sheetName val="설변공종"/>
      <sheetName val="앞시트뒷시트"/>
      <sheetName val="수식붙이기"/>
      <sheetName val="요약"/>
      <sheetName val="2001사업계획"/>
      <sheetName val="2001사업단가(내수)"/>
      <sheetName val="★2001사업계획(최종)"/>
      <sheetName val="접수건"/>
      <sheetName val="K동"/>
      <sheetName val="L직동"/>
      <sheetName val="경춘선투입금액"/>
      <sheetName val="인쇄매크로"/>
      <sheetName val="실행갑지"/>
      <sheetName val="APT"/>
      <sheetName val="부대동"/>
      <sheetName val="특기사항"/>
      <sheetName val="견적기준"/>
      <sheetName val="세대현황"/>
      <sheetName val="VXXXXXX"/>
      <sheetName val="Module1 (2)"/>
      <sheetName val="Module3"/>
      <sheetName val="Macro셀맞춤"/>
      <sheetName val="Macro개인도구"/>
      <sheetName val="Sheet1 (3)"/>
      <sheetName val="Sheet1 (2)"/>
      <sheetName val="source별"/>
      <sheetName val="예산운영지침"/>
      <sheetName val="담당자"/>
      <sheetName val="비용분석"/>
      <sheetName val="리포트작성요령"/>
      <sheetName val="VALUATION"/>
      <sheetName val="일용직임금"/>
      <sheetName val="Strategy"/>
      <sheetName val="임차건물"/>
      <sheetName val="예산절감"/>
      <sheetName val="매출"/>
      <sheetName val="인터넷기준"/>
      <sheetName val="합숙일정"/>
      <sheetName val="예산관리"/>
      <sheetName val="가치창조경영"/>
      <sheetName val="전략경영"/>
      <sheetName val="자금수지"/>
      <sheetName val="자금계획"/>
      <sheetName val="CVP분석"/>
      <sheetName val="재무비율분석"/>
      <sheetName val="예산귀속"/>
      <sheetName val="MODEL"/>
      <sheetName val="EXPENSE"/>
      <sheetName val="department"/>
      <sheetName val="과제"/>
      <sheetName val="국사"/>
      <sheetName val="XXuxrld WideServersrsIL Q12Actc"/>
      <sheetName val="계산계획서 "/>
      <sheetName val="OPT LIST"/>
      <sheetName val="판매계획(내수)"/>
      <sheetName val="판매계획(수출)"/>
      <sheetName val="MDL별계획"/>
      <sheetName val="비교 대 계산(갑)"/>
      <sheetName val="비교 대 계산(을)"/>
      <sheetName val="구분양식(비교 대 계산)"/>
      <sheetName val="3차 대 최종(갑)"/>
      <sheetName val="3차 대 최종(을)"/>
      <sheetName val="구분양식 (3차 대 최종)"/>
      <sheetName val="MIP양식"/>
      <sheetName val="KD양식"/>
      <sheetName val="SUB KD양식"/>
      <sheetName val="완제품KD"/>
      <sheetName val="SUBKD"/>
      <sheetName val="원단설명"/>
      <sheetName val="계산일정 "/>
      <sheetName val="계산현황"/>
      <sheetName val="원단위수정"/>
      <sheetName val="카메라"/>
      <sheetName val="steel wheel"/>
      <sheetName val="steel wheel (2)"/>
      <sheetName val="수식복사"/>
      <sheetName val="상품 데이타"/>
      <sheetName val="Chart1"/>
      <sheetName val="주간 영업표"/>
      <sheetName val="개발집계"/>
      <sheetName val="0000000"/>
      <sheetName val="Sheet2 (2)"/>
      <sheetName val="주소"/>
      <sheetName val="NAMES"/>
      <sheetName val="stock"/>
      <sheetName val="PERSONAL"/>
      <sheetName val="최종욱MODULE"/>
      <sheetName val="Diablos"/>
      <sheetName val="0000"/>
      <sheetName val="0001"/>
      <sheetName val="생산수량"/>
      <sheetName val="고품DATA"/>
      <sheetName val="생산월-차종"/>
      <sheetName val="접수월-차종"/>
      <sheetName val="종합분석(분석내용) (2)"/>
      <sheetName val="종합분석1 (주행거리)"/>
      <sheetName val="개선효과"/>
      <sheetName val="전차종"/>
      <sheetName val="종합분석(불만내용)"/>
      <sheetName val="ALT"/>
      <sheetName val="월보(갑)1"/>
      <sheetName val="월보(갑)2"/>
      <sheetName val="월보(갑)3"/>
      <sheetName val="월보(갑)4"/>
      <sheetName val="월보(갑)5"/>
      <sheetName val="월보(갑)6"/>
      <sheetName val="월보(갑)7"/>
      <sheetName val="월보(갑)8"/>
      <sheetName val="월보(갑)9"/>
      <sheetName val="월보(갑)10"/>
      <sheetName val="월보(갑)11"/>
      <sheetName val="월보(갑)12"/>
      <sheetName val="종합월보(을)"/>
      <sheetName val="월보(을) (1)"/>
      <sheetName val="월보(을) (2)"/>
      <sheetName val="월보(을) (3)"/>
      <sheetName val="월보(을) (4)"/>
      <sheetName val="월보(을) (5)"/>
      <sheetName val="월보(을) (6)"/>
      <sheetName val="월보(을) (7)"/>
      <sheetName val="월보(을) (8)"/>
      <sheetName val="월보(을) (9)"/>
      <sheetName val="월보(을) (10)"/>
      <sheetName val="월보(을) (11)"/>
      <sheetName val="월보(을) (12)"/>
      <sheetName val="최신가-lc"/>
      <sheetName val="최신가-sm"/>
      <sheetName val="_x0000__x0000__x0000__x0000__x0000__x0000_"/>
      <sheetName val="서식지우기"/>
      <sheetName val="open"/>
      <sheetName val="가운데"/>
      <sheetName val="그리기"/>
      <sheetName val="서식지정"/>
      <sheetName val="업무시간"/>
      <sheetName val="품질동향"/>
      <sheetName val="전산메인사용법"/>
      <sheetName val="업무계획관리"/>
      <sheetName val="MACRO-수식"/>
      <sheetName val="DATA"/>
      <sheetName val="참고자료"/>
      <sheetName val="기종코드 "/>
      <sheetName val="도번부여"/>
      <sheetName val="WIA달력"/>
      <sheetName val="계산기"/>
      <sheetName val="연락망"/>
      <sheetName val="조성표"/>
      <sheetName val="000"/>
      <sheetName val="MAIN"/>
      <sheetName val="ENG"/>
      <sheetName val="INST"/>
      <sheetName val="Sheet3 (2)"/>
      <sheetName val="Sheet3 (3)"/>
      <sheetName val="Sheet3 (4)"/>
      <sheetName val="PERSONAL (2)"/>
      <sheetName val="PERSONAL (3)"/>
      <sheetName val="인원표"/>
      <sheetName val="List1"/>
      <sheetName val="산출양식-전화"/>
      <sheetName val="공량집계양식"/>
      <sheetName val="내역서-총괄집계표"/>
      <sheetName val="내역서-박물관"/>
      <sheetName val="사업개요"/>
      <sheetName val="서류"/>
      <sheetName val="내역"/>
      <sheetName val="내역 (2)"/>
      <sheetName val="VVVVVa"/>
      <sheetName val="VXXX"/>
      <sheetName val="Legend"/>
      <sheetName val="실행수주매출잔고"/>
      <sheetName val="실행수주"/>
      <sheetName val="실행매출"/>
      <sheetName val="매출비교표"/>
      <sheetName val="제품별 매출"/>
      <sheetName val="공사비 증감 구분"/>
      <sheetName val="개보수총공사비"/>
      <sheetName val="총괄"/>
      <sheetName val="덕례배수장"/>
      <sheetName val="스크린"/>
      <sheetName val="2002양배"/>
      <sheetName val="수도(갑)"/>
      <sheetName val="김포"/>
      <sheetName val="경영환경"/>
      <sheetName val="예산신청"/>
      <sheetName val="미결사항"/>
      <sheetName val="비전"/>
      <sheetName val="전략"/>
      <sheetName val="신년사"/>
      <sheetName val="오라클"/>
      <sheetName val="비용구분"/>
      <sheetName val="실적집계로직"/>
      <sheetName val="엑셀업로드"/>
      <sheetName val="투자변경"/>
      <sheetName val="비용변경"/>
      <sheetName val="비용조회"/>
      <sheetName val="투자조회"/>
      <sheetName val="변경요청"/>
      <sheetName val="통제번호등록"/>
      <sheetName val="통제번호조회"/>
      <sheetName val="통제번호테스트"/>
      <sheetName val="통제시나리오"/>
      <sheetName val="Sheet8 (2)"/>
      <sheetName val="총괄부서"/>
      <sheetName val="예산통제검토"/>
      <sheetName val="BSC"/>
      <sheetName val="체크리스트"/>
      <sheetName val="재무예측절차"/>
      <sheetName val="기업구조조정"/>
      <sheetName val="프로세스"/>
      <sheetName val="자산분류"/>
      <sheetName val="관리지표"/>
      <sheetName val="가입자현황"/>
      <sheetName val="매출액"/>
      <sheetName val="ARPU"/>
      <sheetName val="경비그룹"/>
      <sheetName val="구내통신"/>
      <sheetName val="경영과제"/>
      <sheetName val="의사결정"/>
      <sheetName val="해약"/>
      <sheetName val="00000000"/>
      <sheetName val="10000000"/>
      <sheetName val="20000000"/>
      <sheetName val="30000000"/>
      <sheetName val="40000000"/>
      <sheetName val="50000000"/>
      <sheetName val="60000000"/>
      <sheetName val="70000000"/>
      <sheetName val="000000000"/>
      <sheetName val="100000000"/>
      <sheetName val="200000000"/>
      <sheetName val="300000000"/>
      <sheetName val="400000000"/>
      <sheetName val="500000000"/>
      <sheetName val="600000000"/>
      <sheetName val="700000000"/>
      <sheetName val="800000000"/>
      <sheetName val="900000000"/>
      <sheetName val="손익금내역"/>
      <sheetName val="사업총괄"/>
      <sheetName val="in"/>
      <sheetName val="1"/>
      <sheetName val="공장LAY-OUT"/>
      <sheetName val="KIT"/>
      <sheetName val="CON"/>
      <sheetName val="CON (2)"/>
      <sheetName val="이동"/>
      <sheetName val="선지우기"/>
      <sheetName val="코드치환"/>
      <sheetName val="유령문자"/>
      <sheetName val="양식"/>
      <sheetName val="dd1834t"/>
      <sheetName val="DDA1564"/>
      <sheetName val="업무시간 (2)"/>
      <sheetName val="VBA연습"/>
      <sheetName val="서식"/>
      <sheetName val="서식2"/>
      <sheetName val="서식4"/>
      <sheetName val="개선사례"/>
      <sheetName val="공문서식"/>
      <sheetName val="결제표지 (2)"/>
      <sheetName val="결제표지"/>
      <sheetName val="결제표지 (3)"/>
      <sheetName val="____"/>
      <sheetName val="__"/>
      <sheetName val="_____ "/>
      <sheetName val="____(__)"/>
      <sheetName val="MDL___"/>
      <sheetName val="__ _ __(_)"/>
      <sheetName val="____(__ _ __)"/>
      <sheetName val="3_ _ __(_)"/>
      <sheetName val="____ (3_ _ __)"/>
      <sheetName val="MIP__"/>
      <sheetName val="KD__"/>
      <sheetName val="SUB KD__"/>
      <sheetName val="___KD"/>
      <sheetName val="____ "/>
      <sheetName val="_____"/>
      <sheetName val="___"/>
      <sheetName val="__ ___"/>
      <sheetName val="___MODULE"/>
      <sheetName val="__DATA"/>
      <sheetName val="___-__"/>
      <sheetName val="____(____) (2)"/>
      <sheetName val="____1 (____)"/>
      <sheetName val="____(____)"/>
      <sheetName val="__(_)1"/>
      <sheetName val="__(_)2"/>
      <sheetName val="__(_)3"/>
      <sheetName val="__(_)4"/>
      <sheetName val="__(_)5"/>
      <sheetName val="__(_)6"/>
      <sheetName val="__(_)7"/>
      <sheetName val="__(_)8"/>
      <sheetName val="__(_)9"/>
      <sheetName val="__(_)10"/>
      <sheetName val="__(_)11"/>
      <sheetName val="__(_)12"/>
      <sheetName val="____(_)"/>
      <sheetName val="__(_) (1)"/>
      <sheetName val="__(_) (2)"/>
      <sheetName val="__(_) (3)"/>
      <sheetName val="__(_) (4)"/>
      <sheetName val="__(_) (5)"/>
      <sheetName val="__(_) (6)"/>
      <sheetName val="__(_) (7)"/>
      <sheetName val="__(_) (8)"/>
      <sheetName val="__(_) (9)"/>
      <sheetName val="__(_) (10)"/>
      <sheetName val="__(_) (11)"/>
      <sheetName val="__(_) (12)"/>
      <sheetName val="종기長2"/>
      <sheetName val="TEAM"/>
      <sheetName val="원가통보"/>
      <sheetName val="제안"/>
      <sheetName val="기록표"/>
      <sheetName val="96실적"/>
      <sheetName val="총괄,97"/>
      <sheetName val="96계획"/>
      <sheetName val="MA주행"/>
      <sheetName val="평가수정"/>
      <sheetName val="Hoja1"/>
      <sheetName val="INDEX"/>
      <sheetName val="철판사급"/>
      <sheetName val="PRES"/>
      <sheetName val="원가계산"/>
      <sheetName val="구표준"/>
      <sheetName val="외주press"/>
      <sheetName val="현대PRESS"/>
      <sheetName val="신표준"/>
      <sheetName val="A"/>
      <sheetName val="B"/>
      <sheetName val="C"/>
      <sheetName val="2"/>
      <sheetName val="2.1"/>
      <sheetName val="3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유첨"/>
      <sheetName val="활동정리"/>
      <sheetName val="일일활동"/>
      <sheetName val="Tip"/>
      <sheetName val="EVA Tree"/>
      <sheetName val="사내유치"/>
      <sheetName val="Arkusz1"/>
      <sheetName val="목적"/>
      <sheetName val="원가계산서(외주)"/>
      <sheetName val="internet"/>
      <sheetName val="비교"/>
      <sheetName val="Лист1"/>
      <sheetName val="목차"/>
      <sheetName val="1.공장 2.부서소개"/>
      <sheetName val="2-1.우수반조직도외"/>
      <sheetName val="3.반소개"/>
      <sheetName val="4.공정소개"/>
      <sheetName val="5.운영방침"/>
      <sheetName val="6.실적1"/>
      <sheetName val="6.실적2"/>
      <sheetName val="7.반점수"/>
      <sheetName val="8.성과지표"/>
      <sheetName val="9-1-1.근태관리"/>
      <sheetName val="9-1-2.제안활동"/>
      <sheetName val="9-1-3.안전"/>
      <sheetName val="9-2-1품질실명제1"/>
      <sheetName val="품질실명2"/>
      <sheetName val="품질개선사례"/>
      <sheetName val="9-2-2즉시개선"/>
      <sheetName val="즉시개선사레"/>
      <sheetName val="9-2-3반원포상기준"/>
      <sheetName val="9-3-1.3정5행"/>
      <sheetName val="9-3-2.다기능"/>
      <sheetName val="10.향후계획"/>
      <sheetName val="사진(반집계표)"/>
      <sheetName val="사진(근태,즉개)"/>
      <sheetName val="TWIN-C.T(TO포함)"/>
      <sheetName val="C.T(TO) "/>
      <sheetName val="TWIN-C.T"/>
      <sheetName val="TWIN-C.T (TWIN)"/>
      <sheetName val="3-SERVO"/>
      <sheetName val="3-SERVO (T-O포함)"/>
      <sheetName val="QL300H-C.T (X3)"/>
      <sheetName val="single-C.T (대향형)"/>
      <sheetName val="single-C.T"/>
      <sheetName val="i330-CT"/>
      <sheetName val="ROBOT 동작"/>
      <sheetName val="CT검토 (2)"/>
      <sheetName val="TIME SHEET"/>
      <sheetName val="mct time"/>
      <sheetName val="철판"/>
      <sheetName val="현대PS"/>
      <sheetName val="MOVE"/>
      <sheetName val="업체CODE"/>
      <sheetName val="가공비"/>
      <sheetName val="2&amp;3차 item"/>
      <sheetName val="중요 item"/>
      <sheetName val="고가順"/>
      <sheetName val="2차 &amp; 1차 고가 구매 비교"/>
      <sheetName val="2차 &amp; 1차 고가 구매 비교 2"/>
      <sheetName val="2차 &amp; 1차 고가 구매 비교 誤 데이타 입력分"/>
      <sheetName val="수입부품"/>
      <sheetName val="시작"/>
      <sheetName val="종합분석(분석내) (2)"/>
      <sheetName val="아름다운글"/>
      <sheetName val="정산자료"/>
      <sheetName val="정명호작성프로그램"/>
      <sheetName val="기타"/>
      <sheetName val="업무일지양식"/>
      <sheetName val="판매계획"/>
      <sheetName val="파라솔"/>
      <sheetName val="분임토의"/>
      <sheetName val="불량품"/>
      <sheetName val="보관증"/>
      <sheetName val="국민대"/>
      <sheetName val="특소세"/>
      <sheetName val="과세 (2)"/>
      <sheetName val="과세"/>
      <sheetName val="과세품목 (2)"/>
      <sheetName val="과세품목"/>
      <sheetName val="아울렛"/>
      <sheetName val="하나로"/>
      <sheetName val="물품내역"/>
      <sheetName val="오렌지"/>
      <sheetName val="메모철"/>
      <sheetName val=" 입금현황"/>
      <sheetName val="법인"/>
      <sheetName val="신세계"/>
      <sheetName val="판매실적계획"/>
      <sheetName val="통장"/>
      <sheetName val="한화국토"/>
      <sheetName val="◆00년 업종별"/>
      <sheetName val="◆01년 업종별"/>
      <sheetName val="◆전월대비"/>
      <sheetName val="◆전년대비1~3월"/>
      <sheetName val="◆전년동월"/>
      <sheetName val="3차 대 최 최갑)"/>
      <sheetName val="합계"/>
      <sheetName val="VXX"/>
      <sheetName val="SHEET"/>
      <sheetName val="대우철판"/>
      <sheetName val="HMC PRESS"/>
      <sheetName val="철판가"/>
      <sheetName val="원가T-CODE"/>
      <sheetName val="원가계산서"/>
      <sheetName val="외주 PRESS"/>
      <sheetName val="1층(1안)"/>
      <sheetName val="1층(2안) "/>
      <sheetName val="1층(3안) "/>
      <sheetName val="2층(1안)"/>
      <sheetName val="2층(2안)"/>
      <sheetName val="2층(3안)"/>
      <sheetName val="월드(단중표)"/>
      <sheetName val="22.12.04"/>
      <sheetName val="HMC용접표준"/>
      <sheetName val="Munka1"/>
      <sheetName val="Macro2"/>
      <sheetName val="Macro3"/>
      <sheetName val="Macro4"/>
      <sheetName val="Macro5"/>
      <sheetName val="Macro6"/>
      <sheetName val="Macro7"/>
      <sheetName val="__(_)_x0000_(4)"/>
      <sheetName val="구분양식 (3차 대 최종-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전산롔인사용법"/>
      <sheetName val="Sheet2 "/>
      <sheetName val="편집"/>
      <sheetName val="요율"/>
      <sheetName val="산출"/>
      <sheetName val="소방"/>
      <sheetName val="EMS변환"/>
      <sheetName val="수량산출서"/>
      <sheetName val="cable-data"/>
      <sheetName val="쌍용재질표"/>
      <sheetName val="골재채취법(등록)"/>
      <sheetName val="골재채취법(허가)"/>
      <sheetName val="도로법(연도구역)"/>
      <sheetName val="농지법(농지전용)"/>
      <sheetName val="시"/>
      <sheetName val="깨기"/>
      <sheetName val="1호철근량"/>
      <sheetName val="종합월보(위)"/>
      <sheetName val="손익계산서"/>
      <sheetName val="CM"/>
      <sheetName val="DonGiaLD"/>
      <sheetName val="Convert Font"/>
      <sheetName val="So_Chu"/>
      <sheetName val="Thietke"/>
      <sheetName val="지사,영업국,운용국맵핑"/>
      <sheetName val="그룹핑"/>
      <sheetName val="신조직"/>
      <sheetName val="구지사"/>
      <sheetName val="전용번호구분"/>
      <sheetName val="단가표"/>
      <sheetName val="일위대가"/>
      <sheetName val="원칙을 지키는 사람들"/>
      <sheetName val="전등 "/>
      <sheetName val="전등  (2)"/>
      <sheetName val="건축내역서"/>
      <sheetName val="설비내역서"/>
      <sheetName val="전기내역서"/>
      <sheetName val="날개벽-T"/>
      <sheetName val="적용단위길이"/>
      <sheetName val="피벗테이블데이터분석"/>
      <sheetName val="특수기호강도거푸집"/>
      <sheetName val="종배수관면벽신"/>
      <sheetName val="종배수관(신)"/>
      <sheetName val="자료입력"/>
      <sheetName val="하천법(하천의점용)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/>
      <sheetData sheetId="246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 refreshError="1"/>
      <sheetData sheetId="282" refreshError="1"/>
      <sheetData sheetId="283" refreshError="1"/>
      <sheetData sheetId="284"/>
      <sheetData sheetId="285"/>
      <sheetData sheetId="286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 refreshError="1"/>
      <sheetData sheetId="382"/>
      <sheetData sheetId="383"/>
      <sheetData sheetId="384" refreshError="1"/>
      <sheetData sheetId="385"/>
      <sheetData sheetId="386" refreshError="1"/>
      <sheetData sheetId="387"/>
      <sheetData sheetId="388" refreshError="1"/>
      <sheetData sheetId="389"/>
      <sheetData sheetId="390"/>
      <sheetData sheetId="391"/>
      <sheetData sheetId="392"/>
      <sheetData sheetId="393"/>
      <sheetData sheetId="394"/>
      <sheetData sheetId="395"/>
      <sheetData sheetId="396" refreshError="1"/>
      <sheetData sheetId="397" refreshError="1"/>
      <sheetData sheetId="398" refreshError="1"/>
      <sheetData sheetId="399"/>
      <sheetData sheetId="400" refreshError="1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 refreshError="1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 refreshError="1"/>
      <sheetData sheetId="471"/>
      <sheetData sheetId="472" refreshError="1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 refreshError="1"/>
      <sheetData sheetId="530" refreshError="1"/>
      <sheetData sheetId="531" refreshError="1"/>
      <sheetData sheetId="532" refreshError="1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/>
      <sheetData sheetId="561"/>
      <sheetData sheetId="562" refreshError="1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/>
      <sheetData sheetId="598"/>
      <sheetData sheetId="599" refreshError="1"/>
      <sheetData sheetId="600"/>
      <sheetData sheetId="601"/>
      <sheetData sheetId="602"/>
      <sheetData sheetId="603"/>
      <sheetData sheetId="604" refreshError="1"/>
      <sheetData sheetId="605" refreshError="1"/>
      <sheetData sheetId="606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 refreshError="1"/>
      <sheetData sheetId="616"/>
      <sheetData sheetId="617"/>
      <sheetData sheetId="618"/>
      <sheetData sheetId="619" refreshError="1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 refreshError="1"/>
      <sheetData sheetId="629"/>
      <sheetData sheetId="630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지장물철거공수량산출"/>
      <sheetName val="지장물현황수량총괄표"/>
      <sheetName val="구조별집계표"/>
      <sheetName val="구조별수량"/>
      <sheetName val="폐기물단위중량"/>
      <sheetName val="폐기물 원단위표"/>
      <sheetName val="간지"/>
      <sheetName val="지장물 집계표(주거용)"/>
      <sheetName val="지장물 집계표(업무용)"/>
      <sheetName val="지장물 집계표(기타)"/>
      <sheetName val="간지1"/>
      <sheetName val="스레트산출근거"/>
      <sheetName val="지장물 집계표(스레트조서)"/>
      <sheetName val="지장물 집계표(총괄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관급자재집계표"/>
      <sheetName val="사급자재집계"/>
      <sheetName val="단면가정"/>
      <sheetName val="내역(전체)"/>
      <sheetName val="총괄"/>
      <sheetName val="기둥(원형)"/>
      <sheetName val="교각1"/>
      <sheetName val="WORK"/>
      <sheetName val="1.우편집중내역서"/>
      <sheetName val="danga"/>
      <sheetName val="ilch"/>
      <sheetName val="을"/>
      <sheetName val="역T형"/>
      <sheetName val="내역서 "/>
      <sheetName val="SLAB&quot;1&quot;"/>
      <sheetName val="DATA"/>
      <sheetName val="공사비예산서(토목분)"/>
      <sheetName val="Y-WORK"/>
      <sheetName val="ITEM"/>
      <sheetName val="3.하중산정4.지지력"/>
      <sheetName val="Sheet2"/>
      <sheetName val="토공"/>
      <sheetName val="2.가정단면"/>
      <sheetName val="집계표"/>
      <sheetName val="조작대(1연)"/>
      <sheetName val="1.설계조건"/>
      <sheetName val="토목 (2)"/>
      <sheetName val="COPING"/>
      <sheetName val="날개벽(시점좌측)"/>
      <sheetName val="노임단가"/>
      <sheetName val="CODE"/>
      <sheetName val="입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설계조건 "/>
      <sheetName val="PILE "/>
      <sheetName val="6PILE  (돌출)"/>
    </sheetNames>
    <sheetDataSet>
      <sheetData sheetId="0"/>
      <sheetData sheetId="1"/>
      <sheetData sheetId="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일위대가"/>
      <sheetName val="조명시설"/>
    </sheetNames>
    <sheetDataSet>
      <sheetData sheetId="0"/>
      <sheetData sheetId="1"/>
      <sheetData sheetId="2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일위대가"/>
      <sheetName val="조명시설"/>
      <sheetName val="산출근거"/>
      <sheetName val="데리네이타현황"/>
      <sheetName val="골재산출"/>
      <sheetName val="Sheet1"/>
      <sheetName val="내역"/>
      <sheetName val="BID"/>
      <sheetName val="공동구수량"/>
      <sheetName val="입찰안"/>
      <sheetName val="바닥판"/>
      <sheetName val="입력DATA"/>
      <sheetName val="guard(mac)"/>
      <sheetName val="DATA"/>
      <sheetName val="집계표"/>
      <sheetName val="#REF"/>
      <sheetName val="분석"/>
      <sheetName val="일위대가목차"/>
      <sheetName val="인명부"/>
      <sheetName val="물량표"/>
      <sheetName val="당초"/>
      <sheetName val="PIPING"/>
      <sheetName val="#3_일위대가목록"/>
      <sheetName val="#2_일위대가목록"/>
      <sheetName val="철근량"/>
      <sheetName val="지점별강우량"/>
      <sheetName val="차수공개요"/>
      <sheetName val="터파기및재료"/>
      <sheetName val="내역서중"/>
      <sheetName val="뚝토공"/>
      <sheetName val="우수받이"/>
      <sheetName val="토목"/>
      <sheetName val="설명서 "/>
      <sheetName val="목차 "/>
      <sheetName val="96정변2"/>
      <sheetName val="차수"/>
      <sheetName val="일위대가표"/>
      <sheetName val="흥양2교토공집계표"/>
      <sheetName val="노임단가"/>
      <sheetName val="지장물C"/>
      <sheetName val="6PILE  (돌출)"/>
      <sheetName val="상시"/>
      <sheetName val="신고조서"/>
      <sheetName val="표지"/>
      <sheetName val="총수량집계표"/>
      <sheetName val="식생블럭단위수량"/>
      <sheetName val="주beam"/>
      <sheetName val="실행"/>
      <sheetName val="공사비총괄표"/>
      <sheetName val="추가예산"/>
      <sheetName val="입력란"/>
      <sheetName val="97노임단가"/>
      <sheetName val="총괄표"/>
      <sheetName val="날개벽"/>
      <sheetName val="97년 추정"/>
      <sheetName val="교각1"/>
      <sheetName val="도로경계단위"/>
      <sheetName val="해평견적"/>
      <sheetName val="직접공사비"/>
      <sheetName val="재료"/>
      <sheetName val="I一般比"/>
      <sheetName val="공정코드"/>
      <sheetName val="대로근거"/>
      <sheetName val="중로근거"/>
      <sheetName val="말뚝지지력산정"/>
      <sheetName val="우수내용"/>
      <sheetName val="원형1호맨홀토공수량"/>
      <sheetName val="수량산출"/>
      <sheetName val="예산M11A"/>
      <sheetName val="부대내역"/>
      <sheetName val="내역서1999.8최종"/>
      <sheetName val="일위대가1"/>
      <sheetName val="102역사"/>
      <sheetName val="월말"/>
      <sheetName val="4.2유효폭의 계산"/>
      <sheetName val="일위대가9803"/>
      <sheetName val="INPUT"/>
      <sheetName val="자재단가비교표"/>
      <sheetName val="4. 주형설계"/>
      <sheetName val="1,2공구원가계산서"/>
      <sheetName val="2공구산출내역"/>
      <sheetName val="1공구산출내역서"/>
      <sheetName val="내역서"/>
      <sheetName val="H-PILE수량집계"/>
      <sheetName val="DATE"/>
      <sheetName val="산근"/>
      <sheetName val="노임"/>
      <sheetName val="간접1"/>
      <sheetName val="단면 (2)"/>
      <sheetName val="8.석축단위(H=1.5M)"/>
      <sheetName val="포장물량집계"/>
      <sheetName val="찍기"/>
      <sheetName val="역T형교대(말뚝기초)"/>
      <sheetName val="세골재  T2 변경 현황"/>
      <sheetName val="0.단가"/>
      <sheetName val="각종양식"/>
      <sheetName val="암거단위"/>
      <sheetName val="오동"/>
      <sheetName val="대조"/>
      <sheetName val="나한"/>
      <sheetName val="COPING"/>
      <sheetName val="단가표"/>
      <sheetName val="조명율표"/>
      <sheetName val="실행철강하도"/>
      <sheetName val="지중자재단가"/>
      <sheetName val="BOX수량"/>
      <sheetName val="RAMP 단면(R2)"/>
      <sheetName val="중기"/>
      <sheetName val="금액내역서"/>
      <sheetName val="99총공사내역서"/>
      <sheetName val="토사(PE)"/>
      <sheetName val="증감내역서"/>
      <sheetName val="PSCbeam설계"/>
      <sheetName val="발주내역"/>
      <sheetName val="노임이"/>
      <sheetName val="단가 및 재료비"/>
      <sheetName val="중기사용료산출근거"/>
      <sheetName val="기계경비(시간당)"/>
      <sheetName val="램머"/>
      <sheetName val="대림경상68억"/>
      <sheetName val="적용토목"/>
      <sheetName val="공통가설공사"/>
      <sheetName val="0506생활권구적"/>
      <sheetName val="내역서 제출"/>
      <sheetName val="날개벽수량표"/>
      <sheetName val="준검 내역서"/>
      <sheetName val="초기화면"/>
      <sheetName val="2000용수잠관-수량집계"/>
      <sheetName val="계수시트"/>
      <sheetName val="품셈TABLE"/>
      <sheetName val="단가일람"/>
      <sheetName val="조경일람"/>
      <sheetName val="지질조사"/>
      <sheetName val="토공 total"/>
      <sheetName val="원형맨홀수량"/>
      <sheetName val="수량집"/>
      <sheetName val="대비"/>
      <sheetName val="교각계산"/>
      <sheetName val="H-pile(298x299)"/>
      <sheetName val="H-pile(250x250)"/>
      <sheetName val="참조"/>
      <sheetName val="1련박스"/>
      <sheetName val="ABUT수량-A1"/>
      <sheetName val="장비집계"/>
      <sheetName val="1호맨홀토공"/>
      <sheetName val="종배수관면벽구"/>
      <sheetName val="종배수관위치조서"/>
      <sheetName val="N賃率-職"/>
      <sheetName val="표준차도부연장집계-ASP"/>
      <sheetName val="갑지"/>
      <sheetName val="대창(함평)"/>
      <sheetName val="대창(장성)"/>
      <sheetName val="대창(함평)-창열"/>
      <sheetName val="INPUT(덕도방향-시점)"/>
      <sheetName val="도수로수량산출"/>
      <sheetName val="코드"/>
      <sheetName val="설직재-1"/>
      <sheetName val="인수공규격"/>
      <sheetName val="2.단면가정"/>
      <sheetName val="수우미양가(Vlookup)"/>
      <sheetName val="입력변수"/>
      <sheetName val="간지"/>
      <sheetName val="토공(우물통,기타) "/>
      <sheetName val="자료입력"/>
      <sheetName val="유림골조"/>
      <sheetName val="지급자재"/>
      <sheetName val="200"/>
      <sheetName val="차액보증"/>
      <sheetName val="골조"/>
      <sheetName val="2000년1차"/>
      <sheetName val="2000전체분"/>
      <sheetName val="재료비"/>
      <sheetName val="제경비"/>
      <sheetName val="역T형(H=6.0) (2)"/>
      <sheetName val="3BL공동구 수량"/>
      <sheetName val="총괄내역"/>
      <sheetName val="CTEMCOST"/>
      <sheetName val="약품공급2"/>
      <sheetName val="재료집계표"/>
      <sheetName val="총괄내역서"/>
      <sheetName val="신천3호용수로"/>
      <sheetName val="집계표(OPTION)"/>
      <sheetName val="보차도경계석"/>
      <sheetName val="견적단가"/>
      <sheetName val="용수량(생활용수)"/>
      <sheetName val="토적표"/>
      <sheetName val="CC16-내역서"/>
      <sheetName val="천방교접속"/>
      <sheetName val="대포2교접속"/>
      <sheetName val="원가"/>
      <sheetName val="교량"/>
      <sheetName val="crude.SLAB RE-bar"/>
      <sheetName val="공사비산출내역"/>
      <sheetName val="기성내역"/>
      <sheetName val="직노"/>
      <sheetName val="세부내역서(전기)"/>
      <sheetName val="노무비 근거"/>
      <sheetName val="접지수량"/>
      <sheetName val="공사착공계"/>
      <sheetName val="C.배수관공"/>
      <sheetName val="원가계산서구조조정"/>
      <sheetName val="봉방동근생"/>
      <sheetName val="총괄"/>
      <sheetName val="소도3교"/>
      <sheetName val="대부예산서"/>
      <sheetName val="CODE"/>
      <sheetName val="기초공"/>
      <sheetName val="MOTOR"/>
      <sheetName val="기둥(원형)"/>
      <sheetName val="코드표"/>
      <sheetName val="항목등록"/>
      <sheetName val="MAIN"/>
      <sheetName val="단면가정"/>
      <sheetName val="참고사항"/>
      <sheetName val="산출내역서"/>
      <sheetName val="단가"/>
      <sheetName val="건축내역"/>
      <sheetName val="MAIN_TABLE"/>
      <sheetName val="견적990322"/>
      <sheetName val="지장물_data"/>
      <sheetName val="배수내역"/>
      <sheetName val="ATM기초철가"/>
      <sheetName val="물가자료"/>
      <sheetName val="Sheet2"/>
      <sheetName val="일위대가목록"/>
      <sheetName val="CIVIL4"/>
      <sheetName val="Y-WORK"/>
      <sheetName val="맨홀수량"/>
      <sheetName val=" 총괄표"/>
      <sheetName val="단가산출"/>
      <sheetName val="NYS"/>
      <sheetName val="표  지"/>
      <sheetName val="내역서적용수량"/>
      <sheetName val="수안보-MBR1"/>
      <sheetName val="3련 BOX"/>
      <sheetName val="이토변실"/>
      <sheetName val="단위단가"/>
      <sheetName val="교대(A1)"/>
      <sheetName val="단위수량"/>
      <sheetName val="건축공사실행"/>
      <sheetName val="연결관암거"/>
      <sheetName val="가시설수량"/>
      <sheetName val="식재가격"/>
      <sheetName val="식재총괄"/>
      <sheetName val="일위목록"/>
      <sheetName val="기초일위"/>
      <sheetName val="시설일위"/>
      <sheetName val="조명일위"/>
      <sheetName val="기본1"/>
      <sheetName val="수정일위대가"/>
      <sheetName val="내역_ver1.0"/>
      <sheetName val="CRUDE RE-bar"/>
      <sheetName val="토목내역서 (도급단가)"/>
      <sheetName val="세부내역"/>
      <sheetName val="업무분장"/>
      <sheetName val="실행내역"/>
      <sheetName val="금융비용"/>
      <sheetName val="단가비교표_공통1"/>
      <sheetName val="Customer Databas"/>
      <sheetName val="개인"/>
      <sheetName val="WORK"/>
      <sheetName val="일위(수원)"/>
      <sheetName val="바닥판의 설계"/>
      <sheetName val="전체제잡비"/>
      <sheetName val="미드수량"/>
      <sheetName val="실행대비"/>
      <sheetName val="3.하중산정4.지지력"/>
      <sheetName val="제직재"/>
      <sheetName val="기흥하도용"/>
      <sheetName val="당진1,2호기전선관설치및접지4차공사내역서-을지"/>
      <sheetName val="가격조사서"/>
      <sheetName val="배수공"/>
      <sheetName val="암거"/>
      <sheetName val="포장공"/>
      <sheetName val="Sheet5"/>
      <sheetName val="을지"/>
      <sheetName val="집기손료"/>
      <sheetName val="암거 제원표"/>
      <sheetName val="WING3"/>
      <sheetName val="노무비"/>
      <sheetName val="단양 00 아파트-세부내역"/>
      <sheetName val="날개벽(시점좌측)"/>
      <sheetName val="101동"/>
      <sheetName val="CAT_5"/>
      <sheetName val="양식3"/>
      <sheetName val="상-교대(A1-A2)"/>
      <sheetName val="배수장토목공사비"/>
      <sheetName val="시행후면적"/>
      <sheetName val="설계조건"/>
      <sheetName val="마산월령동골조물량변경"/>
      <sheetName val="총괄-1"/>
      <sheetName val="암거 제원표-1단계"/>
      <sheetName val="분뇨"/>
      <sheetName val="수요개발과판매량"/>
      <sheetName val="연돌일위집계"/>
      <sheetName val="여과지동"/>
      <sheetName val="기초자료"/>
      <sheetName val="VE절감"/>
      <sheetName val="자재단가"/>
      <sheetName val="건축공사"/>
      <sheetName val="JUCKEYK"/>
      <sheetName val="TYPE-A"/>
      <sheetName val="수량3"/>
      <sheetName val="시중노임단가"/>
      <sheetName val="실행간접비용"/>
      <sheetName val="제잡비"/>
      <sheetName val="수량산출서"/>
      <sheetName val="빗물받이(910-510-410)"/>
      <sheetName val="우수공"/>
      <sheetName val="단가조사서"/>
      <sheetName val="Macro1"/>
      <sheetName val="문학간접"/>
      <sheetName val="간접"/>
      <sheetName val="보증수수료산출"/>
      <sheetName val="설계명세"/>
      <sheetName val="자료"/>
      <sheetName val="Macro(전선)"/>
      <sheetName val="spiral"/>
      <sheetName val="2.건축"/>
      <sheetName val="갑지(추정)"/>
      <sheetName val="갑지1"/>
      <sheetName val="건축기계설비표선정수장"/>
      <sheetName val="Sheet1 (2)"/>
      <sheetName val="토공(1)"/>
      <sheetName val="절대지우지말것"/>
      <sheetName val="단위중량"/>
      <sheetName val="소보"/>
      <sheetName val="포장면적집계"/>
      <sheetName val="출력X"/>
      <sheetName val="우각부보강"/>
      <sheetName val="내역서(전기)"/>
      <sheetName val="DB"/>
      <sheetName val="구조물터파기수량집계"/>
      <sheetName val="덕전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  <sheetName val="001"/>
      <sheetName val="3련 BO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  <sheetName val="조서및연장산출"/>
      <sheetName val="배수공수량"/>
      <sheetName val="암거공수량집계"/>
      <sheetName val="횡배수공집계"/>
      <sheetName val="수로관및집수정수량집계"/>
      <sheetName val="횡배수토공(P.E,BOX) "/>
      <sheetName val="수로관및집수정"/>
      <sheetName val="지수벽 및 파라피트"/>
      <sheetName val="암거수량"/>
      <sheetName val="암거날개벽수량"/>
      <sheetName val="암거날개벽토공"/>
      <sheetName val="횡배수관날개벽잔토 "/>
      <sheetName val="횡배수관날개벽수량표"/>
      <sheetName val="횡배수관날개벽잔토산식치수표"/>
      <sheetName val="토적계산서"/>
      <sheetName val="포장자재수량집계"/>
      <sheetName val="콘크리트포장"/>
      <sheetName val="토사측구"/>
      <sheetName val="표 지 "/>
      <sheetName val="자재집계"/>
      <sheetName val="토공집계"/>
      <sheetName val="총괄자재집계"/>
      <sheetName val="암거날개벽수량(1.5M)"/>
      <sheetName val="암거날개벽토공(1.5)"/>
      <sheetName val="토공집계(소계)"/>
      <sheetName val="관급자재대"/>
      <sheetName val="면벽수량"/>
      <sheetName val="흄관(보호)(1연)"/>
      <sheetName val="흄관 보호토공(1연)"/>
      <sheetName val="부경대총괄내역서"/>
      <sheetName val="덕전리"/>
      <sheetName val="대치판정"/>
      <sheetName val="집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신여주대교-종점"/>
      <sheetName val="1.설계조건 "/>
      <sheetName val="설계기준설명 "/>
      <sheetName val="2.단면가정 (BASE)"/>
      <sheetName val="3.하중및토압(탄성,가동)"/>
      <sheetName val="3.하중및토압 (고정)"/>
      <sheetName val="4.작용하중(가동)(탄성)"/>
      <sheetName val="4.작용하중(고정)"/>
      <sheetName val="5.안정검토(가동)(탄성)(풍화암)"/>
      <sheetName val="5.안정검토(가동)(탄성)(연암)"/>
      <sheetName val="5.안정검토(고정)(풍화암)"/>
      <sheetName val="5.안정검토(고정)(연암) "/>
      <sheetName val="6.벽체계산"/>
      <sheetName val="7.흉벽(구식)"/>
      <sheetName val="7.흉벽계산(ASCON)"/>
      <sheetName val="7.흉벽계산 (CON'C)"/>
      <sheetName val="8.FOOTING"/>
      <sheetName val="9.날개벽A"/>
      <sheetName val="9.날개벽A (3)"/>
      <sheetName val="9.날개벽B"/>
      <sheetName val="9.날개벽C"/>
      <sheetName val="10.고정슈교좌면검토"/>
      <sheetName val="10.가동슈교좌면검토 "/>
      <sheetName val="10.탄성슈교좌면검토"/>
      <sheetName val="11.접속슬라브(ASCON)"/>
      <sheetName val="11.접속슬라브CON) "/>
      <sheetName val="주철근조립도"/>
      <sheetName val="Sheet1"/>
      <sheetName val="Sheet2"/>
      <sheetName val="Sheet3"/>
      <sheetName val="표지"/>
      <sheetName val="▶총괄집계"/>
      <sheetName val="총괄수량집계"/>
      <sheetName val="▶토공"/>
      <sheetName val="총괄토공집계표"/>
      <sheetName val="토적표"/>
      <sheetName val="▶폐기물"/>
      <sheetName val="폐기물집계"/>
      <sheetName val="VXXXXX"/>
      <sheetName val="▶목차"/>
      <sheetName val="관급자재"/>
      <sheetName val="사급자재"/>
      <sheetName val="시멘트,골재산출표"/>
      <sheetName val="공종별재료집계"/>
      <sheetName val="총괄자재집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일위대가"/>
      <sheetName val="조명시설"/>
      <sheetName val="실행대비"/>
      <sheetName val="토적표"/>
      <sheetName val="돌담교 상부수량"/>
      <sheetName val="SLAB&quot;1&quot;"/>
      <sheetName val="H-PILE수량집계"/>
      <sheetName val="수량-가로등"/>
      <sheetName val="단가"/>
      <sheetName val="말뚝지지력산정"/>
      <sheetName val="unitpric"/>
      <sheetName val="noyim"/>
      <sheetName val="노임단가"/>
      <sheetName val="제원및배치"/>
      <sheetName val="99노임단가"/>
      <sheetName val="해평견적"/>
      <sheetName val="CON기초"/>
      <sheetName val="역T형교대(말뚝기초)"/>
      <sheetName val="돌담교_상부수량"/>
      <sheetName val="SAP_INPUT"/>
      <sheetName val="산근"/>
      <sheetName val="기안"/>
      <sheetName val="우수받이"/>
      <sheetName val="1단계"/>
      <sheetName val="철거산출근거"/>
      <sheetName val="건축"/>
      <sheetName val="원가계산"/>
      <sheetName val="입력자료"/>
      <sheetName val="기초단가"/>
      <sheetName val="중기손료"/>
      <sheetName val="전기"/>
      <sheetName val="산출근거"/>
      <sheetName val="수량산출"/>
      <sheetName val="일위대가9803"/>
      <sheetName val="정부노임단가"/>
      <sheetName val="개산공사비"/>
      <sheetName val="테이블"/>
      <sheetName val="CON'C"/>
      <sheetName val="설계내역서"/>
      <sheetName val="준비공"/>
      <sheetName val="목교수량산출"/>
      <sheetName val="단위수량"/>
      <sheetName val="가시설수량"/>
      <sheetName val="8.석축단위(H=1.5M)"/>
      <sheetName val="토목주소"/>
      <sheetName val="내역서1999.8최종"/>
      <sheetName val="3BL공동구 수량"/>
      <sheetName val="POL6차-PIPING"/>
      <sheetName val="b_balju_cho"/>
      <sheetName val="BID"/>
      <sheetName val="2.가정단면"/>
      <sheetName val="노임이"/>
      <sheetName val="실행철강하도"/>
      <sheetName val="사급자재"/>
      <sheetName val="총괄"/>
      <sheetName val="방음벽기초"/>
      <sheetName val="단중표"/>
      <sheetName val="건축명"/>
      <sheetName val="기계명"/>
      <sheetName val="전기명"/>
      <sheetName val="토목명"/>
      <sheetName val="Sheet3"/>
      <sheetName val="식재수량표"/>
      <sheetName val="일위목록"/>
      <sheetName val="자재단가"/>
      <sheetName val="설계명세서"/>
      <sheetName val="내역서 제출"/>
      <sheetName val="갑지"/>
      <sheetName val="노무비단가"/>
      <sheetName val="2.토목공사"/>
      <sheetName val="INPUT"/>
      <sheetName val="내역표지"/>
      <sheetName val="#REF"/>
      <sheetName val="견적단가"/>
      <sheetName val="설계기준"/>
      <sheetName val="내역1"/>
      <sheetName val="데이타"/>
      <sheetName val="단가대비표"/>
      <sheetName val="갑지(추정)"/>
      <sheetName val="날개벽수량표"/>
      <sheetName val="2호맨홀공제수량"/>
      <sheetName val="BOX-1510"/>
      <sheetName val="건물철거"/>
      <sheetName val="기타배수구조물깨기-단위수량"/>
      <sheetName val="6PILE  (돌출)"/>
      <sheetName val="계단"/>
      <sheetName val=" 상부공통집계(총괄)"/>
      <sheetName val="대창(함평)"/>
      <sheetName val="대창(장성)"/>
      <sheetName val="대창(함평)-창열"/>
      <sheetName val="공사개요"/>
      <sheetName val="설계예시"/>
      <sheetName val="집수정(600-700)"/>
      <sheetName val="교각계산"/>
      <sheetName val="중동공구"/>
      <sheetName val="8.PILE  (돌출)"/>
      <sheetName val="내역을"/>
      <sheetName val="COPING"/>
      <sheetName val="표지"/>
      <sheetName val="I一般比"/>
      <sheetName val="신규보류입력"/>
      <sheetName val="이름정의"/>
      <sheetName val="입력"/>
      <sheetName val="초기화면"/>
      <sheetName val="7.PILE  (돌출)"/>
      <sheetName val="Sheet1"/>
      <sheetName val="Sheet2"/>
      <sheetName val="기계경비(시간당)"/>
      <sheetName val="램머"/>
      <sheetName val="청주(철골발주의뢰서)"/>
      <sheetName val="일위대가표"/>
      <sheetName val="입찰안"/>
      <sheetName val="ABUT수량-A1"/>
      <sheetName val="수목단가"/>
      <sheetName val="시설수량표"/>
      <sheetName val="식재인부"/>
      <sheetName val="pier-1"/>
      <sheetName val="대전가오_견출_집계표"/>
      <sheetName val="공사"/>
      <sheetName val="BOX(1.5X1.5)"/>
      <sheetName val="일반수량"/>
      <sheetName val="소비자가"/>
      <sheetName val="건축내역"/>
      <sheetName val="원가계산서"/>
      <sheetName val="수량"/>
      <sheetName val="단면치수"/>
      <sheetName val="데리네이타현황"/>
      <sheetName val="안전장치"/>
      <sheetName val="수로BOX"/>
      <sheetName val="FILE1"/>
      <sheetName val="노임"/>
      <sheetName val="용수량(생활용수)"/>
      <sheetName val="관급자재대"/>
      <sheetName val="노임,재료비"/>
      <sheetName val="6호기"/>
      <sheetName val="Macro2"/>
      <sheetName val="년도별노임표"/>
      <sheetName val="중기목록표"/>
      <sheetName val="구체"/>
      <sheetName val="좌측날개벽"/>
      <sheetName val="우측날개벽"/>
      <sheetName val="단가조사서"/>
      <sheetName val="건축일위"/>
      <sheetName val="그라우팅일위"/>
      <sheetName val="문산방향-교대(A2)"/>
      <sheetName val="건축내역서"/>
      <sheetName val="설비내역서"/>
      <sheetName val="전기내역서"/>
      <sheetName val="집계표"/>
      <sheetName val="가도공"/>
      <sheetName val="2000전체분"/>
      <sheetName val="2000년1차"/>
      <sheetName val="터파기및재료"/>
      <sheetName val="터파기단면도(보도)"/>
      <sheetName val="각형맨홀"/>
      <sheetName val="대로근거"/>
      <sheetName val="중로근거"/>
      <sheetName val="작업입력"/>
      <sheetName val="Macro1"/>
      <sheetName val="2003상반기노임기준"/>
      <sheetName val="격점수량"/>
      <sheetName val="II손익관리"/>
      <sheetName val="기본일위"/>
      <sheetName val="부대내역"/>
      <sheetName val="A2"/>
      <sheetName val="공사비 증감 내역서"/>
      <sheetName val="대비"/>
      <sheetName val="대림경상68억"/>
      <sheetName val="setup"/>
      <sheetName val="맨홀수량"/>
      <sheetName val="적용기준"/>
      <sheetName val="T13(P68~72,78)"/>
      <sheetName val="차액보증"/>
      <sheetName val="실행"/>
      <sheetName val="골조시행"/>
      <sheetName val="Sheet5"/>
      <sheetName val="설명서 "/>
      <sheetName val="토목"/>
      <sheetName val="구조물철거타공정이월"/>
      <sheetName val="기존건물 깨기원단위"/>
      <sheetName val="조작대(1연)"/>
      <sheetName val="설계변경총괄표(계산식)"/>
      <sheetName val="Total"/>
      <sheetName val="덕전리"/>
      <sheetName val="집계"/>
      <sheetName val="초"/>
      <sheetName val="토공개요C"/>
      <sheetName val="정공공사"/>
      <sheetName val="관경별내역서"/>
      <sheetName val="Sheet1 (2)"/>
      <sheetName val="슬래브 -연속(3경간)"/>
      <sheetName val="견적서"/>
      <sheetName val="원가&amp;하도급원가"/>
      <sheetName val="연결관암거"/>
      <sheetName val="예산명세서"/>
      <sheetName val="자료입력"/>
      <sheetName val="DATE"/>
      <sheetName val="도로"/>
      <sheetName val="시장성초안camera"/>
      <sheetName val="산출내역서집계표"/>
      <sheetName val="장비종합부표"/>
      <sheetName val="집계표_식재"/>
      <sheetName val="부표"/>
      <sheetName val="내역서"/>
      <sheetName val="고창방향"/>
      <sheetName val="장비집계"/>
      <sheetName val="단가 및 재료비"/>
      <sheetName val="중기사용료산출근거"/>
      <sheetName val="가설공사비"/>
      <sheetName val="도로구조공사비"/>
      <sheetName val="도로토공공사비"/>
      <sheetName val="여수토공사비"/>
      <sheetName val="2-1. 경관조명 내역총괄표"/>
      <sheetName val="날개벽(TYPE2)"/>
      <sheetName val="역T형"/>
      <sheetName val="재료비"/>
      <sheetName val="토공개요"/>
      <sheetName val="토공(1)"/>
      <sheetName val="EQUIP LIST"/>
      <sheetName val="우수공"/>
      <sheetName val="총괄표"/>
      <sheetName val="99노임기준"/>
      <sheetName val="철거현황"/>
      <sheetName val="N賃率-職"/>
      <sheetName val="2"/>
      <sheetName val="토공분배표"/>
      <sheetName val="tggwan(mac)"/>
      <sheetName val="1.설계조건"/>
      <sheetName val="준공조서"/>
      <sheetName val="공사준공계"/>
      <sheetName val="준공검사보고서"/>
      <sheetName val="투찰"/>
      <sheetName val="L_RPTB02_01"/>
      <sheetName val="증감내역서"/>
      <sheetName val="FAB별"/>
      <sheetName val="내역"/>
      <sheetName val="기본데이타입력"/>
      <sheetName val="단가산출2"/>
      <sheetName val="보도교산출근거"/>
      <sheetName val="시설일위"/>
      <sheetName val="식재일위"/>
      <sheetName val="HVAC"/>
      <sheetName val="대공종"/>
      <sheetName val="가감수량"/>
      <sheetName val="맨홀수량산출"/>
      <sheetName val="개별직종노임단가(2003.9)"/>
      <sheetName val="3련 BOX"/>
      <sheetName val="AS포장복구 "/>
      <sheetName val="실행내역(10.13)"/>
      <sheetName val="도급"/>
      <sheetName val="공구"/>
      <sheetName val="관로토공"/>
      <sheetName val="DATA"/>
      <sheetName val="1구간FRP수량산출"/>
      <sheetName val="중기단가LIST"/>
      <sheetName val="산출기준"/>
      <sheetName val="개별직종노임"/>
      <sheetName val="엔지니어링노임"/>
      <sheetName val="부속동"/>
      <sheetName val="물가시세"/>
      <sheetName val="가제당공사비"/>
      <sheetName val="기초처리공사비"/>
      <sheetName val="복통공사비"/>
      <sheetName val="본제당공사비"/>
      <sheetName val="시험비"/>
      <sheetName val="자재대"/>
      <sheetName val="중기운반비"/>
      <sheetName val="진입도로공사비"/>
      <sheetName val="취수탑공사비"/>
      <sheetName val="토취장복구"/>
      <sheetName val="공사원가계산서"/>
      <sheetName val="도급예산내역서총괄표"/>
      <sheetName val="공종별자재"/>
      <sheetName val="환경기계공정표 (3)"/>
      <sheetName val="기본단가표"/>
      <sheetName val="방수"/>
      <sheetName val="포장자재집계표"/>
      <sheetName val="물가단가"/>
      <sheetName val="제표일위대가"/>
      <sheetName val="208-238"/>
      <sheetName val="노무비"/>
      <sheetName val="건축계약내역"/>
      <sheetName val="수량산출서"/>
      <sheetName val="기계경비"/>
      <sheetName val="노임단가 (2)"/>
      <sheetName val="2공구산출내역"/>
      <sheetName val="식재가격"/>
      <sheetName val="식재총괄"/>
      <sheetName val="교각1"/>
      <sheetName val="단가산출서1"/>
      <sheetName val="바닥판"/>
      <sheetName val="입력DATA"/>
      <sheetName val="총괄내역서"/>
      <sheetName val="신천3호용수로"/>
      <sheetName val="CC16-내역서"/>
      <sheetName val="4.2유효폭의 계산"/>
      <sheetName val="이토변실"/>
      <sheetName val="단위단가"/>
      <sheetName val="교대(A1)"/>
      <sheetName val="건축공사실행"/>
      <sheetName val="일위"/>
      <sheetName val="경비_원본"/>
      <sheetName val="설계설명서"/>
      <sheetName val="터널굴착단산"/>
      <sheetName val="터널구조물산근"/>
      <sheetName val="노.표-조"/>
      <sheetName val="단관데이터"/>
      <sheetName val="이형관데이터"/>
      <sheetName val="COVER"/>
      <sheetName val="철근량 산정"/>
      <sheetName val="구분표"/>
      <sheetName val="원형맨홀수량"/>
      <sheetName val="개거산출내역"/>
      <sheetName val="Macro(차단기)"/>
      <sheetName val="프랜트면허"/>
      <sheetName val="JUCKEYK"/>
      <sheetName val="D"/>
      <sheetName val="설비공사(4)"/>
      <sheetName val="일위대가목차"/>
      <sheetName val="실행(ALT1)"/>
      <sheetName val="양식3"/>
      <sheetName val="총 원가계산"/>
      <sheetName val="위생"/>
      <sheetName val="캔개발배경"/>
      <sheetName val="캔판매목표"/>
      <sheetName val="시장"/>
      <sheetName val="손익"/>
      <sheetName val="일정표"/>
      <sheetName val="개요"/>
      <sheetName val="마케팅"/>
      <sheetName val="목차"/>
      <sheetName val="추정손익"/>
      <sheetName val="할당"/>
      <sheetName val="실적"/>
      <sheetName val="원가"/>
      <sheetName val="제목"/>
      <sheetName val="원가,목표"/>
      <sheetName val="판매"/>
      <sheetName val="판촉"/>
      <sheetName val="협조"/>
      <sheetName val="배수공수집"/>
      <sheetName val="CONCRETE"/>
      <sheetName val="DATE2001"/>
      <sheetName val="평가데이터"/>
      <sheetName val="각사별공사비분개 "/>
      <sheetName val="기초자료입력"/>
      <sheetName val="준공정산"/>
      <sheetName val="입력란"/>
      <sheetName val="97노임단가"/>
      <sheetName val="sw1"/>
      <sheetName val="목포방향"/>
      <sheetName val="노무자도장2"/>
      <sheetName val="내역- CCTV"/>
      <sheetName val="토목공사일반"/>
      <sheetName val="공사비산출내역"/>
      <sheetName val="정의"/>
      <sheetName val="type-F"/>
      <sheetName val="시노501"/>
      <sheetName val="사  업  비  수  지  예  산  서"/>
      <sheetName val="대구은행"/>
      <sheetName val="견적갑지"/>
      <sheetName val="물량내역"/>
      <sheetName val="돌담교_상부수량1"/>
      <sheetName val="3BL공동구_수량"/>
      <sheetName val="내역서1999_8최종"/>
      <sheetName val="8_석축단위(H=1_5M)"/>
      <sheetName val="2_가정단면"/>
      <sheetName val="6PILE__(돌출)"/>
      <sheetName val="2_토목공사"/>
      <sheetName val="_상부공통집계(총괄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수량집계"/>
      <sheetName val="주요자재"/>
      <sheetName val="A1"/>
      <sheetName val="A2"/>
      <sheetName val="교대"/>
      <sheetName val="#REF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공구산출내역"/>
      <sheetName val="2공구원가계산"/>
      <sheetName val="2______"/>
      <sheetName val="Mc1"/>
      <sheetName val="데이타"/>
      <sheetName val="견적서"/>
      <sheetName val="식재인부"/>
      <sheetName val="일위대가"/>
      <sheetName val="기자재비"/>
      <sheetName val="2차1차"/>
      <sheetName val="대목"/>
      <sheetName val="골조시행"/>
      <sheetName val="104동"/>
      <sheetName val="식재일위대가"/>
      <sheetName val="기초일위대가"/>
      <sheetName val="단가대비표"/>
      <sheetName val="내역"/>
      <sheetName val="일위대가표"/>
      <sheetName val="자료"/>
      <sheetName val="단가표"/>
      <sheetName val="예산내역"/>
      <sheetName val="총괄수지표"/>
      <sheetName val="1차설계변경내역"/>
      <sheetName val="내역서2안"/>
      <sheetName val="을"/>
      <sheetName val="b_balju"/>
      <sheetName val="공통가설"/>
      <sheetName val="10월"/>
      <sheetName val="내역서"/>
      <sheetName val="덤프트럭계수"/>
      <sheetName val="70%"/>
      <sheetName val="b_balju-단가단가단가"/>
      <sheetName val="적격점수&lt;300억미만&gt;"/>
      <sheetName val="일위대가목차"/>
      <sheetName val="일위목록"/>
      <sheetName val="건축내역"/>
      <sheetName val="FB25JN"/>
      <sheetName val="기성내역"/>
      <sheetName val="백암비스타내역"/>
      <sheetName val="표지"/>
      <sheetName val="공문"/>
      <sheetName val="대비"/>
      <sheetName val="1"/>
      <sheetName val="2"/>
      <sheetName val="기성"/>
      <sheetName val="변경"/>
      <sheetName val="사진설명"/>
      <sheetName val="범례 (2)"/>
      <sheetName val="목차"/>
      <sheetName val="Sheet2"/>
      <sheetName val="사진대지"/>
      <sheetName val="Macro1"/>
      <sheetName val="견적시담(송포2공구)"/>
      <sheetName val="토공사"/>
      <sheetName val="QandAJunior"/>
      <sheetName val="sheet1"/>
      <sheetName val="담장산출"/>
      <sheetName val="수목표준대가"/>
      <sheetName val="설비2차"/>
      <sheetName val="Data&amp;Result"/>
      <sheetName val="일위대가(건축)"/>
      <sheetName val="노임단가"/>
      <sheetName val="개요"/>
      <sheetName val="COVER"/>
      <sheetName val="터파기및재료"/>
      <sheetName val="실행철강하도"/>
      <sheetName val="Y-WORK"/>
      <sheetName val="노원열병합  건축공사기성내역서"/>
      <sheetName val="data2"/>
      <sheetName val="회사정보"/>
      <sheetName val="내역5"/>
      <sheetName val="단가"/>
      <sheetName val="b_balju_cho"/>
      <sheetName val="Sheet5"/>
      <sheetName val="공통가설공사"/>
      <sheetName val="건축공사실행"/>
      <sheetName val="EACT10"/>
      <sheetName val="자재단가"/>
      <sheetName val="원가계산서"/>
      <sheetName val="월간관리비"/>
      <sheetName val="산출근거"/>
      <sheetName val="재료단가"/>
      <sheetName val="임금단가"/>
      <sheetName val="장비목록표"/>
      <sheetName val="장비운전경비"/>
      <sheetName val="장비손료"/>
      <sheetName val="장비"/>
      <sheetName val="산근1"/>
      <sheetName val="노무"/>
      <sheetName val="자재"/>
      <sheetName val="일용노임단가"/>
      <sheetName val="중기사용료산출근거"/>
      <sheetName val="단가 및 재료비"/>
      <sheetName val="★도급내역"/>
      <sheetName val="노임"/>
      <sheetName val="집계표"/>
      <sheetName val="단가비교표"/>
      <sheetName val="단가일람"/>
      <sheetName val="단위량당중기"/>
      <sheetName val="국별인원"/>
      <sheetName val="일 위 대 가 표"/>
      <sheetName val="DT"/>
      <sheetName val="롤러"/>
      <sheetName val="BH"/>
      <sheetName val="조경유지관리"/>
      <sheetName val="조경식재굴취"/>
      <sheetName val="식재단가"/>
      <sheetName val="인력터파기품"/>
      <sheetName val="2005년임금"/>
      <sheetName val="컨테이너"/>
      <sheetName val="펌프차타설"/>
      <sheetName val="CON'C"/>
      <sheetName val="단가표 (2)"/>
      <sheetName val="4.일위대가목차"/>
      <sheetName val="일위대가(가설)"/>
      <sheetName val="위치조서"/>
      <sheetName val="단가(1)"/>
      <sheetName val="BID"/>
      <sheetName val="선금급신청서"/>
      <sheetName val="현장경비"/>
      <sheetName val="Sheet1 (2)"/>
      <sheetName val="굴화내역"/>
      <sheetName val="환율"/>
      <sheetName val="공종목록표"/>
      <sheetName val="물가대비표"/>
      <sheetName val="요율"/>
      <sheetName val="출력은 금물"/>
      <sheetName val="건축"/>
      <sheetName val="관리자"/>
      <sheetName val="하부철근수량"/>
      <sheetName val="EJ"/>
      <sheetName val="도급"/>
      <sheetName val="투찰추정"/>
      <sheetName val="#REF"/>
      <sheetName val="회사기초자료"/>
      <sheetName val="단가조사서"/>
      <sheetName val="경비"/>
      <sheetName val="직노"/>
      <sheetName val="제직재"/>
      <sheetName val="설직재-1"/>
      <sheetName val="수량산출"/>
      <sheetName val="일위대가목록"/>
      <sheetName val="DATA1"/>
      <sheetName val="대가10%"/>
      <sheetName val="설계"/>
      <sheetName val="에너지요금"/>
      <sheetName val="변수값"/>
      <sheetName val="중기상차"/>
      <sheetName val="AS복구"/>
      <sheetName val="중기터파기"/>
      <sheetName val="unit 4"/>
      <sheetName val="금액"/>
      <sheetName val="을지"/>
      <sheetName val="보할공정"/>
      <sheetName val="기본단가"/>
      <sheetName val="인건비단가"/>
      <sheetName val="기계경비(시간당)"/>
      <sheetName val="Sheet10"/>
      <sheetName val="1,2공구원가계산서"/>
      <sheetName val="1공구산출내역서"/>
      <sheetName val="Total"/>
      <sheetName val="결재판"/>
      <sheetName val="공사비대비표B(토공)"/>
      <sheetName val="기초단가"/>
      <sheetName val="DATA"/>
      <sheetName val="조명율표"/>
      <sheetName val="입력"/>
      <sheetName val="제출내역"/>
      <sheetName val="단가조사"/>
      <sheetName val=" 갑지"/>
      <sheetName val="안양동교 1안"/>
      <sheetName val="실행(1)"/>
      <sheetName val="증감대비"/>
      <sheetName val="연결임시"/>
      <sheetName val="공통단가"/>
      <sheetName val="운반비"/>
      <sheetName val="2000양배"/>
      <sheetName val="대가"/>
      <sheetName val="작업금지"/>
      <sheetName val="소비자가"/>
      <sheetName val="시설물기초"/>
      <sheetName val="일위_파일"/>
      <sheetName val="몰탈재료산출"/>
      <sheetName val="기초내역"/>
      <sheetName val="할증 "/>
      <sheetName val="중기사용료"/>
      <sheetName val="단가산출"/>
      <sheetName val="광양 3기 유입수"/>
      <sheetName val="요약&amp;결과"/>
      <sheetName val="물가시세표"/>
      <sheetName val="단산목록"/>
      <sheetName val="전체"/>
      <sheetName val="A-4"/>
      <sheetName val="9811"/>
      <sheetName val="저수조"/>
      <sheetName val="수목데이타 "/>
      <sheetName val="BS"/>
      <sheetName val="실행내역"/>
      <sheetName val="수지예산"/>
      <sheetName val="등록업체(031124)"/>
      <sheetName val="중기조종사 단위단가"/>
      <sheetName val="코드표"/>
      <sheetName val="범례_(2)"/>
      <sheetName val="노원열병합__건축공사기성내역서"/>
      <sheetName val="단가_및_재료비"/>
      <sheetName val="일_위_대_가_표"/>
      <sheetName val="unit_4"/>
      <sheetName val="_갑지"/>
      <sheetName val="출력은_금물"/>
      <sheetName val="안양동교_1안"/>
      <sheetName val="단가표_(2)"/>
      <sheetName val="할증_"/>
      <sheetName val="광양_3기_유입수"/>
      <sheetName val="수목데이타_"/>
      <sheetName val="중기조종사_단위단가"/>
      <sheetName val="여과지동"/>
      <sheetName val="공장동 지하1층"/>
      <sheetName val="용역동 및 154KV"/>
      <sheetName val="공장동 3층"/>
      <sheetName val="공장동 1층"/>
      <sheetName val="일위대가(출입)"/>
      <sheetName val="식재가격"/>
      <sheetName val="식재총괄"/>
      <sheetName val="기초입력 DATA"/>
      <sheetName val="전기품산출"/>
      <sheetName val="FAX"/>
      <sheetName val="집계표_식재"/>
      <sheetName val="장비종합부표"/>
      <sheetName val="부표"/>
      <sheetName val="교사기준면적(초등)"/>
      <sheetName val="기계경비일람"/>
      <sheetName val="웅진교-S2"/>
      <sheetName val="노임단가표"/>
      <sheetName val="장비사양"/>
      <sheetName val="01"/>
      <sheetName val="관로내역원"/>
      <sheetName val="급여대장"/>
      <sheetName val="직원 인적급여 카드"/>
      <sheetName val="96노임기준"/>
      <sheetName val="냉천부속동"/>
      <sheetName val="2000년1차"/>
      <sheetName val="대한주택보증(수보)"/>
      <sheetName val="대한주택보증(입보)"/>
      <sheetName val="DANGA"/>
      <sheetName val="BSD _2_"/>
      <sheetName val="원하대비"/>
      <sheetName val="원도급"/>
      <sheetName val="하도급"/>
      <sheetName val="대비2"/>
      <sheetName val="건축공사"/>
      <sheetName val="단청공사"/>
      <sheetName val="별제권_정리담보권"/>
      <sheetName val="보도공제면적"/>
      <sheetName val="재료"/>
      <sheetName val="내부마감"/>
      <sheetName val="신규일위"/>
      <sheetName val="Macro2"/>
      <sheetName val="실행"/>
      <sheetName val="공사개요"/>
      <sheetName val="자단"/>
      <sheetName val="포장복구집계"/>
      <sheetName val="북방3터널"/>
      <sheetName val="설계예산서"/>
      <sheetName val="예산내역서"/>
      <sheetName val="제2호단위수량"/>
      <sheetName val="인건비"/>
      <sheetName val="일위대가 "/>
      <sheetName val="2.냉난방설비공사"/>
      <sheetName val="7.자동제어공사"/>
      <sheetName val="코드목록(시스템담당용)"/>
      <sheetName val="DATE"/>
      <sheetName val="화재 탐지 설비"/>
      <sheetName val="기본단가표"/>
      <sheetName val="공정집계_국별"/>
      <sheetName val="AV시스템"/>
      <sheetName val="수목데이타"/>
      <sheetName val="단가비교"/>
      <sheetName val="상각비"/>
      <sheetName val="조명일위"/>
      <sheetName val="4.공사별"/>
      <sheetName val="갑지"/>
      <sheetName val="견적"/>
      <sheetName val="광주전남"/>
      <sheetName val="경산"/>
      <sheetName val="계약내역(2)"/>
      <sheetName val="ABUT수량-A1"/>
      <sheetName val="6-1. 관개량조서"/>
      <sheetName val="자료입력"/>
      <sheetName val="재료집계표빽업"/>
      <sheetName val="암거수리계산서"/>
      <sheetName val="◀암거수리계산조서"/>
      <sheetName val="◀암거위치"/>
      <sheetName val="최종단면▶"/>
      <sheetName val="◀평균높이▶"/>
      <sheetName val="입찰안"/>
      <sheetName val="물가시세"/>
      <sheetName val="000000"/>
      <sheetName val="3련 BOX"/>
      <sheetName val="총괄내역서"/>
      <sheetName val="기본입력"/>
      <sheetName val="재노경"/>
      <sheetName val="도급내역5+800"/>
      <sheetName val="도급내역"/>
      <sheetName val="준검 내역서"/>
      <sheetName val="기계경비"/>
      <sheetName val="전력"/>
      <sheetName val="내역-2"/>
      <sheetName val="통장출금액"/>
      <sheetName val="CABLE SIZE-1"/>
      <sheetName val="단가산출(총괄)"/>
      <sheetName val="일위총괄"/>
      <sheetName val="수량산출서"/>
      <sheetName val="내 역 서(총괄)"/>
      <sheetName val="기초입력_DATA"/>
      <sheetName val="강병규"/>
      <sheetName val="유역면적"/>
      <sheetName val="토량1-1"/>
      <sheetName val="I一般比"/>
      <sheetName val="N賃率-職"/>
      <sheetName val="J直材4"/>
      <sheetName val="중기집계"/>
      <sheetName val="총공사비집계표"/>
      <sheetName val="투찰내역"/>
      <sheetName val="10월 (2)"/>
      <sheetName val="종합-임현"/>
      <sheetName val="이토변실(A3-LINE)"/>
      <sheetName val="(전남)시범지구 운영실적 및 결과분석(8월까지)"/>
      <sheetName val="VOR"/>
      <sheetName val="비탈면보호공수량산출"/>
      <sheetName val="일위대가집계"/>
      <sheetName val="1공구원가계산서"/>
      <sheetName val="원가"/>
      <sheetName val="조견표"/>
      <sheetName val="계산서(곡선부)"/>
      <sheetName val="포장재료집계표"/>
      <sheetName val="대,유,램"/>
      <sheetName val="품셈TABLE"/>
      <sheetName val="주소록"/>
      <sheetName val="금액내역서"/>
      <sheetName val="노무비"/>
      <sheetName val="1안"/>
      <sheetName val="종배수관면벽신"/>
      <sheetName val="적용단위길이"/>
      <sheetName val="피벗테이블데이터분석"/>
      <sheetName val="특수기호강도거푸집"/>
      <sheetName val="종배수관(신)"/>
      <sheetName val="우석문틀"/>
      <sheetName val="Sheet4"/>
      <sheetName val="철콘공사"/>
      <sheetName val=" 견적서"/>
      <sheetName val="도급FORM"/>
      <sheetName val="단가기준"/>
      <sheetName val="예산명세서"/>
      <sheetName val="설계명세서"/>
      <sheetName val="당사실시1"/>
      <sheetName val="const."/>
      <sheetName val="시멘트"/>
      <sheetName val="원가계산서(남측)"/>
      <sheetName val="내역서(전기)"/>
      <sheetName val="토사(PE)"/>
      <sheetName val="단가산출-기,교"/>
      <sheetName val="일위목록-기"/>
      <sheetName val="자재목록"/>
      <sheetName val="단가목록"/>
      <sheetName val="중기목록"/>
      <sheetName val="노임이"/>
      <sheetName val="단가_1_"/>
      <sheetName val="설비내역서"/>
      <sheetName val="건축내역서"/>
      <sheetName val="전기내역서"/>
      <sheetName val="토건"/>
      <sheetName val="실행내역 "/>
      <sheetName val="기준액"/>
      <sheetName val="산출기초"/>
      <sheetName val="DATA 입력란"/>
      <sheetName val="1. 설계조건 2.단면가정 3. 하중계산"/>
      <sheetName val="덤프운반거리산출(토)"/>
      <sheetName val="덤프운반거리산출(풍)"/>
      <sheetName val="덤프운반거리산출(연)"/>
      <sheetName val="기본1"/>
      <sheetName val="수정일위대가"/>
      <sheetName val="대가단최종"/>
      <sheetName val="일위대가 목록표"/>
      <sheetName val="단가산출2"/>
      <sheetName val="일위대가표(DEEP)"/>
      <sheetName val="가정조건"/>
      <sheetName val="공통"/>
      <sheetName val="비전경영계획"/>
      <sheetName val="현장관리비"/>
      <sheetName val="공구"/>
      <sheetName val="단위수량"/>
      <sheetName val="계약서"/>
      <sheetName val="간접비 총괄표"/>
      <sheetName val="2.1  노무비 평균단가산출"/>
      <sheetName val="기초자료"/>
      <sheetName val="1.우편집중내역서"/>
      <sheetName val="한강운반비"/>
      <sheetName val="부대공"/>
      <sheetName val="배수공"/>
      <sheetName val="토공"/>
      <sheetName val="포장공"/>
      <sheetName val="총 괄 표"/>
      <sheetName val="구의33고"/>
      <sheetName val="교각1"/>
      <sheetName val="자동제어"/>
      <sheetName val="의왕내역"/>
      <sheetName val="장비경비"/>
      <sheetName val="빗물받이(910-510-410)"/>
      <sheetName val="설계내역서"/>
      <sheetName val="DAN"/>
      <sheetName val="백호우계수"/>
      <sheetName val="기초일위"/>
      <sheetName val="시설일위"/>
      <sheetName val="노견단위수량"/>
      <sheetName val="바닥판"/>
      <sheetName val="입력DATA"/>
      <sheetName val="표준항목"/>
      <sheetName val="램머"/>
      <sheetName val="단가 "/>
      <sheetName val="중기단가"/>
      <sheetName val="단가및재료비"/>
      <sheetName val="내역표지"/>
      <sheetName val="2000,9월 일위"/>
      <sheetName val="10"/>
      <sheetName val="11"/>
      <sheetName val="12"/>
      <sheetName val="13"/>
      <sheetName val="14"/>
      <sheetName val="15"/>
      <sheetName val="16"/>
      <sheetName val="3"/>
      <sheetName val="4"/>
      <sheetName val="5"/>
      <sheetName val="6"/>
      <sheetName val="7"/>
      <sheetName val="8"/>
      <sheetName val="9"/>
      <sheetName val="유원장"/>
      <sheetName val="놀이광장"/>
      <sheetName val="다목적광장"/>
      <sheetName val="배수내역"/>
      <sheetName val="견적단가"/>
      <sheetName val="설명서 "/>
      <sheetName val="토목"/>
      <sheetName val="공내역"/>
      <sheetName val="ⴭⴭⴭⴭⴭ"/>
      <sheetName val="기타 정보통신공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/>
      <sheetData sheetId="309"/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/>
      <sheetData sheetId="438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일위대가"/>
      <sheetName val="조명시설"/>
      <sheetName val="터파기및재료"/>
      <sheetName val="Sheet1"/>
      <sheetName val="Sheet2"/>
      <sheetName val="Sheet3"/>
      <sheetName val="일위대가9803"/>
      <sheetName val="산출근거"/>
      <sheetName val="원형1호맨홀토공수량"/>
      <sheetName val="터파기_x0000__x0000_료"/>
      <sheetName val="토목주소"/>
      <sheetName val="시선유도표지집계표"/>
      <sheetName val="A-4"/>
      <sheetName val="노임"/>
      <sheetName val="대비"/>
      <sheetName val="플랜트 설치"/>
      <sheetName val="출력표-본사"/>
      <sheetName val="역T형(H=6.0) (2)"/>
      <sheetName val="8.PILE  (돌출)"/>
      <sheetName val="바닥판"/>
      <sheetName val="단위중량"/>
      <sheetName val="노임단가"/>
      <sheetName val="N賃率-職"/>
      <sheetName val="말뚝지지력산정"/>
      <sheetName val="BID"/>
      <sheetName val="1"/>
      <sheetName val="관로토공"/>
      <sheetName val="수량집계"/>
      <sheetName val="3련 BOX"/>
      <sheetName val="하중계산"/>
      <sheetName val="부대내역"/>
      <sheetName val="수주현황2월"/>
      <sheetName val="빗물받이(910-510-410)"/>
      <sheetName val="type-F"/>
      <sheetName val="입찰안"/>
      <sheetName val="토사(PE)"/>
      <sheetName val="DATE"/>
      <sheetName val="COPING"/>
      <sheetName val="6PILE  (돌출)"/>
      <sheetName val="갑지"/>
      <sheetName val="대로근거"/>
      <sheetName val="중로근거"/>
      <sheetName val="4.2유효폭의 계산"/>
      <sheetName val="ABUT수량-A1"/>
      <sheetName val="차액보증"/>
      <sheetName val="설비비3"/>
      <sheetName val="내역서"/>
      <sheetName val="#REF"/>
      <sheetName val="설계조건"/>
      <sheetName val="개산공사비"/>
      <sheetName val="토공유동표"/>
      <sheetName val="예총"/>
      <sheetName val="전기일위대가"/>
      <sheetName val="배수관토공"/>
      <sheetName val="맨홀접합조서"/>
      <sheetName val="2002하반기노임기준"/>
      <sheetName val="울산자금"/>
      <sheetName val="TYPE-A"/>
      <sheetName val="SLAB"/>
      <sheetName val="TOTAL3"/>
      <sheetName val="건축내역"/>
      <sheetName val="건축원가계산서"/>
      <sheetName val="배수공"/>
      <sheetName val="근로자자료입력"/>
      <sheetName val="2월 노임대장"/>
      <sheetName val="DB구축"/>
      <sheetName val="INPUT"/>
      <sheetName val="맨홀수량산출"/>
      <sheetName val="실행철강하도"/>
      <sheetName val="시중노임"/>
      <sheetName val="단가산출"/>
      <sheetName val="물가"/>
      <sheetName val="단위수량"/>
      <sheetName val="가시설수량"/>
      <sheetName val="진주방향"/>
      <sheetName val="Sheet1 (2)"/>
      <sheetName val="금액내역서"/>
      <sheetName val="시행후면적"/>
      <sheetName val="교각계산"/>
      <sheetName val="guard(mac)"/>
      <sheetName val="수량3"/>
      <sheetName val="날개벽수량표"/>
      <sheetName val="토공(본관-토사)"/>
      <sheetName val="토공(분기관-토사)"/>
      <sheetName val="토공(분기관-암)"/>
      <sheetName val="토공(본관-암)"/>
      <sheetName val="단가"/>
      <sheetName val="산출내역서집계표"/>
      <sheetName val="적정심사"/>
      <sheetName val="기타 정보통신공사"/>
      <sheetName val="참고자료"/>
      <sheetName val="총괄내역"/>
      <sheetName val="적용단위길이"/>
      <sheetName val="피벗테이블데이터분석"/>
      <sheetName val="물가대비표"/>
      <sheetName val="단가조사서"/>
      <sheetName val="부하계산서"/>
      <sheetName val="본실행경비"/>
      <sheetName val="수량산출서-2"/>
      <sheetName val="안정계산"/>
      <sheetName val="배수관토공산출"/>
      <sheetName val="설계서"/>
      <sheetName val="1.설계조건"/>
      <sheetName val="Output"/>
      <sheetName val="자재목록"/>
      <sheetName val="중기목록"/>
      <sheetName val="일위목록"/>
      <sheetName val="단가목록"/>
      <sheetName val="경산"/>
      <sheetName val="2공구산출내역"/>
      <sheetName val="실행"/>
      <sheetName val="음봉방향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일위대가"/>
      <sheetName val="조명시설"/>
      <sheetName val="실행철강하도"/>
      <sheetName val="unitpric"/>
      <sheetName val="7급줄떼"/>
      <sheetName val="99노임단가"/>
      <sheetName val="su1"/>
      <sheetName val="수량산출"/>
      <sheetName val="noyim"/>
      <sheetName val="Sheet1 (2)"/>
      <sheetName val="갑지"/>
      <sheetName val="터파기및재료"/>
      <sheetName val="방음벽기초(H=4m)"/>
      <sheetName val="일반수량총괄집계"/>
      <sheetName val="N賃率-職"/>
      <sheetName val="진주방향"/>
      <sheetName val="총괄내역서"/>
      <sheetName val="#REF"/>
      <sheetName val="단위수량"/>
      <sheetName val="데이타"/>
      <sheetName val="식재인부"/>
      <sheetName val="도로포장면적산출(1)"/>
      <sheetName val="DATE"/>
      <sheetName val="슬래브"/>
      <sheetName val="받이700"/>
      <sheetName val="코드표"/>
      <sheetName val="구분표"/>
      <sheetName val="제원입력"/>
      <sheetName val="대로근거"/>
      <sheetName val="중로근거"/>
      <sheetName val="수로BOX"/>
      <sheetName val="내역서"/>
      <sheetName val="일위대가(가설)"/>
      <sheetName val="단위단가"/>
      <sheetName val="집계표"/>
      <sheetName val="98수문일위"/>
      <sheetName val="일위대가9803"/>
      <sheetName val="사유서제출현황-2"/>
      <sheetName val="COPING"/>
      <sheetName val="노임이"/>
      <sheetName val="데리네이타현황"/>
      <sheetName val="콘크리트포장철거"/>
      <sheetName val="현장관리비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덕전리"/>
      <sheetName val="조서및연장산출"/>
      <sheetName val="배수공수량"/>
      <sheetName val="암거공수량집계"/>
      <sheetName val="횡배수공집계"/>
      <sheetName val="수로관및집수정수량집계"/>
      <sheetName val="횡배수토공(P.E,BOX) "/>
      <sheetName val="수로관및집수정"/>
      <sheetName val="지수벽 및 파라피트"/>
      <sheetName val="암거수량"/>
      <sheetName val="암거날개벽수량"/>
      <sheetName val="암거날개벽토공"/>
      <sheetName val="횡배수관날개벽"/>
      <sheetName val="횡배수관날개벽잔토 "/>
      <sheetName val="횡배수관날개벽수량표"/>
      <sheetName val="횡배수관날개벽잔토산식치수표"/>
      <sheetName val="토적계산서"/>
      <sheetName val="포장자재수량집계"/>
      <sheetName val="콘크리트포장"/>
      <sheetName val="토사측구"/>
      <sheetName val="표 지 "/>
      <sheetName val="자재집계"/>
      <sheetName val="토공집계"/>
      <sheetName val="총괄자재집계"/>
      <sheetName val="암거날개벽수량(1.5M)"/>
      <sheetName val="암거날개벽토공(1.5)"/>
      <sheetName val="토공집계(소계)"/>
      <sheetName val="관급자재대"/>
      <sheetName val="면벽수량"/>
      <sheetName val="흄관(보호)(1연)"/>
      <sheetName val="흄관 보호토공(1연)"/>
      <sheetName val="T13(P68~72,78)"/>
      <sheetName val="날개벽수량표"/>
      <sheetName val="난간벽단위"/>
      <sheetName val="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일위대가"/>
      <sheetName val="조명시설"/>
      <sheetName val="교각1"/>
      <sheetName val="대포2교접속"/>
      <sheetName val="천방교접속"/>
      <sheetName val="#REF"/>
      <sheetName val="약품공급2"/>
      <sheetName val="sheet1"/>
      <sheetName val="터파기및재료"/>
      <sheetName val="품셈TABLE"/>
      <sheetName val="ABUT수량-A1"/>
      <sheetName val="산출근거"/>
      <sheetName val="2000년1차"/>
      <sheetName val="전체_1설계"/>
      <sheetName val="기초공"/>
      <sheetName val="기둥(원형)"/>
      <sheetName val="2000전체분"/>
      <sheetName val="guard(mac)"/>
      <sheetName val="앉음벽 (2)"/>
      <sheetName val="사다리"/>
      <sheetName val="당진1,2호기전선관설치및접지4차공사내역서-을지"/>
      <sheetName val="원형1호맨홀토공수량"/>
      <sheetName val="구조물철거타공정이월"/>
      <sheetName val="포장물량집계"/>
      <sheetName val="6PILE  (돌출)"/>
      <sheetName val="인버트단위수량"/>
      <sheetName val="DATE"/>
      <sheetName val="위치조서"/>
      <sheetName val="차액보증"/>
      <sheetName val="E총"/>
      <sheetName val="원가서"/>
      <sheetName val="내역서"/>
      <sheetName val="수량산출"/>
      <sheetName val="말뚝지지력산정"/>
      <sheetName val="TYPE-A"/>
      <sheetName val="우수공"/>
      <sheetName val="단가조사"/>
      <sheetName val="실행철강하도"/>
      <sheetName val="내역기준"/>
      <sheetName val="참조"/>
      <sheetName val="집계표"/>
      <sheetName val="단가일람"/>
      <sheetName val="조경일람"/>
      <sheetName val="접지수량"/>
      <sheetName val="1,2공구원가계산서"/>
      <sheetName val="2공구산출내역"/>
      <sheetName val="1공구산출내역서"/>
      <sheetName val="준검 내역서"/>
      <sheetName val="1TL종점(1)"/>
      <sheetName val="준공정산"/>
      <sheetName val="일위대가9803"/>
      <sheetName val="날개벽수량표"/>
      <sheetName val="단가"/>
      <sheetName val="내역"/>
      <sheetName val="암거 제원표"/>
      <sheetName val="증감내역서"/>
      <sheetName val="대로근거"/>
      <sheetName val="중로근거"/>
      <sheetName val="단면 (2)"/>
      <sheetName val="안산기계장치"/>
      <sheetName val="교각계산"/>
      <sheetName val="구조물터파기수량집계"/>
      <sheetName val="입찰안"/>
      <sheetName val="전체제잡비"/>
      <sheetName val="요율"/>
      <sheetName val="Y-WORK"/>
      <sheetName val="SLAB&quot;1&quot;"/>
      <sheetName val="공정증감대ㅈ표"/>
      <sheetName val="경비2내역"/>
      <sheetName val="단면계수(상부)"/>
      <sheetName val="휴지통"/>
      <sheetName val="노임단가"/>
      <sheetName val="시설수량표"/>
      <sheetName val="기초일위"/>
      <sheetName val="수목단가"/>
      <sheetName val="시설일위"/>
      <sheetName val="식재수량표"/>
      <sheetName val="식재일위"/>
      <sheetName val="자재단가"/>
      <sheetName val="실행내역"/>
      <sheetName val="바닥판"/>
      <sheetName val="입력DATA"/>
      <sheetName val="집계"/>
      <sheetName val="기본일위"/>
      <sheetName val="내역서2안"/>
      <sheetName val="패널"/>
      <sheetName val="직노"/>
      <sheetName val="금액내역서"/>
      <sheetName val="TYPE-1"/>
      <sheetName val="찍기"/>
      <sheetName val="sub"/>
      <sheetName val="건축내역"/>
      <sheetName val="수량집계"/>
      <sheetName val="자재일람"/>
      <sheetName val="Sheet1 (2)"/>
      <sheetName val="INPUT(덕도방향-시점)"/>
      <sheetName val="치수표"/>
      <sheetName val="동물이동통로"/>
      <sheetName val="1.설계기준"/>
      <sheetName val="COPING"/>
      <sheetName val="자재단가비교표"/>
      <sheetName val="설계기준"/>
      <sheetName val="산출서"/>
      <sheetName val="BID"/>
      <sheetName val="Sheet2"/>
      <sheetName val="편입토지조서"/>
      <sheetName val="8설7발"/>
      <sheetName val="전체"/>
      <sheetName val="갑지"/>
      <sheetName val="토사절취"/>
      <sheetName val="일위대가목록"/>
      <sheetName val="CPM챠트"/>
      <sheetName val="건축공사"/>
      <sheetName val="Resource2"/>
      <sheetName val="산출내역서"/>
      <sheetName val="inputdata"/>
      <sheetName val="표준건축비"/>
      <sheetName val="현장관리비참조"/>
      <sheetName val="공사내역"/>
      <sheetName val="우석문틀"/>
      <sheetName val="코드"/>
      <sheetName val="설계"/>
      <sheetName val="토공계산서(부체도로)"/>
      <sheetName val="공사비증감"/>
      <sheetName val="도담구내 개소별 명세"/>
      <sheetName val="내역표지"/>
      <sheetName val="일위집계"/>
      <sheetName val="DATA2000"/>
      <sheetName val="type-F"/>
      <sheetName val="단면가정"/>
      <sheetName val="입력값"/>
      <sheetName val="설계기준 및 하중계산"/>
      <sheetName val="설계개요"/>
      <sheetName val="가도공"/>
      <sheetName val="목차"/>
      <sheetName val="작성방법"/>
      <sheetName val="문학간접"/>
      <sheetName val="4.전기"/>
      <sheetName val="슬래브수량"/>
      <sheetName val="적점"/>
      <sheetName val="토목"/>
      <sheetName val="대림경상68억"/>
      <sheetName val="2.1  노무비 평균단가산출"/>
      <sheetName val="설계내역서"/>
      <sheetName val="공통가설"/>
      <sheetName val="98지급계획"/>
      <sheetName val="기성갑지"/>
      <sheetName val="P.M 별"/>
      <sheetName val="마산방향"/>
      <sheetName val="일위대가1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98수문일위"/>
      <sheetName val="단위수량"/>
      <sheetName val="수량산출서집계"/>
      <sheetName val="토목주소"/>
      <sheetName val="8.PILE  (돌출)"/>
      <sheetName val="반중력식옹벽"/>
      <sheetName val="남양내역"/>
      <sheetName val="신호등일위대가"/>
      <sheetName val="일위"/>
      <sheetName val="9GNG운반"/>
      <sheetName val="수량산출서"/>
      <sheetName val="DB구축"/>
      <sheetName val="산근"/>
      <sheetName val="DB"/>
      <sheetName val="내역(가지)"/>
      <sheetName val="C.배수관공"/>
      <sheetName val="신림자금"/>
      <sheetName val="단가비교"/>
      <sheetName val="A-4"/>
      <sheetName val="을부담운반비"/>
      <sheetName val="접속도수량집계표"/>
      <sheetName val="AS복구"/>
      <sheetName val="중기터파기"/>
      <sheetName val="변수값"/>
      <sheetName val="중기상차"/>
      <sheetName val="봉양~조차장간고하개명(신설)"/>
      <sheetName val="범례표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폐기물처리비집계표"/>
      <sheetName val="기존구조물철거공"/>
      <sheetName val="포장깨기집계표"/>
      <sheetName val="기존CON'C포장깨기현황(종점부)"/>
      <sheetName val="기존측구깨기집계표 "/>
      <sheetName val="기존측구현황"/>
      <sheetName val="기존방호벽(종점부)"/>
      <sheetName val="표지판기초(종점부)"/>
      <sheetName val="석축헐기수량집계표"/>
      <sheetName val="전석천단콘크리트파쇄"/>
      <sheetName val="석축연장,단위수량"/>
      <sheetName val="기존보도블럭(종점부)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조건표"/>
    </sheetNames>
    <sheetDataSet>
      <sheetData sheetId="0" refreshError="1">
        <row r="4">
          <cell r="P4" t="str">
            <v>/WDR~{DOWN 1}</v>
          </cell>
        </row>
      </sheetData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반포-봉암"/>
      <sheetName val="결과조달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금액내역서"/>
    </sheetNames>
    <sheetDataSet>
      <sheetData sheetId="0">
        <row r="4">
          <cell r="D4" t="str">
            <v>대</v>
          </cell>
        </row>
        <row r="5">
          <cell r="D5" t="str">
            <v>대</v>
          </cell>
        </row>
        <row r="7">
          <cell r="D7" t="str">
            <v>대</v>
          </cell>
        </row>
        <row r="8">
          <cell r="D8" t="str">
            <v>대</v>
          </cell>
        </row>
      </sheetData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부대업체순서"/>
    </sheetNames>
    <sheetDataSet>
      <sheetData sheetId="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갑지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#REF"/>
      <sheetName val="공통(20-91)"/>
      <sheetName val="자재단가"/>
      <sheetName val="VXXXXX"/>
      <sheetName val="갑지"/>
      <sheetName val="개요"/>
      <sheetName val="1안전관리"/>
      <sheetName val="2계약특수조건"/>
      <sheetName val="직불동의서"/>
      <sheetName val="확약서"/>
      <sheetName val="3특기시방서"/>
      <sheetName val="4내역양식"/>
      <sheetName val="5시공물량"/>
      <sheetName val="6참가자명단"/>
      <sheetName val="7작업장인수인계서"/>
      <sheetName val="협력업체"/>
      <sheetName val="실행철강하도"/>
      <sheetName val="2공구산출내역"/>
      <sheetName val="일위대가"/>
      <sheetName val="내역"/>
      <sheetName val="투찰내역"/>
      <sheetName val="골조시행"/>
      <sheetName val="1,2공구원가계산서"/>
      <sheetName val="1공구산출내역서"/>
      <sheetName val="지급자재"/>
      <sheetName val="원가계산서"/>
      <sheetName val="화재 탐지 설비"/>
      <sheetName val="위치조서"/>
      <sheetName val="원도급"/>
      <sheetName val="하도급"/>
      <sheetName val="당사실시1"/>
      <sheetName val="데이타"/>
      <sheetName val="입출금표"/>
      <sheetName val="식재인부"/>
      <sheetName val="내역서"/>
      <sheetName val="99년원가"/>
      <sheetName val="시운전연료비"/>
      <sheetName val="1_2공구원가계산서"/>
      <sheetName val="실행간접비"/>
      <sheetName val="목차"/>
      <sheetName val="기흥하도용"/>
      <sheetName val="금융비용"/>
      <sheetName val="기안"/>
      <sheetName val="코드표"/>
      <sheetName val="배수내역"/>
      <sheetName val="총괄내역서"/>
      <sheetName val="원내역"/>
      <sheetName val="목록"/>
      <sheetName val="기성내역"/>
      <sheetName val="원가"/>
      <sheetName val="DANGA"/>
      <sheetName val="백암비스타내역"/>
      <sheetName val="설계"/>
      <sheetName val="일위대가(1)"/>
      <sheetName val="표지"/>
      <sheetName val="공문"/>
      <sheetName val="대비"/>
      <sheetName val="1"/>
      <sheetName val="2"/>
      <sheetName val="기성"/>
      <sheetName val="변경"/>
      <sheetName val="사진설명"/>
      <sheetName val="범례 (2)"/>
      <sheetName val="사진대지"/>
      <sheetName val="가1"/>
      <sheetName val="가2"/>
      <sheetName val="가3"/>
      <sheetName val="가4"/>
      <sheetName val="가5"/>
      <sheetName val="일위"/>
      <sheetName val="실보(세로)"/>
      <sheetName val="실보(가로)"/>
      <sheetName val="실1"/>
      <sheetName val="실2"/>
      <sheetName val="도로"/>
      <sheetName val="내역서(전기)"/>
      <sheetName val="터파기및재료"/>
      <sheetName val="산출내역서집계표"/>
      <sheetName val="기본단가표"/>
      <sheetName val="배수관연장조서"/>
      <sheetName val="FB25JN"/>
      <sheetName val="DATA"/>
      <sheetName val="제직재"/>
      <sheetName val="설직재-1"/>
      <sheetName val="1단계"/>
      <sheetName val="(A)내역서"/>
      <sheetName val="내역표지"/>
      <sheetName val="중기사용료"/>
      <sheetName val=" 갑지"/>
      <sheetName val="소방사항"/>
      <sheetName val="주요항목별"/>
      <sheetName val="수목데이타"/>
      <sheetName val="노임단가"/>
      <sheetName val="PAY2002"/>
      <sheetName val="#REF!"/>
      <sheetName val="간접(90)"/>
      <sheetName val="월간관리비"/>
      <sheetName val="산출근거"/>
      <sheetName val="재료단가"/>
      <sheetName val="임금단가"/>
      <sheetName val="장비목록표"/>
      <sheetName val="장비운전경비"/>
      <sheetName val="장비손료"/>
      <sheetName val="집계표"/>
      <sheetName val="총괄표"/>
      <sheetName val="옥외외등집계표"/>
      <sheetName val="시운전연료"/>
      <sheetName val="공통가설"/>
      <sheetName val="내역서(당초변경)"/>
      <sheetName val="부대내역"/>
      <sheetName val="여과지동"/>
      <sheetName val="기초자료"/>
      <sheetName val="설비"/>
      <sheetName val="기초"/>
      <sheetName val="공정집계_국별"/>
      <sheetName val="내역 (제출)"/>
      <sheetName val="관급"/>
      <sheetName val="주안3차A-A"/>
      <sheetName val="2000년1차"/>
      <sheetName val="06 일위대가목록"/>
      <sheetName val="변실자재수량(D100)"/>
      <sheetName val="플랜트 설치"/>
      <sheetName val="하수급견적대비"/>
      <sheetName val="일위대가표"/>
      <sheetName val="2련간지"/>
      <sheetName val="공종별집계표(창고-52평)"/>
      <sheetName val="원가계산서(변경)"/>
      <sheetName val="SLAB&quot;1&quot;"/>
      <sheetName val="증감내역서"/>
      <sheetName val="시추주상도"/>
      <sheetName val="경비 (2)"/>
      <sheetName val="ABUT수량-A1"/>
      <sheetName val="추가예산"/>
      <sheetName val="입찰안"/>
      <sheetName val="Requirement(Work Crew)"/>
      <sheetName val="VOR"/>
      <sheetName val="소화실적"/>
      <sheetName val="수목표준대가"/>
      <sheetName val="대구실행"/>
      <sheetName val="const."/>
      <sheetName val="SIL98"/>
      <sheetName val="본사인상전"/>
      <sheetName val="공통가설공사"/>
      <sheetName val="맨홀수량산출"/>
      <sheetName val="수목단가"/>
      <sheetName val="시설수량표"/>
      <sheetName val="식재수량표"/>
      <sheetName val="일위목록"/>
      <sheetName val="월별수입"/>
      <sheetName val="일반수량총괄집계"/>
      <sheetName val="남평내역"/>
      <sheetName val="DATE"/>
      <sheetName val="장비가동"/>
      <sheetName val="원가서"/>
      <sheetName val="9GNG운반"/>
      <sheetName val="동원(3)"/>
      <sheetName val="예정(3)"/>
      <sheetName val="1공구"/>
      <sheetName val="대목"/>
      <sheetName val="시화점실행"/>
      <sheetName val="토공사"/>
      <sheetName val="sh1"/>
      <sheetName val="기본단가"/>
      <sheetName val="기성품"/>
      <sheetName val="석재"/>
      <sheetName val="b_balju"/>
      <sheetName val="입찰"/>
      <sheetName val="현경"/>
      <sheetName val="대비2"/>
      <sheetName val="대가표(품셈)"/>
      <sheetName val="식재일위대가"/>
      <sheetName val="99노임기준"/>
      <sheetName val="형틀공사"/>
      <sheetName val="환률"/>
      <sheetName val="부대"/>
      <sheetName val="현장별"/>
      <sheetName val="단가"/>
      <sheetName val="공사개요"/>
      <sheetName val="Y-WORK"/>
      <sheetName val="간접비"/>
      <sheetName val="단가일람"/>
      <sheetName val="단위량당중기"/>
      <sheetName val="대비표(토공1안)"/>
      <sheetName val="1공구원가계산서"/>
      <sheetName val="파이프류"/>
      <sheetName val="을 2"/>
      <sheetName val="을 1"/>
      <sheetName val="건축공사"/>
      <sheetName val="예산(착공)"/>
      <sheetName val="2월분"/>
      <sheetName val="참고"/>
      <sheetName val="노임"/>
      <sheetName val="운항율"/>
      <sheetName val="공통비"/>
      <sheetName val="VENDOR LIST"/>
      <sheetName val="방수"/>
      <sheetName val="폐수토목내역서"/>
      <sheetName val="MIJIBI"/>
      <sheetName val="상승요인분석"/>
      <sheetName val="원하대비"/>
      <sheetName val="QandAJunior"/>
      <sheetName val="광주운남을"/>
      <sheetName val="대림경상68억"/>
      <sheetName val="2.대외공문"/>
      <sheetName val="단가표"/>
      <sheetName val="건축내역(진해석동)"/>
      <sheetName val="신우"/>
      <sheetName val="기계내역"/>
      <sheetName val="소비자가"/>
      <sheetName val="중기조종사 단위단가"/>
      <sheetName val="북부"/>
      <sheetName val="Total"/>
      <sheetName val="기본설계기준"/>
      <sheetName val="유림총괄"/>
      <sheetName val="화재_탐지_설비"/>
      <sheetName val="범례_(2)"/>
      <sheetName val="내역_(제출)"/>
      <sheetName val="_갑지"/>
      <sheetName val="플랜트_설치"/>
      <sheetName val="4안전율"/>
      <sheetName val="T13(P68~72,78)"/>
      <sheetName val="전익자재"/>
      <sheetName val="전익정산집계"/>
      <sheetName val="신고조서"/>
      <sheetName val="품의서"/>
      <sheetName val="요율"/>
      <sheetName val="가중치"/>
      <sheetName val="입력(NO PRINT)"/>
      <sheetName val="연습"/>
      <sheetName val="S14"/>
      <sheetName val="맨홀수량산출(A-LINE)"/>
      <sheetName val="일위대가목차"/>
      <sheetName val="원가계산(2)"/>
      <sheetName val="3장 표지"/>
      <sheetName val="기"/>
      <sheetName val="전선(총)"/>
      <sheetName val="식재가격"/>
      <sheetName val="식재총괄"/>
      <sheetName val="보할공정"/>
      <sheetName val="산출내역서"/>
      <sheetName val="학생내역"/>
      <sheetName val="공사비증감"/>
      <sheetName val="참조자료"/>
      <sheetName val="5직접"/>
      <sheetName val="을-ATYPE"/>
      <sheetName val="수곡내역"/>
      <sheetName val="자재"/>
      <sheetName val="실행간접비용"/>
      <sheetName val="날개벽"/>
      <sheetName val="산출근거1"/>
      <sheetName val="기계(병원)"/>
      <sheetName val="공사비증감내역"/>
      <sheetName val="테이블"/>
      <sheetName val="직재"/>
      <sheetName val="3련 BOX"/>
      <sheetName val="비용"/>
      <sheetName val="전기단가조사서"/>
      <sheetName val="O실보"/>
      <sheetName val="발주수량표"/>
      <sheetName val="96보완계획7.12"/>
      <sheetName val="중기사용료산출근거"/>
      <sheetName val="기초일위"/>
      <sheetName val="시설일위"/>
      <sheetName val="조명일위"/>
      <sheetName val="예산조서"/>
      <sheetName val="단가비교"/>
      <sheetName val="관계주식"/>
      <sheetName val="공사비집계"/>
      <sheetName val="인건비"/>
      <sheetName val="Requirement(Work_Crew)"/>
      <sheetName val="경비_(2)"/>
      <sheetName val="을_2"/>
      <sheetName val="을_1"/>
      <sheetName val="공량산출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/>
      <sheetData sheetId="241"/>
      <sheetData sheetId="242"/>
      <sheetData sheetId="243"/>
      <sheetData sheetId="244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/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가옥철거집계 (전체)"/>
      <sheetName val="가옥철거집계"/>
      <sheetName val="가옥철거현황"/>
      <sheetName val="사진대지(1공구)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단가표"/>
      <sheetName val=",99상노임"/>
      <sheetName val="콘베어설치"/>
      <sheetName val="일반,강재제작"/>
      <sheetName val="잡철물(제,설,제설)"/>
      <sheetName val="히&amp;탱"/>
      <sheetName val="탱크자재비"/>
      <sheetName val="탱크제설"/>
      <sheetName val="fan설치"/>
      <sheetName val="펌(원,로)"/>
      <sheetName val="펌설"/>
      <sheetName val="도장,터파기"/>
      <sheetName val="강관접합부설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부안일위"/>
      <sheetName val="부안공사비"/>
      <sheetName val="총괄표"/>
      <sheetName val="표지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/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/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기성지급현황"/>
      <sheetName val="하도급현황집계표"/>
      <sheetName val="하도급기성갑지"/>
      <sheetName val="하도급기성내역총괄표"/>
      <sheetName val="하도급내역(수중공사)"/>
      <sheetName val="수중공사"/>
      <sheetName val="가교설치공사"/>
      <sheetName val="하도급내역(가교설치공사)"/>
      <sheetName val="토공사1공구"/>
      <sheetName val="하도급내역(토공사1공구)"/>
      <sheetName val="토공사2공구"/>
      <sheetName val="하도급내역(토공사2)"/>
      <sheetName val="구조물1공구"/>
      <sheetName val="하도급내역(구조물1) "/>
      <sheetName val="구조물2공구"/>
      <sheetName val="하도급내역(구조물2)"/>
      <sheetName val="연약지반처리"/>
      <sheetName val="하도급내역(연약지반처리)"/>
      <sheetName val="연약지반계측"/>
      <sheetName val="하도급내역(연약지반계측)"/>
      <sheetName val="사후환경"/>
      <sheetName val="하도급내역(사후환경)"/>
      <sheetName val="실시설계용역"/>
      <sheetName val="하도급내역(실시설계용역)"/>
      <sheetName val="하도급내역(안전점검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입찰안"/>
      <sheetName val="적격점수"/>
      <sheetName val="심사평가"/>
      <sheetName val="자재인력"/>
      <sheetName val="설계실행"/>
      <sheetName val="관리비"/>
      <sheetName val="표지1"/>
      <sheetName val="총괄1"/>
      <sheetName val="하도사항1"/>
      <sheetName val="별지1"/>
      <sheetName val="토공11"/>
      <sheetName val="토공12"/>
      <sheetName val="토공13"/>
      <sheetName val="토공14"/>
      <sheetName val="토공15"/>
      <sheetName val="철콘11"/>
      <sheetName val="철콘12"/>
      <sheetName val="철콘13"/>
      <sheetName val="철콘14"/>
      <sheetName val="철콘15"/>
      <sheetName val="철강1"/>
      <sheetName val="표지2"/>
      <sheetName val="총괄2"/>
      <sheetName val="하도사항2"/>
      <sheetName val="별지2"/>
      <sheetName val="토공21"/>
      <sheetName val="토공22"/>
      <sheetName val="토공23"/>
      <sheetName val="토공24"/>
      <sheetName val="토공25"/>
      <sheetName val="철콘21"/>
      <sheetName val="철콘22"/>
      <sheetName val="철콘23"/>
      <sheetName val="철콘24"/>
      <sheetName val="철콘25"/>
      <sheetName val="철강2"/>
      <sheetName val="조경"/>
      <sheetName val="포장"/>
      <sheetName val="P-F"/>
      <sheetName val="선정.1"/>
      <sheetName val="선정.2"/>
      <sheetName val="선정.3"/>
      <sheetName val="선정.4"/>
      <sheetName val="선정.5"/>
      <sheetName val="견적결과"/>
      <sheetName val="집행(1)"/>
      <sheetName val="집행(2)"/>
      <sheetName val="합의서"/>
      <sheetName val="견적조건"/>
      <sheetName val="전기집계"/>
      <sheetName val="전기투찰"/>
      <sheetName val="토목총괄"/>
      <sheetName val="전기총괄"/>
      <sheetName val="추풍최종"/>
      <sheetName val="INPUT"/>
      <sheetName val="양수장(기계)"/>
      <sheetName val="입출재고현황 (2)"/>
      <sheetName val="설 계"/>
      <sheetName val="내역서"/>
      <sheetName val="차액보증"/>
      <sheetName val="도급내역(20061공구)"/>
      <sheetName val="A-4"/>
      <sheetName val="품셈TABLE"/>
      <sheetName val="횡배수관토공수량"/>
      <sheetName val="취수탑"/>
      <sheetName val="단가"/>
      <sheetName val="갑지"/>
      <sheetName val="노임"/>
      <sheetName val="도급"/>
      <sheetName val="2000년하반기"/>
      <sheetName val="전기"/>
      <sheetName val="45,46"/>
      <sheetName val="기본DATA"/>
      <sheetName val="지급자재"/>
      <sheetName val="일위대가(계측기설치)"/>
      <sheetName val="건축내역"/>
      <sheetName val="Sheet5"/>
      <sheetName val="반중력식옹벽"/>
      <sheetName val="3F"/>
      <sheetName val="일위대가(가설)"/>
      <sheetName val="점수계산1-2"/>
      <sheetName val="표지"/>
      <sheetName val="단가표"/>
      <sheetName val="내역(설계)"/>
      <sheetName val="기계내역"/>
      <sheetName val="전신환매도율"/>
      <sheetName val="BID"/>
      <sheetName val="관급"/>
      <sheetName val="7.가스"/>
      <sheetName val="ABUT수량-A1"/>
      <sheetName val="전계가"/>
      <sheetName val="MEXICO-C"/>
      <sheetName val="시멘트"/>
      <sheetName val="청천내"/>
      <sheetName val="준검 내역서"/>
      <sheetName val="설계"/>
      <sheetName val="기초자료(x)"/>
      <sheetName val="2000년1차"/>
      <sheetName val="2000전체분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광명변전단락"/>
      <sheetName val="광명기지단락"/>
      <sheetName val="정거장단락"/>
      <sheetName val="소내케이블"/>
      <sheetName val="부하"/>
      <sheetName val="동력부하(정거장)"/>
      <sheetName val="간선조건"/>
      <sheetName val="간선계산"/>
      <sheetName val="TR 조건"/>
      <sheetName val="밧데리"/>
      <sheetName val="UPS밧데리"/>
      <sheetName val="터널전등"/>
      <sheetName val="터널간선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공정표"/>
      <sheetName val="공사총괄"/>
      <sheetName val="공사비예산서(토목분)"/>
      <sheetName val="일위목록"/>
      <sheetName val="일위대가"/>
      <sheetName val="부표총괄"/>
      <sheetName val="부표장비"/>
      <sheetName val="물가대비표"/>
      <sheetName val="평균L,C,K,E값 산출표"/>
      <sheetName val="부표장비 (2)"/>
      <sheetName val="노임단가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1"/>
      <sheetName val="사업본부별"/>
      <sheetName val="9월(일별)"/>
      <sheetName val="9월(현장별)"/>
      <sheetName val="10월(일별)"/>
      <sheetName val="10월(현장별)"/>
      <sheetName val="11월(일별) "/>
      <sheetName val="11월(현장별)"/>
      <sheetName val="11월(어음결재)"/>
      <sheetName val="12월(일별) "/>
      <sheetName val="12월(현장별)"/>
      <sheetName val="12월(어음결재)"/>
      <sheetName val="shn"/>
      <sheetName val="상환스케쥴"/>
      <sheetName val="상환총괄"/>
      <sheetName val="양도자산부채"/>
      <sheetName val="지원사항1"/>
      <sheetName val="지원사항 2"/>
      <sheetName val="지원사항3"/>
      <sheetName val="연도별수주계획"/>
      <sheetName val="동종업계"/>
      <sheetName val="#REF"/>
      <sheetName val="List"/>
      <sheetName val="Field Change Notice"/>
      <sheetName val="waiver request"/>
      <sheetName val="ENWA(OUT)"/>
      <sheetName val="from KNPC"/>
      <sheetName val="HDEC Site Memo"/>
      <sheetName val="KNPC Site Memo"/>
      <sheetName val="from HDEC"/>
      <sheetName val="7.6.3.BOQ"/>
      <sheetName val="7.6.3(A) AG Piping"/>
      <sheetName val="7.6.3(B) UG Piping"/>
      <sheetName val="7.6.3(C) INSUL"/>
      <sheetName val="7.6.3(D) PAINT"/>
      <sheetName val="7.6.3(E) NDE"/>
      <sheetName val="7.6.3(F) Sup't"/>
      <sheetName val="7.6.3(G) CHEMICAL CL"/>
      <sheetName val="7.6.3(H) Steam"/>
      <sheetName val="DCN Status "/>
      <sheetName val="FCN Status"/>
      <sheetName val="packing cover"/>
      <sheetName val="packing list"/>
      <sheetName val="Invoice cover"/>
      <sheetName val="invoice"/>
      <sheetName val="Content"/>
      <sheetName val="7.5.1(A) Data"/>
      <sheetName val="7.5.1(B) BOQ Breakdown"/>
      <sheetName val="7.5.1(C) Scope"/>
      <sheetName val="7.5.1(D) Basis"/>
      <sheetName val="7.5.1(E) Allowance"/>
      <sheetName val="7.5.2 BOQ Summary"/>
      <sheetName val="7.5.3 BOQ"/>
      <sheetName val="A. Erec_BOQ(Shop)"/>
      <sheetName val="B. Erec_BOQ(Field)"/>
      <sheetName val="C. Surface_Protection"/>
      <sheetName val="A. Erec_BOQ(Shop) (2)"/>
      <sheetName val="B. Erec_BOQ(Field) (2)"/>
      <sheetName val="C. Surf_Protection"/>
      <sheetName val="Attachment #1"/>
      <sheetName val="Attachment #2"/>
      <sheetName val="301"/>
      <sheetName val="302 C1"/>
      <sheetName val="302 C2"/>
      <sheetName val="302"/>
      <sheetName val="SUPPLY (2)"/>
      <sheetName val="RETURN (2)"/>
      <sheetName val="SUPPLY"/>
      <sheetName val="RETURN"/>
      <sheetName val="303"/>
      <sheetName val="303 (2)"/>
      <sheetName val="304"/>
      <sheetName val="305"/>
      <sheetName val="306"/>
      <sheetName val="307"/>
      <sheetName val="308"/>
      <sheetName val="308 (2)"/>
      <sheetName val="309"/>
      <sheetName val="309 (2)"/>
      <sheetName val="동원(3)"/>
      <sheetName val="예정(3)"/>
      <sheetName val="표지"/>
      <sheetName val="부대공내역서적용수량"/>
      <sheetName val="부대공(집계)"/>
      <sheetName val="낙석방지책"/>
      <sheetName val="난간"/>
      <sheetName val="교통안내표지판"/>
      <sheetName val="교통표지판기초"/>
      <sheetName val="교통표지판기초단위"/>
      <sheetName val="조경공사"/>
      <sheetName val="Sheet1 (2)"/>
      <sheetName val="단가비교표"/>
      <sheetName val="예산서"/>
      <sheetName val="Sheet2"/>
      <sheetName val="ABUT수량-A1"/>
      <sheetName val="견적"/>
      <sheetName val="정부노임단가"/>
      <sheetName val="작성요약"/>
      <sheetName val="목차"/>
      <sheetName val="1.사업개요"/>
      <sheetName val="2.총괄표"/>
      <sheetName val="3.설계총괄(확정)"/>
      <sheetName val="3.전문외주(확정)"/>
      <sheetName val="3.설계총괄(정산)"/>
      <sheetName val="3.전문외주(정산)"/>
      <sheetName val="전문외주비 (Third Party)"/>
      <sheetName val="4.인력(확정)"/>
      <sheetName val="4.인력(조정)"/>
      <sheetName val="4.인력(정산)"/>
      <sheetName val="5.경비내역(확정)"/>
      <sheetName val="운영계획"/>
      <sheetName val="SOFTWARE"/>
      <sheetName val="5.현장경비(확정)"/>
      <sheetName val="5.경비내역(정산)"/>
      <sheetName val="5.현장경비(정산)"/>
      <sheetName val="7.자금수지"/>
      <sheetName val="(참고)제수당현황"/>
      <sheetName val="MH합계"/>
      <sheetName val="6.프로젝트"/>
      <sheetName val="6.PCM"/>
      <sheetName val="6.프로세스"/>
      <sheetName val="6.프로세스-1"/>
      <sheetName val="6.안전"/>
      <sheetName val="6.MR"/>
      <sheetName val="6.MS"/>
      <sheetName val="6.MT"/>
      <sheetName val="6.MM"/>
      <sheetName val="6.MY"/>
      <sheetName val="6.MH"/>
      <sheetName val="6.배관"/>
      <sheetName val="6.전기"/>
      <sheetName val="6.계장"/>
      <sheetName val="6.토목"/>
      <sheetName val="6.건축"/>
      <sheetName val="실행MH비교"/>
      <sheetName val="입찰MH비교"/>
      <sheetName val="규모비교"/>
      <sheetName val="내역서"/>
      <sheetName val="details"/>
      <sheetName val="WK16"/>
      <sheetName val="Bend_fact "/>
      <sheetName val="95년12월말"/>
      <sheetName val="total-mse제외"/>
      <sheetName val="P-PM"/>
      <sheetName val="P-품질"/>
      <sheetName val="P-토목"/>
      <sheetName val="P-건축"/>
      <sheetName val="P-기계"/>
      <sheetName val="P-원자력"/>
      <sheetName val="P-배관"/>
      <sheetName val="P-전기"/>
      <sheetName val="P-계장"/>
      <sheetName val="P-인허가"/>
      <sheetName val="P-공통"/>
      <sheetName val="P-SGN"/>
      <sheetName val="P-MSE"/>
      <sheetName val="현금"/>
      <sheetName val="D-3"/>
      <sheetName val="다이꾸"/>
      <sheetName val="노임"/>
      <sheetName val="BID"/>
      <sheetName val="#REF!"/>
      <sheetName val="견적 집계"/>
      <sheetName val="BOQ"/>
      <sheetName val="F-302"/>
      <sheetName val="회사99"/>
      <sheetName val="DOC"/>
      <sheetName val="수안보-MBR1"/>
      <sheetName val="공사비 내역 (가)"/>
      <sheetName val="상반기손익차2총괄"/>
      <sheetName val="설치공사"/>
      <sheetName val="일위대가목차"/>
      <sheetName val="전차선로 물량표"/>
      <sheetName val="한강운반비"/>
      <sheetName val="현장관리비"/>
      <sheetName val="도급양식"/>
      <sheetName val="예산"/>
      <sheetName val="실행내역"/>
      <sheetName val="하조서"/>
      <sheetName val="전기내역서(총계)"/>
      <sheetName val="공통(20-91)"/>
      <sheetName val="조도계산서 (도서)"/>
      <sheetName val="화재 탐지 설비"/>
      <sheetName val="PROCESS"/>
      <sheetName val="Sheet1"/>
      <sheetName val="공사비PK5월"/>
      <sheetName val="h-013211-2"/>
      <sheetName val="현황CODE"/>
      <sheetName val="손익현황"/>
      <sheetName val="사급자재"/>
      <sheetName val="工완성공사율"/>
      <sheetName val="CALCULATION"/>
      <sheetName val="산근"/>
      <sheetName val="SKETCH"/>
      <sheetName val="LOADS"/>
      <sheetName val="6PILE  (돌출)"/>
      <sheetName val="기둥(원형)"/>
      <sheetName val="설계흐름도"/>
      <sheetName val="단가산출서"/>
      <sheetName val="수량산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총괄"/>
      <sheetName val="내역"/>
      <sheetName val="전기"/>
      <sheetName val="선산토공"/>
      <sheetName val="대보토공"/>
      <sheetName val="선산철콘"/>
      <sheetName val="대보철콘"/>
      <sheetName val="강교"/>
      <sheetName val="하도총괄"/>
      <sheetName val="포기원"/>
      <sheetName val="달천교자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/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o"/>
      <sheetName val="단가"/>
      <sheetName val="일위"/>
      <sheetName val="내역"/>
      <sheetName val="단가산출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현설(토.철)"/>
      <sheetName val="토공견적서"/>
      <sheetName val="철콘견적서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현설(토.철)"/>
      <sheetName val="토공견적서"/>
      <sheetName val="철콘견적서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입찰안"/>
      <sheetName val="적격"/>
      <sheetName val="평가"/>
      <sheetName val="적정"/>
      <sheetName val="관리"/>
      <sheetName val="조사"/>
      <sheetName val="표지"/>
      <sheetName val="총괄"/>
      <sheetName val="자재"/>
      <sheetName val="내역"/>
      <sheetName val="하도"/>
      <sheetName val="별지"/>
      <sheetName val="토공"/>
      <sheetName val="철콘"/>
      <sheetName val="강교"/>
      <sheetName val="비계"/>
      <sheetName val="기타"/>
      <sheetName val="구성"/>
      <sheetName val="견적"/>
      <sheetName val="의뢰"/>
      <sheetName val="합의서"/>
      <sheetName val="조사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D"/>
      <sheetName val="신안설계"/>
      <sheetName val="업체선정"/>
      <sheetName val="원가계산"/>
      <sheetName val="실행집계장"/>
      <sheetName val="투찰집계장"/>
      <sheetName val="투찰내역"/>
      <sheetName val="토목총괄내역서"/>
      <sheetName val="표지"/>
      <sheetName val="총괄집계"/>
      <sheetName val="하도사항"/>
      <sheetName val="실행별지"/>
      <sheetName val="하도잡비"/>
      <sheetName val="토공부대"/>
      <sheetName val="철콘부대"/>
      <sheetName val="연약부대"/>
      <sheetName val="철골부대"/>
      <sheetName val="철공견갑"/>
      <sheetName val="철골견적"/>
      <sheetName val="토공견갑"/>
      <sheetName val="토공견적"/>
      <sheetName val="철콘견갑"/>
      <sheetName val="철콘견적"/>
      <sheetName val="연약견갑"/>
      <sheetName val="연약견적"/>
      <sheetName val="부대샘플"/>
    </sheetNames>
    <sheetDataSet>
      <sheetData sheetId="0" refreshError="1">
        <row r="1">
          <cell r="A1" t="str">
            <v>F_SEQ</v>
          </cell>
          <cell r="B1" t="str">
            <v>F_LVL</v>
          </cell>
          <cell r="C1" t="str">
            <v>F_DES</v>
          </cell>
          <cell r="D1" t="str">
            <v>F_SIZE</v>
          </cell>
          <cell r="E1" t="str">
            <v>F_QQTY</v>
          </cell>
          <cell r="F1" t="str">
            <v>F_TQTY</v>
          </cell>
          <cell r="G1" t="str">
            <v>F_QUNIT</v>
          </cell>
          <cell r="H1" t="str">
            <v>F_PRIC</v>
          </cell>
          <cell r="I1" t="str">
            <v>F_COST</v>
          </cell>
          <cell r="J1" t="str">
            <v>F_BIGO</v>
          </cell>
          <cell r="K1" t="str">
            <v>F_REMK</v>
          </cell>
          <cell r="L1" t="str">
            <v>F_CODE</v>
          </cell>
          <cell r="M1" t="str">
            <v>F_PART</v>
          </cell>
        </row>
        <row r="2">
          <cell r="A2">
            <v>100</v>
          </cell>
          <cell r="B2" t="str">
            <v>1</v>
          </cell>
          <cell r="C2" t="str">
            <v>김해국제공항 2단계 확장공사</v>
          </cell>
          <cell r="D2" t="str">
            <v>(임시여객터미널지역:토목,건축,기계)</v>
          </cell>
          <cell r="E2">
            <v>0</v>
          </cell>
          <cell r="I2">
            <v>0</v>
          </cell>
          <cell r="K2" t="str">
            <v>*</v>
          </cell>
          <cell r="L2" t="str">
            <v>A000001</v>
          </cell>
          <cell r="M2" t="str">
            <v>U</v>
          </cell>
        </row>
        <row r="3">
          <cell r="A3">
            <v>150</v>
          </cell>
          <cell r="B3" t="str">
            <v>2</v>
          </cell>
          <cell r="C3" t="str">
            <v>(1)토 목 공 사</v>
          </cell>
          <cell r="E3">
            <v>0</v>
          </cell>
          <cell r="I3">
            <v>0</v>
          </cell>
          <cell r="K3" t="str">
            <v>A0001      *</v>
          </cell>
          <cell r="L3" t="str">
            <v>A000001</v>
          </cell>
          <cell r="M3" t="str">
            <v>U</v>
          </cell>
        </row>
        <row r="4">
          <cell r="A4">
            <v>200</v>
          </cell>
          <cell r="B4" t="str">
            <v>3</v>
          </cell>
          <cell r="C4" t="str">
            <v>(가)토  공</v>
          </cell>
          <cell r="E4">
            <v>0</v>
          </cell>
          <cell r="I4">
            <v>0</v>
          </cell>
          <cell r="K4" t="str">
            <v>A001</v>
          </cell>
          <cell r="L4" t="str">
            <v>A0001</v>
          </cell>
          <cell r="M4" t="str">
            <v>U</v>
          </cell>
        </row>
        <row r="5">
          <cell r="A5">
            <v>250</v>
          </cell>
          <cell r="B5" t="str">
            <v>4</v>
          </cell>
          <cell r="C5" t="str">
            <v>1)토공사</v>
          </cell>
          <cell r="E5">
            <v>0</v>
          </cell>
          <cell r="I5">
            <v>0</v>
          </cell>
          <cell r="L5" t="str">
            <v>A001</v>
          </cell>
          <cell r="M5" t="str">
            <v>U</v>
          </cell>
        </row>
        <row r="6">
          <cell r="A6">
            <v>300</v>
          </cell>
          <cell r="B6" t="str">
            <v>5</v>
          </cell>
          <cell r="C6" t="str">
            <v>철근콘크리트깨기</v>
          </cell>
          <cell r="D6" t="str">
            <v>t=30㎝이상</v>
          </cell>
          <cell r="E6">
            <v>13316</v>
          </cell>
          <cell r="G6" t="str">
            <v>M3</v>
          </cell>
          <cell r="I6">
            <v>0</v>
          </cell>
          <cell r="K6" t="str">
            <v>HP00010</v>
          </cell>
          <cell r="L6" t="str">
            <v>A001</v>
          </cell>
          <cell r="M6" t="str">
            <v>U</v>
          </cell>
        </row>
        <row r="7">
          <cell r="A7">
            <v>350</v>
          </cell>
          <cell r="B7" t="str">
            <v>5</v>
          </cell>
          <cell r="C7" t="str">
            <v>무근콘크리트깨기</v>
          </cell>
          <cell r="D7" t="str">
            <v>t=30㎝이하</v>
          </cell>
          <cell r="E7">
            <v>955</v>
          </cell>
          <cell r="G7" t="str">
            <v>M3</v>
          </cell>
          <cell r="I7">
            <v>0</v>
          </cell>
          <cell r="K7" t="str">
            <v>HP00020</v>
          </cell>
          <cell r="L7" t="str">
            <v>A001</v>
          </cell>
          <cell r="M7" t="str">
            <v>U</v>
          </cell>
        </row>
        <row r="8">
          <cell r="A8">
            <v>400</v>
          </cell>
          <cell r="B8" t="str">
            <v>5</v>
          </cell>
          <cell r="C8" t="str">
            <v>기존포장깨기</v>
          </cell>
          <cell r="D8" t="str">
            <v>아스콘</v>
          </cell>
          <cell r="E8">
            <v>8137</v>
          </cell>
          <cell r="G8" t="str">
            <v>M3</v>
          </cell>
          <cell r="I8">
            <v>0</v>
          </cell>
          <cell r="K8" t="str">
            <v>HD00030</v>
          </cell>
          <cell r="L8" t="str">
            <v>A001</v>
          </cell>
          <cell r="M8" t="str">
            <v>U</v>
          </cell>
        </row>
        <row r="9">
          <cell r="A9">
            <v>450</v>
          </cell>
          <cell r="B9" t="str">
            <v>5</v>
          </cell>
          <cell r="C9" t="str">
            <v>포장 절단공</v>
          </cell>
          <cell r="D9" t="str">
            <v>시멘트 콘크리트포장</v>
          </cell>
          <cell r="E9">
            <v>78</v>
          </cell>
          <cell r="G9" t="str">
            <v>M</v>
          </cell>
          <cell r="I9">
            <v>0</v>
          </cell>
          <cell r="K9" t="str">
            <v>J02080010</v>
          </cell>
          <cell r="L9" t="str">
            <v>A001</v>
          </cell>
          <cell r="M9" t="str">
            <v>U</v>
          </cell>
        </row>
        <row r="10">
          <cell r="A10">
            <v>500</v>
          </cell>
          <cell r="B10" t="str">
            <v>5</v>
          </cell>
          <cell r="C10" t="str">
            <v>포장 절단공</v>
          </cell>
          <cell r="D10" t="str">
            <v>아스팔트콘크리트포장</v>
          </cell>
          <cell r="E10">
            <v>3103</v>
          </cell>
          <cell r="G10" t="str">
            <v>M</v>
          </cell>
          <cell r="I10">
            <v>0</v>
          </cell>
          <cell r="K10" t="str">
            <v>J02080020</v>
          </cell>
          <cell r="L10" t="str">
            <v>A001</v>
          </cell>
          <cell r="M10" t="str">
            <v>U</v>
          </cell>
        </row>
        <row r="11">
          <cell r="A11">
            <v>550</v>
          </cell>
          <cell r="B11" t="str">
            <v>5</v>
          </cell>
          <cell r="C11" t="str">
            <v>표토제거(T=15CM,답구간:절토부)</v>
          </cell>
          <cell r="D11" t="str">
            <v>도쟈 19TON</v>
          </cell>
          <cell r="E11">
            <v>463</v>
          </cell>
          <cell r="G11" t="str">
            <v>M2</v>
          </cell>
          <cell r="I11">
            <v>0</v>
          </cell>
          <cell r="K11" t="str">
            <v>HP00734</v>
          </cell>
          <cell r="L11" t="str">
            <v>A001</v>
          </cell>
          <cell r="M11" t="str">
            <v>U</v>
          </cell>
        </row>
        <row r="12">
          <cell r="A12">
            <v>600</v>
          </cell>
          <cell r="B12" t="str">
            <v>5</v>
          </cell>
          <cell r="C12" t="str">
            <v>표토제거(T=20CM,답구간:성토부)</v>
          </cell>
          <cell r="D12" t="str">
            <v>도쟈 19TON</v>
          </cell>
          <cell r="E12">
            <v>215949</v>
          </cell>
          <cell r="G12" t="str">
            <v>M2</v>
          </cell>
          <cell r="I12">
            <v>0</v>
          </cell>
          <cell r="K12" t="str">
            <v>HP00735</v>
          </cell>
          <cell r="L12" t="str">
            <v>A001</v>
          </cell>
          <cell r="M12" t="str">
            <v>U</v>
          </cell>
        </row>
        <row r="13">
          <cell r="A13">
            <v>650</v>
          </cell>
          <cell r="B13" t="str">
            <v>5</v>
          </cell>
          <cell r="C13" t="str">
            <v>표토제거(T=15CM,답외구간:절토부)</v>
          </cell>
          <cell r="D13" t="str">
            <v>도쟈 32TON</v>
          </cell>
          <cell r="E13">
            <v>58264</v>
          </cell>
          <cell r="G13" t="str">
            <v>M2</v>
          </cell>
          <cell r="I13">
            <v>0</v>
          </cell>
          <cell r="K13" t="str">
            <v>HP00736</v>
          </cell>
          <cell r="L13" t="str">
            <v>A001</v>
          </cell>
          <cell r="M13" t="str">
            <v>U</v>
          </cell>
        </row>
        <row r="14">
          <cell r="A14">
            <v>700</v>
          </cell>
          <cell r="B14" t="str">
            <v>5</v>
          </cell>
          <cell r="C14" t="str">
            <v>표토제거(T=20CM,답외구간:성토부)</v>
          </cell>
          <cell r="D14" t="str">
            <v>도쟈 32TON</v>
          </cell>
          <cell r="E14">
            <v>3801</v>
          </cell>
          <cell r="G14" t="str">
            <v>M2</v>
          </cell>
          <cell r="I14">
            <v>0</v>
          </cell>
          <cell r="K14" t="str">
            <v>HP00737</v>
          </cell>
          <cell r="L14" t="str">
            <v>A001</v>
          </cell>
          <cell r="M14" t="str">
            <v>U</v>
          </cell>
        </row>
        <row r="15">
          <cell r="A15">
            <v>750</v>
          </cell>
          <cell r="B15" t="str">
            <v>5</v>
          </cell>
          <cell r="C15" t="str">
            <v>터파기(토사)</v>
          </cell>
          <cell r="D15" t="str">
            <v>백호우1.0M3</v>
          </cell>
          <cell r="E15">
            <v>5316</v>
          </cell>
          <cell r="G15" t="str">
            <v>M3</v>
          </cell>
          <cell r="I15">
            <v>0</v>
          </cell>
          <cell r="K15" t="str">
            <v>HP00390</v>
          </cell>
          <cell r="L15" t="str">
            <v>A001</v>
          </cell>
          <cell r="M15" t="str">
            <v>U</v>
          </cell>
        </row>
        <row r="16">
          <cell r="A16">
            <v>800</v>
          </cell>
          <cell r="B16" t="str">
            <v>5</v>
          </cell>
          <cell r="C16" t="str">
            <v>토사깍기</v>
          </cell>
          <cell r="D16" t="str">
            <v>도쟈 32TON</v>
          </cell>
          <cell r="E16">
            <v>555377</v>
          </cell>
          <cell r="G16" t="str">
            <v>M3</v>
          </cell>
          <cell r="I16">
            <v>0</v>
          </cell>
          <cell r="K16" t="str">
            <v>HP10050</v>
          </cell>
          <cell r="L16" t="str">
            <v>A001</v>
          </cell>
          <cell r="M16" t="str">
            <v>U</v>
          </cell>
        </row>
        <row r="17">
          <cell r="A17">
            <v>850</v>
          </cell>
          <cell r="B17" t="str">
            <v>5</v>
          </cell>
          <cell r="C17" t="str">
            <v>토사운반</v>
          </cell>
          <cell r="D17" t="str">
            <v>무대</v>
          </cell>
          <cell r="E17">
            <v>131873</v>
          </cell>
          <cell r="G17" t="str">
            <v>M3</v>
          </cell>
          <cell r="I17">
            <v>0</v>
          </cell>
          <cell r="L17" t="str">
            <v>A001</v>
          </cell>
          <cell r="M17" t="str">
            <v>U</v>
          </cell>
        </row>
        <row r="18">
          <cell r="A18">
            <v>900</v>
          </cell>
          <cell r="B18" t="str">
            <v>5</v>
          </cell>
          <cell r="C18" t="str">
            <v>토사 운반</v>
          </cell>
          <cell r="D18" t="str">
            <v>(L=60M,도쟈 32TON)</v>
          </cell>
          <cell r="E18">
            <v>172370</v>
          </cell>
          <cell r="G18" t="str">
            <v>M3</v>
          </cell>
          <cell r="I18">
            <v>0</v>
          </cell>
          <cell r="K18" t="str">
            <v>HP10100</v>
          </cell>
          <cell r="L18" t="str">
            <v>A001</v>
          </cell>
          <cell r="M18" t="str">
            <v>U</v>
          </cell>
        </row>
        <row r="19">
          <cell r="A19">
            <v>950</v>
          </cell>
          <cell r="B19" t="str">
            <v>5</v>
          </cell>
          <cell r="C19" t="str">
            <v>토사 운반</v>
          </cell>
          <cell r="D19" t="str">
            <v>(L=319M,덤프15TON)</v>
          </cell>
          <cell r="E19">
            <v>182712</v>
          </cell>
          <cell r="G19" t="str">
            <v>M3</v>
          </cell>
          <cell r="I19">
            <v>0</v>
          </cell>
          <cell r="K19" t="str">
            <v>HP10110</v>
          </cell>
          <cell r="L19" t="str">
            <v>A001</v>
          </cell>
          <cell r="M19" t="str">
            <v>U</v>
          </cell>
        </row>
        <row r="20">
          <cell r="A20">
            <v>1000</v>
          </cell>
          <cell r="B20" t="str">
            <v>5</v>
          </cell>
          <cell r="C20" t="str">
            <v>순성토</v>
          </cell>
          <cell r="D20" t="str">
            <v>(L=33.3KM,덤프15TON)</v>
          </cell>
          <cell r="E20">
            <v>472171</v>
          </cell>
          <cell r="G20" t="str">
            <v>M3</v>
          </cell>
          <cell r="I20">
            <v>0</v>
          </cell>
          <cell r="K20" t="str">
            <v>HP10115</v>
          </cell>
          <cell r="L20" t="str">
            <v>A001</v>
          </cell>
          <cell r="M20" t="str">
            <v>U</v>
          </cell>
        </row>
        <row r="21">
          <cell r="A21">
            <v>1050</v>
          </cell>
          <cell r="B21" t="str">
            <v>5</v>
          </cell>
          <cell r="C21" t="str">
            <v>사토</v>
          </cell>
          <cell r="D21" t="str">
            <v>(L=17.5KM,덤프15TON)</v>
          </cell>
          <cell r="E21">
            <v>98230</v>
          </cell>
          <cell r="G21" t="str">
            <v>M3</v>
          </cell>
          <cell r="I21">
            <v>0</v>
          </cell>
          <cell r="K21" t="str">
            <v>HP10120</v>
          </cell>
          <cell r="L21" t="str">
            <v>A001</v>
          </cell>
          <cell r="M21" t="str">
            <v>U</v>
          </cell>
        </row>
        <row r="22">
          <cell r="A22">
            <v>1100</v>
          </cell>
          <cell r="B22" t="str">
            <v>5</v>
          </cell>
          <cell r="C22" t="str">
            <v>노체 (90%다짐)</v>
          </cell>
          <cell r="D22" t="str">
            <v>토사</v>
          </cell>
          <cell r="E22">
            <v>111819</v>
          </cell>
          <cell r="G22" t="str">
            <v>M3</v>
          </cell>
          <cell r="I22">
            <v>0</v>
          </cell>
          <cell r="K22" t="str">
            <v>HP10200</v>
          </cell>
          <cell r="L22" t="str">
            <v>A001</v>
          </cell>
          <cell r="M22" t="str">
            <v>U</v>
          </cell>
        </row>
        <row r="23">
          <cell r="A23">
            <v>1150</v>
          </cell>
          <cell r="B23" t="str">
            <v>5</v>
          </cell>
          <cell r="C23" t="str">
            <v>상부노상(100%)</v>
          </cell>
          <cell r="D23" t="str">
            <v>15CM</v>
          </cell>
          <cell r="E23">
            <v>18572</v>
          </cell>
          <cell r="G23" t="str">
            <v>M3</v>
          </cell>
          <cell r="I23">
            <v>0</v>
          </cell>
          <cell r="K23" t="str">
            <v>HP10180</v>
          </cell>
          <cell r="L23" t="str">
            <v>A001</v>
          </cell>
          <cell r="M23" t="str">
            <v>U</v>
          </cell>
        </row>
        <row r="24">
          <cell r="A24">
            <v>1200</v>
          </cell>
          <cell r="B24" t="str">
            <v>5</v>
          </cell>
          <cell r="C24" t="str">
            <v>하부노상(95%)</v>
          </cell>
          <cell r="D24" t="str">
            <v>20CM</v>
          </cell>
          <cell r="E24">
            <v>168561</v>
          </cell>
          <cell r="G24" t="str">
            <v>M3</v>
          </cell>
          <cell r="I24">
            <v>0</v>
          </cell>
          <cell r="K24" t="str">
            <v>HP10190</v>
          </cell>
          <cell r="L24" t="str">
            <v>A001</v>
          </cell>
          <cell r="M24" t="str">
            <v>U</v>
          </cell>
        </row>
        <row r="25">
          <cell r="A25">
            <v>1250</v>
          </cell>
          <cell r="B25" t="str">
            <v>5</v>
          </cell>
          <cell r="C25" t="str">
            <v>비다짐</v>
          </cell>
          <cell r="D25" t="str">
            <v>도쟈32TON</v>
          </cell>
          <cell r="E25">
            <v>636098</v>
          </cell>
          <cell r="G25" t="str">
            <v>M3</v>
          </cell>
          <cell r="I25">
            <v>0</v>
          </cell>
          <cell r="K25" t="str">
            <v>HP10170</v>
          </cell>
          <cell r="L25" t="str">
            <v>A001</v>
          </cell>
          <cell r="M25" t="str">
            <v>U</v>
          </cell>
        </row>
        <row r="26">
          <cell r="A26">
            <v>1300</v>
          </cell>
          <cell r="B26" t="str">
            <v>5</v>
          </cell>
          <cell r="C26" t="str">
            <v>줄떼</v>
          </cell>
          <cell r="D26" t="str">
            <v>(들떼)</v>
          </cell>
          <cell r="E26">
            <v>135</v>
          </cell>
          <cell r="G26" t="str">
            <v>M2</v>
          </cell>
          <cell r="I26">
            <v>0</v>
          </cell>
          <cell r="K26" t="str">
            <v>IL01520</v>
          </cell>
          <cell r="L26" t="str">
            <v>A001</v>
          </cell>
          <cell r="M26" t="str">
            <v>U</v>
          </cell>
        </row>
        <row r="27">
          <cell r="A27">
            <v>1350</v>
          </cell>
          <cell r="B27" t="str">
            <v>5</v>
          </cell>
          <cell r="C27" t="str">
            <v>씨앗뿜어붙이기</v>
          </cell>
          <cell r="E27">
            <v>66948</v>
          </cell>
          <cell r="G27" t="str">
            <v>M2</v>
          </cell>
          <cell r="I27">
            <v>0</v>
          </cell>
          <cell r="K27" t="str">
            <v>IL11010</v>
          </cell>
          <cell r="L27" t="str">
            <v>A001</v>
          </cell>
          <cell r="M27" t="str">
            <v>U</v>
          </cell>
        </row>
        <row r="28">
          <cell r="A28">
            <v>1400</v>
          </cell>
          <cell r="B28" t="str">
            <v>5</v>
          </cell>
          <cell r="C28" t="str">
            <v>토공 규준틀</v>
          </cell>
          <cell r="D28" t="str">
            <v>수평</v>
          </cell>
          <cell r="E28">
            <v>118</v>
          </cell>
          <cell r="G28" t="str">
            <v>개소</v>
          </cell>
          <cell r="I28">
            <v>0</v>
          </cell>
          <cell r="K28" t="str">
            <v>J00130010</v>
          </cell>
          <cell r="L28" t="str">
            <v>A001</v>
          </cell>
          <cell r="M28" t="str">
            <v>U</v>
          </cell>
        </row>
        <row r="29">
          <cell r="A29">
            <v>1450</v>
          </cell>
          <cell r="B29" t="str">
            <v>5</v>
          </cell>
          <cell r="C29" t="str">
            <v>침하토</v>
          </cell>
          <cell r="D29" t="str">
            <v>토공유용처리</v>
          </cell>
          <cell r="E29">
            <v>214640</v>
          </cell>
          <cell r="G29" t="str">
            <v>M3</v>
          </cell>
          <cell r="I29">
            <v>0</v>
          </cell>
          <cell r="L29" t="str">
            <v>A001</v>
          </cell>
          <cell r="M29" t="str">
            <v>U</v>
          </cell>
        </row>
        <row r="30">
          <cell r="A30">
            <v>1500</v>
          </cell>
          <cell r="B30" t="str">
            <v>5</v>
          </cell>
          <cell r="C30" t="str">
            <v>SAND MAT</v>
          </cell>
          <cell r="E30">
            <v>187637</v>
          </cell>
          <cell r="G30" t="str">
            <v>M3</v>
          </cell>
          <cell r="I30">
            <v>0</v>
          </cell>
          <cell r="K30" t="str">
            <v>HP01110</v>
          </cell>
          <cell r="L30" t="str">
            <v>A001</v>
          </cell>
          <cell r="M30" t="str">
            <v>U</v>
          </cell>
        </row>
        <row r="31">
          <cell r="A31">
            <v>1550</v>
          </cell>
          <cell r="B31" t="str">
            <v>5</v>
          </cell>
          <cell r="C31" t="str">
            <v>과재성토</v>
          </cell>
          <cell r="D31" t="str">
            <v>토공유용처리</v>
          </cell>
          <cell r="E31">
            <v>472685</v>
          </cell>
          <cell r="G31" t="str">
            <v>M3</v>
          </cell>
          <cell r="I31">
            <v>0</v>
          </cell>
          <cell r="L31" t="str">
            <v>A001</v>
          </cell>
          <cell r="M31" t="str">
            <v>U</v>
          </cell>
        </row>
        <row r="32">
          <cell r="A32">
            <v>1600</v>
          </cell>
          <cell r="B32" t="str">
            <v>5</v>
          </cell>
          <cell r="C32" t="str">
            <v>과재성토제거</v>
          </cell>
          <cell r="D32" t="str">
            <v>토공유용처리</v>
          </cell>
          <cell r="E32">
            <v>472685</v>
          </cell>
          <cell r="G32" t="str">
            <v>M3</v>
          </cell>
          <cell r="I32">
            <v>0</v>
          </cell>
          <cell r="L32" t="str">
            <v>A001</v>
          </cell>
          <cell r="M32" t="str">
            <v>U</v>
          </cell>
        </row>
        <row r="33">
          <cell r="A33">
            <v>1650</v>
          </cell>
          <cell r="B33" t="str">
            <v>5</v>
          </cell>
          <cell r="C33" t="str">
            <v>PE매트부설</v>
          </cell>
          <cell r="D33" t="str">
            <v>10TON</v>
          </cell>
          <cell r="E33">
            <v>239195</v>
          </cell>
          <cell r="G33" t="str">
            <v>M2</v>
          </cell>
          <cell r="I33">
            <v>0</v>
          </cell>
          <cell r="K33" t="str">
            <v>WQ30080</v>
          </cell>
          <cell r="L33" t="str">
            <v>A001</v>
          </cell>
          <cell r="M33" t="str">
            <v>U</v>
          </cell>
        </row>
        <row r="34">
          <cell r="A34">
            <v>1700</v>
          </cell>
          <cell r="B34" t="str">
            <v>5</v>
          </cell>
          <cell r="C34" t="str">
            <v>드레인보드타입(P.B.D)</v>
          </cell>
          <cell r="D34" t="str">
            <v>진동식 항타</v>
          </cell>
          <cell r="E34">
            <v>2838891</v>
          </cell>
          <cell r="G34" t="str">
            <v>M</v>
          </cell>
          <cell r="I34">
            <v>0</v>
          </cell>
          <cell r="K34" t="str">
            <v>HP01120</v>
          </cell>
          <cell r="L34" t="str">
            <v>A001</v>
          </cell>
          <cell r="M34" t="str">
            <v>U</v>
          </cell>
        </row>
        <row r="35">
          <cell r="A35">
            <v>1750</v>
          </cell>
          <cell r="B35" t="str">
            <v>5</v>
          </cell>
          <cell r="C35" t="str">
            <v>침하판(1"PIPE 부착)</v>
          </cell>
          <cell r="E35">
            <v>28</v>
          </cell>
          <cell r="G35" t="str">
            <v>EA</v>
          </cell>
          <cell r="I35">
            <v>0</v>
          </cell>
          <cell r="K35" t="str">
            <v>HP01130</v>
          </cell>
          <cell r="L35" t="str">
            <v>A001</v>
          </cell>
          <cell r="M35" t="str">
            <v>U</v>
          </cell>
        </row>
        <row r="36">
          <cell r="A36">
            <v>1800</v>
          </cell>
          <cell r="B36" t="str">
            <v>5</v>
          </cell>
          <cell r="C36" t="str">
            <v>침하봉 보호관(R=150M/M)</v>
          </cell>
          <cell r="E36">
            <v>140</v>
          </cell>
          <cell r="G36" t="str">
            <v>M</v>
          </cell>
          <cell r="I36">
            <v>0</v>
          </cell>
          <cell r="K36" t="str">
            <v>HP01140</v>
          </cell>
          <cell r="L36" t="str">
            <v>A001</v>
          </cell>
          <cell r="M36" t="str">
            <v>U</v>
          </cell>
        </row>
        <row r="37">
          <cell r="A37">
            <v>1850</v>
          </cell>
          <cell r="B37" t="str">
            <v>5</v>
          </cell>
          <cell r="C37" t="str">
            <v>설치비(경사계)</v>
          </cell>
          <cell r="E37">
            <v>6</v>
          </cell>
          <cell r="G37" t="str">
            <v>개</v>
          </cell>
          <cell r="I37">
            <v>0</v>
          </cell>
          <cell r="K37" t="str">
            <v>WQ30100</v>
          </cell>
          <cell r="L37" t="str">
            <v>A001</v>
          </cell>
          <cell r="M37" t="str">
            <v>U</v>
          </cell>
        </row>
        <row r="38">
          <cell r="A38">
            <v>1900</v>
          </cell>
          <cell r="B38" t="str">
            <v>5</v>
          </cell>
          <cell r="C38" t="str">
            <v>설치비(간극수압계)</v>
          </cell>
          <cell r="E38">
            <v>44</v>
          </cell>
          <cell r="G38" t="str">
            <v>개</v>
          </cell>
          <cell r="I38">
            <v>0</v>
          </cell>
          <cell r="K38" t="str">
            <v>WQ30150</v>
          </cell>
          <cell r="L38" t="str">
            <v>A001</v>
          </cell>
          <cell r="M38" t="str">
            <v>U</v>
          </cell>
        </row>
        <row r="39">
          <cell r="A39">
            <v>1950</v>
          </cell>
          <cell r="B39" t="str">
            <v>5</v>
          </cell>
          <cell r="C39" t="str">
            <v>설치비(층별침하계)</v>
          </cell>
          <cell r="E39">
            <v>20</v>
          </cell>
          <cell r="G39" t="str">
            <v>개</v>
          </cell>
          <cell r="I39">
            <v>0</v>
          </cell>
          <cell r="K39" t="str">
            <v>WQ30090</v>
          </cell>
          <cell r="L39" t="str">
            <v>A001</v>
          </cell>
          <cell r="M39" t="str">
            <v>U</v>
          </cell>
        </row>
        <row r="40">
          <cell r="A40">
            <v>2000</v>
          </cell>
          <cell r="B40" t="str">
            <v>5</v>
          </cell>
          <cell r="C40" t="str">
            <v>설치비(수위계)</v>
          </cell>
          <cell r="E40">
            <v>12</v>
          </cell>
          <cell r="G40" t="str">
            <v>개</v>
          </cell>
          <cell r="I40">
            <v>0</v>
          </cell>
          <cell r="K40" t="str">
            <v>WQ30101</v>
          </cell>
          <cell r="L40" t="str">
            <v>A001</v>
          </cell>
          <cell r="M40" t="str">
            <v>U</v>
          </cell>
        </row>
        <row r="41">
          <cell r="A41">
            <v>2050</v>
          </cell>
          <cell r="B41" t="str">
            <v>5</v>
          </cell>
          <cell r="C41" t="str">
            <v>유공관설치</v>
          </cell>
          <cell r="D41" t="str">
            <v>D150MM</v>
          </cell>
          <cell r="E41">
            <v>12467</v>
          </cell>
          <cell r="G41" t="str">
            <v>M</v>
          </cell>
          <cell r="I41">
            <v>0</v>
          </cell>
          <cell r="K41" t="str">
            <v>IL37100</v>
          </cell>
          <cell r="L41" t="str">
            <v>A001</v>
          </cell>
          <cell r="M41" t="str">
            <v>U</v>
          </cell>
        </row>
        <row r="42">
          <cell r="A42">
            <v>2100</v>
          </cell>
          <cell r="B42" t="str">
            <v>5</v>
          </cell>
          <cell r="C42" t="str">
            <v>집수정 설치</v>
          </cell>
          <cell r="D42" t="str">
            <v>D600MM</v>
          </cell>
          <cell r="E42">
            <v>162</v>
          </cell>
          <cell r="G42" t="str">
            <v>M</v>
          </cell>
          <cell r="I42">
            <v>0</v>
          </cell>
          <cell r="K42" t="str">
            <v>IL37080</v>
          </cell>
          <cell r="L42" t="str">
            <v>A001</v>
          </cell>
          <cell r="M42" t="str">
            <v>U</v>
          </cell>
        </row>
        <row r="43">
          <cell r="A43">
            <v>2150</v>
          </cell>
          <cell r="B43" t="str">
            <v>5</v>
          </cell>
          <cell r="C43" t="str">
            <v>배출호스</v>
          </cell>
          <cell r="D43" t="str">
            <v>50㎜</v>
          </cell>
          <cell r="E43">
            <v>1620</v>
          </cell>
          <cell r="G43" t="str">
            <v>M</v>
          </cell>
          <cell r="I43">
            <v>0</v>
          </cell>
          <cell r="K43" t="str">
            <v>M5369817</v>
          </cell>
          <cell r="L43" t="str">
            <v>A001</v>
          </cell>
          <cell r="M43" t="str">
            <v>U</v>
          </cell>
        </row>
        <row r="44">
          <cell r="A44">
            <v>2200</v>
          </cell>
          <cell r="B44" t="str">
            <v>5</v>
          </cell>
          <cell r="C44" t="str">
            <v>수중펌프</v>
          </cell>
          <cell r="E44">
            <v>27</v>
          </cell>
          <cell r="G44" t="str">
            <v>개소</v>
          </cell>
          <cell r="I44">
            <v>0</v>
          </cell>
          <cell r="K44" t="str">
            <v>IL37090</v>
          </cell>
          <cell r="L44" t="str">
            <v>A001</v>
          </cell>
          <cell r="M44" t="str">
            <v>U</v>
          </cell>
        </row>
        <row r="45">
          <cell r="A45">
            <v>2250</v>
          </cell>
          <cell r="B45" t="str">
            <v>5</v>
          </cell>
          <cell r="C45" t="str">
            <v>지표면침하판 계측및분석</v>
          </cell>
          <cell r="E45">
            <v>1680</v>
          </cell>
          <cell r="G45" t="str">
            <v>회</v>
          </cell>
          <cell r="I45">
            <v>0</v>
          </cell>
          <cell r="K45" t="str">
            <v>WQ30200</v>
          </cell>
          <cell r="L45" t="str">
            <v>A001</v>
          </cell>
          <cell r="M45" t="str">
            <v>U</v>
          </cell>
        </row>
        <row r="46">
          <cell r="A46">
            <v>2300</v>
          </cell>
          <cell r="B46" t="str">
            <v>5</v>
          </cell>
          <cell r="C46" t="str">
            <v>경사계 계측및분석</v>
          </cell>
          <cell r="E46">
            <v>180</v>
          </cell>
          <cell r="G46" t="str">
            <v>회</v>
          </cell>
          <cell r="I46">
            <v>0</v>
          </cell>
          <cell r="K46" t="str">
            <v>WQ30180</v>
          </cell>
          <cell r="L46" t="str">
            <v>A001</v>
          </cell>
          <cell r="M46" t="str">
            <v>U</v>
          </cell>
        </row>
        <row r="47">
          <cell r="A47">
            <v>2350</v>
          </cell>
          <cell r="B47" t="str">
            <v>5</v>
          </cell>
          <cell r="C47" t="str">
            <v>간극수압계 계측및분석</v>
          </cell>
          <cell r="E47">
            <v>2640</v>
          </cell>
          <cell r="G47" t="str">
            <v>회</v>
          </cell>
          <cell r="I47">
            <v>0</v>
          </cell>
          <cell r="K47" t="str">
            <v>WQ30160</v>
          </cell>
          <cell r="L47" t="str">
            <v>A001</v>
          </cell>
          <cell r="M47" t="str">
            <v>U</v>
          </cell>
        </row>
        <row r="48">
          <cell r="A48">
            <v>2400</v>
          </cell>
          <cell r="B48" t="str">
            <v>5</v>
          </cell>
          <cell r="C48" t="str">
            <v>층별침하계 계측및분석</v>
          </cell>
          <cell r="E48">
            <v>1200</v>
          </cell>
          <cell r="G48" t="str">
            <v>회</v>
          </cell>
          <cell r="I48">
            <v>0</v>
          </cell>
          <cell r="K48" t="str">
            <v>WQ30170</v>
          </cell>
          <cell r="L48" t="str">
            <v>A001</v>
          </cell>
          <cell r="M48" t="str">
            <v>U</v>
          </cell>
        </row>
        <row r="49">
          <cell r="A49">
            <v>2450</v>
          </cell>
          <cell r="B49" t="str">
            <v>5</v>
          </cell>
          <cell r="C49" t="str">
            <v>지하수위계 계측및분석</v>
          </cell>
          <cell r="E49">
            <v>720</v>
          </cell>
          <cell r="G49" t="str">
            <v>회</v>
          </cell>
          <cell r="I49">
            <v>0</v>
          </cell>
          <cell r="K49" t="str">
            <v>WQ30190</v>
          </cell>
          <cell r="L49" t="str">
            <v>A001</v>
          </cell>
          <cell r="M49" t="str">
            <v>U</v>
          </cell>
        </row>
        <row r="50">
          <cell r="A50">
            <v>2500</v>
          </cell>
          <cell r="B50" t="str">
            <v>5</v>
          </cell>
          <cell r="C50" t="str">
            <v>개량전 확인조사</v>
          </cell>
          <cell r="E50">
            <v>1</v>
          </cell>
          <cell r="G50" t="str">
            <v>식</v>
          </cell>
          <cell r="I50">
            <v>0</v>
          </cell>
          <cell r="K50" t="str">
            <v>HP50260</v>
          </cell>
          <cell r="L50" t="str">
            <v>A001</v>
          </cell>
          <cell r="M50" t="str">
            <v>U</v>
          </cell>
        </row>
        <row r="51">
          <cell r="A51">
            <v>2550</v>
          </cell>
          <cell r="B51" t="str">
            <v>5</v>
          </cell>
          <cell r="C51" t="str">
            <v>개량후 확인조사</v>
          </cell>
          <cell r="E51">
            <v>1</v>
          </cell>
          <cell r="G51" t="str">
            <v>식</v>
          </cell>
          <cell r="I51">
            <v>0</v>
          </cell>
          <cell r="K51" t="str">
            <v>HP50270</v>
          </cell>
          <cell r="L51" t="str">
            <v>A001</v>
          </cell>
          <cell r="M51" t="str">
            <v>U</v>
          </cell>
        </row>
        <row r="52">
          <cell r="A52">
            <v>2600</v>
          </cell>
          <cell r="B52" t="str">
            <v>5</v>
          </cell>
          <cell r="C52" t="str">
            <v>시추조사</v>
          </cell>
          <cell r="E52">
            <v>1</v>
          </cell>
          <cell r="G52" t="str">
            <v>식</v>
          </cell>
          <cell r="I52">
            <v>0</v>
          </cell>
          <cell r="K52" t="str">
            <v>HP50280</v>
          </cell>
          <cell r="L52" t="str">
            <v>A001</v>
          </cell>
          <cell r="M52" t="str">
            <v>U</v>
          </cell>
        </row>
        <row r="53">
          <cell r="A53">
            <v>2650</v>
          </cell>
          <cell r="B53" t="str">
            <v>5</v>
          </cell>
          <cell r="C53" t="str">
            <v>PIEZOCONE 관입시험</v>
          </cell>
          <cell r="E53">
            <v>40</v>
          </cell>
          <cell r="G53" t="str">
            <v>회</v>
          </cell>
          <cell r="I53">
            <v>0</v>
          </cell>
          <cell r="K53" t="str">
            <v>J02620240</v>
          </cell>
          <cell r="L53" t="str">
            <v>A001</v>
          </cell>
          <cell r="M53" t="str">
            <v>U</v>
          </cell>
        </row>
        <row r="54">
          <cell r="A54">
            <v>2700</v>
          </cell>
          <cell r="B54" t="str">
            <v>4</v>
          </cell>
          <cell r="C54" t="str">
            <v>2)골재대</v>
          </cell>
          <cell r="D54" t="str">
            <v>별산</v>
          </cell>
          <cell r="E54">
            <v>0</v>
          </cell>
          <cell r="I54">
            <v>0</v>
          </cell>
          <cell r="L54" t="str">
            <v>A001</v>
          </cell>
          <cell r="M54" t="str">
            <v>U</v>
          </cell>
        </row>
        <row r="55">
          <cell r="A55">
            <v>2750</v>
          </cell>
          <cell r="B55" t="str">
            <v>5</v>
          </cell>
          <cell r="C55" t="str">
            <v>모래</v>
          </cell>
          <cell r="D55" t="str">
            <v>세척사</v>
          </cell>
          <cell r="E55">
            <v>187637</v>
          </cell>
          <cell r="G55" t="str">
            <v>M3</v>
          </cell>
          <cell r="I55">
            <v>0</v>
          </cell>
          <cell r="K55" t="str">
            <v>IM00170</v>
          </cell>
          <cell r="L55" t="str">
            <v>A001</v>
          </cell>
          <cell r="M55" t="str">
            <v>U</v>
          </cell>
        </row>
        <row r="56">
          <cell r="A56">
            <v>2800</v>
          </cell>
          <cell r="B56" t="str">
            <v>3</v>
          </cell>
          <cell r="C56" t="str">
            <v>(나)배수공</v>
          </cell>
          <cell r="E56">
            <v>0</v>
          </cell>
          <cell r="I56">
            <v>0</v>
          </cell>
          <cell r="K56" t="str">
            <v>A002</v>
          </cell>
          <cell r="L56" t="str">
            <v>A0001</v>
          </cell>
          <cell r="M56" t="str">
            <v>U</v>
          </cell>
        </row>
        <row r="57">
          <cell r="A57">
            <v>2850</v>
          </cell>
          <cell r="B57" t="str">
            <v>4</v>
          </cell>
          <cell r="C57" t="str">
            <v>1)측구</v>
          </cell>
          <cell r="E57">
            <v>0</v>
          </cell>
          <cell r="I57">
            <v>0</v>
          </cell>
          <cell r="L57" t="str">
            <v>A002</v>
          </cell>
          <cell r="M57" t="str">
            <v>U</v>
          </cell>
        </row>
        <row r="58">
          <cell r="A58">
            <v>2900</v>
          </cell>
          <cell r="B58" t="str">
            <v>5</v>
          </cell>
          <cell r="C58" t="str">
            <v>제형배수로</v>
          </cell>
          <cell r="E58">
            <v>727</v>
          </cell>
          <cell r="G58" t="str">
            <v>M</v>
          </cell>
          <cell r="I58">
            <v>0</v>
          </cell>
          <cell r="K58" t="str">
            <v>IL30150</v>
          </cell>
          <cell r="L58" t="str">
            <v>A002</v>
          </cell>
          <cell r="M58" t="str">
            <v>U</v>
          </cell>
        </row>
        <row r="59">
          <cell r="A59">
            <v>2950</v>
          </cell>
          <cell r="B59" t="str">
            <v>5</v>
          </cell>
          <cell r="C59" t="str">
            <v>U형측구(0.35W X 0.35∼0.7H)</v>
          </cell>
          <cell r="D59" t="str">
            <v>TYPE-1</v>
          </cell>
          <cell r="E59">
            <v>164</v>
          </cell>
          <cell r="G59" t="str">
            <v>M</v>
          </cell>
          <cell r="I59">
            <v>0</v>
          </cell>
          <cell r="K59" t="str">
            <v>IL30410</v>
          </cell>
          <cell r="L59" t="str">
            <v>A002</v>
          </cell>
          <cell r="M59" t="str">
            <v>U</v>
          </cell>
        </row>
        <row r="60">
          <cell r="A60">
            <v>3000</v>
          </cell>
          <cell r="B60" t="str">
            <v>5</v>
          </cell>
          <cell r="C60" t="str">
            <v>U형측구(0.5W X 0.5H)</v>
          </cell>
          <cell r="D60" t="str">
            <v>TYPE-2</v>
          </cell>
          <cell r="E60">
            <v>588</v>
          </cell>
          <cell r="G60" t="str">
            <v>M</v>
          </cell>
          <cell r="I60">
            <v>0</v>
          </cell>
          <cell r="K60" t="str">
            <v>IL30420</v>
          </cell>
          <cell r="L60" t="str">
            <v>A002</v>
          </cell>
          <cell r="M60" t="str">
            <v>U</v>
          </cell>
        </row>
        <row r="61">
          <cell r="A61">
            <v>3050</v>
          </cell>
          <cell r="B61" t="str">
            <v>5</v>
          </cell>
          <cell r="C61" t="str">
            <v>U형측구(0.5W X 0.7H)</v>
          </cell>
          <cell r="D61" t="str">
            <v>TYPE-3</v>
          </cell>
          <cell r="E61">
            <v>50</v>
          </cell>
          <cell r="G61" t="str">
            <v>M</v>
          </cell>
          <cell r="I61">
            <v>0</v>
          </cell>
          <cell r="K61" t="str">
            <v>IL30430</v>
          </cell>
          <cell r="L61" t="str">
            <v>A002</v>
          </cell>
          <cell r="M61" t="str">
            <v>U</v>
          </cell>
        </row>
        <row r="62">
          <cell r="A62">
            <v>3100</v>
          </cell>
          <cell r="B62" t="str">
            <v>5</v>
          </cell>
          <cell r="C62" t="str">
            <v>U형측구(0.7W X 0.7H)</v>
          </cell>
          <cell r="D62" t="str">
            <v>TYPE-4</v>
          </cell>
          <cell r="E62">
            <v>50</v>
          </cell>
          <cell r="G62" t="str">
            <v>M</v>
          </cell>
          <cell r="I62">
            <v>0</v>
          </cell>
          <cell r="K62" t="str">
            <v>IL30440</v>
          </cell>
          <cell r="L62" t="str">
            <v>A002</v>
          </cell>
          <cell r="M62" t="str">
            <v>U</v>
          </cell>
        </row>
        <row r="63">
          <cell r="A63">
            <v>3150</v>
          </cell>
          <cell r="B63" t="str">
            <v>5</v>
          </cell>
          <cell r="C63" t="str">
            <v>U형측구(0.7W X 0.8H)</v>
          </cell>
          <cell r="D63" t="str">
            <v>TYPE-5</v>
          </cell>
          <cell r="E63">
            <v>50</v>
          </cell>
          <cell r="G63" t="str">
            <v>M</v>
          </cell>
          <cell r="I63">
            <v>0</v>
          </cell>
          <cell r="K63" t="str">
            <v>IL30442</v>
          </cell>
          <cell r="L63" t="str">
            <v>A002</v>
          </cell>
          <cell r="M63" t="str">
            <v>U</v>
          </cell>
        </row>
        <row r="64">
          <cell r="A64">
            <v>3200</v>
          </cell>
          <cell r="B64" t="str">
            <v>5</v>
          </cell>
          <cell r="C64" t="str">
            <v>U형측구(0.9W X 0.9H)</v>
          </cell>
          <cell r="D64" t="str">
            <v>TYPE-6</v>
          </cell>
          <cell r="E64">
            <v>97</v>
          </cell>
          <cell r="G64" t="str">
            <v>M</v>
          </cell>
          <cell r="I64">
            <v>0</v>
          </cell>
          <cell r="K64" t="str">
            <v>IL30444</v>
          </cell>
          <cell r="L64" t="str">
            <v>A002</v>
          </cell>
          <cell r="M64" t="str">
            <v>U</v>
          </cell>
        </row>
        <row r="65">
          <cell r="A65">
            <v>3250</v>
          </cell>
          <cell r="B65" t="str">
            <v>5</v>
          </cell>
          <cell r="C65" t="str">
            <v>U형측구(0.9W X 1.0 ∼1.1H)</v>
          </cell>
          <cell r="D65" t="str">
            <v>TYPE-7</v>
          </cell>
          <cell r="E65">
            <v>77</v>
          </cell>
          <cell r="G65" t="str">
            <v>M</v>
          </cell>
          <cell r="I65">
            <v>0</v>
          </cell>
          <cell r="K65" t="str">
            <v>IL30446</v>
          </cell>
          <cell r="L65" t="str">
            <v>A002</v>
          </cell>
          <cell r="M65" t="str">
            <v>U</v>
          </cell>
        </row>
        <row r="66">
          <cell r="A66">
            <v>3300</v>
          </cell>
          <cell r="B66" t="str">
            <v>5</v>
          </cell>
          <cell r="C66" t="str">
            <v>U형플륨관부설</v>
          </cell>
          <cell r="D66" t="str">
            <v>#300</v>
          </cell>
          <cell r="E66">
            <v>110</v>
          </cell>
          <cell r="G66" t="str">
            <v>M</v>
          </cell>
          <cell r="I66">
            <v>0</v>
          </cell>
          <cell r="K66" t="str">
            <v>IL30450</v>
          </cell>
          <cell r="L66" t="str">
            <v>A002</v>
          </cell>
          <cell r="M66" t="str">
            <v>U</v>
          </cell>
        </row>
        <row r="67">
          <cell r="A67">
            <v>3350</v>
          </cell>
          <cell r="B67" t="str">
            <v>5</v>
          </cell>
          <cell r="C67" t="str">
            <v>물푸기</v>
          </cell>
          <cell r="E67">
            <v>63</v>
          </cell>
          <cell r="G67" t="str">
            <v>HR</v>
          </cell>
          <cell r="I67">
            <v>0</v>
          </cell>
          <cell r="K67" t="str">
            <v>SD30010</v>
          </cell>
          <cell r="L67" t="str">
            <v>A002</v>
          </cell>
          <cell r="M67" t="str">
            <v>U</v>
          </cell>
        </row>
        <row r="68">
          <cell r="A68">
            <v>3400</v>
          </cell>
          <cell r="B68" t="str">
            <v>4</v>
          </cell>
          <cell r="C68" t="str">
            <v>2)배수관로공</v>
          </cell>
          <cell r="E68">
            <v>0</v>
          </cell>
          <cell r="I68">
            <v>0</v>
          </cell>
          <cell r="L68" t="str">
            <v>A002</v>
          </cell>
          <cell r="M68" t="str">
            <v>U</v>
          </cell>
        </row>
        <row r="69">
          <cell r="A69">
            <v>3450</v>
          </cell>
          <cell r="B69" t="str">
            <v>5</v>
          </cell>
          <cell r="C69" t="str">
            <v>가) 우수관로</v>
          </cell>
          <cell r="E69">
            <v>0</v>
          </cell>
          <cell r="I69">
            <v>0</v>
          </cell>
          <cell r="L69" t="str">
            <v>A002</v>
          </cell>
          <cell r="M69" t="str">
            <v>U</v>
          </cell>
        </row>
        <row r="70">
          <cell r="A70">
            <v>3500</v>
          </cell>
          <cell r="B70" t="str">
            <v>6</v>
          </cell>
          <cell r="C70" t="str">
            <v>터파기(토사,0-6m)</v>
          </cell>
          <cell r="D70" t="str">
            <v>백호우 0.7M3</v>
          </cell>
          <cell r="E70">
            <v>9203</v>
          </cell>
          <cell r="G70" t="str">
            <v>M3</v>
          </cell>
          <cell r="I70">
            <v>0</v>
          </cell>
          <cell r="K70" t="str">
            <v>IL00580</v>
          </cell>
          <cell r="L70" t="str">
            <v>A002</v>
          </cell>
          <cell r="M70" t="str">
            <v>U</v>
          </cell>
        </row>
        <row r="71">
          <cell r="A71">
            <v>3550</v>
          </cell>
          <cell r="B71" t="str">
            <v>6</v>
          </cell>
          <cell r="C71" t="str">
            <v>수중터파기(토사,0-6M)</v>
          </cell>
          <cell r="D71" t="str">
            <v>백호우 0.7M3</v>
          </cell>
          <cell r="E71">
            <v>664</v>
          </cell>
          <cell r="G71" t="str">
            <v>M3</v>
          </cell>
          <cell r="I71">
            <v>0</v>
          </cell>
          <cell r="K71" t="str">
            <v>IL00450</v>
          </cell>
          <cell r="L71" t="str">
            <v>A002</v>
          </cell>
          <cell r="M71" t="str">
            <v>U</v>
          </cell>
        </row>
        <row r="72">
          <cell r="A72">
            <v>3600</v>
          </cell>
          <cell r="B72" t="str">
            <v>6</v>
          </cell>
          <cell r="C72" t="str">
            <v>되메우기</v>
          </cell>
          <cell r="D72" t="str">
            <v>기계,B/H+RAMMER</v>
          </cell>
          <cell r="E72">
            <v>4933</v>
          </cell>
          <cell r="G72" t="str">
            <v>M3</v>
          </cell>
          <cell r="I72">
            <v>0</v>
          </cell>
          <cell r="K72" t="str">
            <v>I00590</v>
          </cell>
          <cell r="L72" t="str">
            <v>A002</v>
          </cell>
          <cell r="M72" t="str">
            <v>U</v>
          </cell>
        </row>
        <row r="73">
          <cell r="A73">
            <v>3650</v>
          </cell>
          <cell r="B73" t="str">
            <v>6</v>
          </cell>
          <cell r="C73" t="str">
            <v>되메우기</v>
          </cell>
          <cell r="D73" t="str">
            <v>인력</v>
          </cell>
          <cell r="E73">
            <v>3478</v>
          </cell>
          <cell r="G73" t="str">
            <v>M3</v>
          </cell>
          <cell r="I73">
            <v>0</v>
          </cell>
          <cell r="K73" t="str">
            <v>I00360</v>
          </cell>
          <cell r="L73" t="str">
            <v>A002</v>
          </cell>
          <cell r="M73" t="str">
            <v>U</v>
          </cell>
        </row>
        <row r="74">
          <cell r="A74">
            <v>3700</v>
          </cell>
          <cell r="B74" t="str">
            <v>6</v>
          </cell>
          <cell r="C74" t="str">
            <v>레미콘 타설</v>
          </cell>
          <cell r="D74" t="str">
            <v>인력, 무근</v>
          </cell>
          <cell r="E74">
            <v>3</v>
          </cell>
          <cell r="G74" t="str">
            <v>M3</v>
          </cell>
          <cell r="I74">
            <v>0</v>
          </cell>
          <cell r="K74" t="str">
            <v>I00820</v>
          </cell>
          <cell r="L74" t="str">
            <v>A002</v>
          </cell>
          <cell r="M74" t="str">
            <v>U</v>
          </cell>
        </row>
        <row r="75">
          <cell r="A75">
            <v>3750</v>
          </cell>
          <cell r="B75" t="str">
            <v>6</v>
          </cell>
          <cell r="C75" t="str">
            <v>레미콘 타설</v>
          </cell>
          <cell r="D75" t="str">
            <v>인력, 무근</v>
          </cell>
          <cell r="E75">
            <v>391</v>
          </cell>
          <cell r="G75" t="str">
            <v>M3</v>
          </cell>
          <cell r="I75">
            <v>0</v>
          </cell>
          <cell r="K75" t="str">
            <v>I00820</v>
          </cell>
          <cell r="L75" t="str">
            <v>A002</v>
          </cell>
          <cell r="M75" t="str">
            <v>U</v>
          </cell>
        </row>
        <row r="76">
          <cell r="A76">
            <v>3800</v>
          </cell>
          <cell r="B76" t="str">
            <v>6</v>
          </cell>
          <cell r="C76" t="str">
            <v>합판 거푸집</v>
          </cell>
          <cell r="D76" t="str">
            <v>6 회</v>
          </cell>
          <cell r="E76">
            <v>944</v>
          </cell>
          <cell r="G76" t="str">
            <v>M2</v>
          </cell>
          <cell r="I76">
            <v>0</v>
          </cell>
          <cell r="K76" t="str">
            <v>I00940</v>
          </cell>
          <cell r="L76" t="str">
            <v>A002</v>
          </cell>
          <cell r="M76" t="str">
            <v>U</v>
          </cell>
        </row>
        <row r="77">
          <cell r="A77">
            <v>3850</v>
          </cell>
          <cell r="B77" t="str">
            <v>6</v>
          </cell>
          <cell r="C77" t="str">
            <v>모 르 터</v>
          </cell>
          <cell r="D77" t="str">
            <v>1 : 2</v>
          </cell>
          <cell r="E77">
            <v>2.9</v>
          </cell>
          <cell r="G77" t="str">
            <v>M3</v>
          </cell>
          <cell r="I77">
            <v>0</v>
          </cell>
          <cell r="K77" t="str">
            <v>I00870</v>
          </cell>
          <cell r="L77" t="str">
            <v>A002</v>
          </cell>
          <cell r="M77" t="str">
            <v>U</v>
          </cell>
        </row>
        <row r="78">
          <cell r="A78">
            <v>3900</v>
          </cell>
          <cell r="B78" t="str">
            <v>6</v>
          </cell>
          <cell r="C78" t="str">
            <v>흄관접합및부설(소켓접합)</v>
          </cell>
          <cell r="D78" t="str">
            <v>D450, 기계</v>
          </cell>
          <cell r="E78">
            <v>1003</v>
          </cell>
          <cell r="G78" t="str">
            <v>M</v>
          </cell>
          <cell r="I78">
            <v>0</v>
          </cell>
          <cell r="K78" t="str">
            <v>IL33610</v>
          </cell>
          <cell r="L78" t="str">
            <v>A002</v>
          </cell>
          <cell r="M78" t="str">
            <v>U</v>
          </cell>
        </row>
        <row r="79">
          <cell r="A79">
            <v>3950</v>
          </cell>
          <cell r="B79" t="str">
            <v>6</v>
          </cell>
          <cell r="C79" t="str">
            <v>흄관접합및부설(소켓접합)</v>
          </cell>
          <cell r="D79" t="str">
            <v>D600, 기계</v>
          </cell>
          <cell r="E79">
            <v>136</v>
          </cell>
          <cell r="G79" t="str">
            <v>M</v>
          </cell>
          <cell r="I79">
            <v>0</v>
          </cell>
          <cell r="K79" t="str">
            <v>IL33430</v>
          </cell>
          <cell r="L79" t="str">
            <v>A002</v>
          </cell>
          <cell r="M79" t="str">
            <v>U</v>
          </cell>
        </row>
        <row r="80">
          <cell r="A80">
            <v>4000</v>
          </cell>
          <cell r="B80" t="str">
            <v>6</v>
          </cell>
          <cell r="C80" t="str">
            <v>흄관접합및부설(소켓접합)</v>
          </cell>
          <cell r="D80" t="str">
            <v>D800, 기계</v>
          </cell>
          <cell r="E80">
            <v>277</v>
          </cell>
          <cell r="G80" t="str">
            <v>M</v>
          </cell>
          <cell r="I80">
            <v>0</v>
          </cell>
          <cell r="K80" t="str">
            <v>IL33450</v>
          </cell>
          <cell r="L80" t="str">
            <v>A002</v>
          </cell>
          <cell r="M80" t="str">
            <v>U</v>
          </cell>
        </row>
        <row r="81">
          <cell r="A81">
            <v>4050</v>
          </cell>
          <cell r="B81" t="str">
            <v>6</v>
          </cell>
          <cell r="C81" t="str">
            <v>흄관접합및부설(소켓접합)</v>
          </cell>
          <cell r="D81" t="str">
            <v>D1000, 기계</v>
          </cell>
          <cell r="E81">
            <v>16</v>
          </cell>
          <cell r="G81" t="str">
            <v>M</v>
          </cell>
          <cell r="I81">
            <v>0</v>
          </cell>
          <cell r="K81" t="str">
            <v>IL33470</v>
          </cell>
          <cell r="L81" t="str">
            <v>A002</v>
          </cell>
          <cell r="M81" t="str">
            <v>U</v>
          </cell>
        </row>
        <row r="82">
          <cell r="A82">
            <v>4100</v>
          </cell>
          <cell r="B82" t="str">
            <v>6</v>
          </cell>
          <cell r="C82" t="str">
            <v>흄관접합및부설(소켓접합)</v>
          </cell>
          <cell r="D82" t="str">
            <v>D1200, 기계</v>
          </cell>
          <cell r="E82">
            <v>323</v>
          </cell>
          <cell r="G82" t="str">
            <v>M</v>
          </cell>
          <cell r="I82">
            <v>0</v>
          </cell>
          <cell r="K82" t="str">
            <v>IL33480</v>
          </cell>
          <cell r="L82" t="str">
            <v>A002</v>
          </cell>
          <cell r="M82" t="str">
            <v>U</v>
          </cell>
        </row>
        <row r="83">
          <cell r="A83">
            <v>4150</v>
          </cell>
          <cell r="B83" t="str">
            <v>6</v>
          </cell>
          <cell r="C83" t="str">
            <v>철근 가공 조립</v>
          </cell>
          <cell r="D83" t="str">
            <v>간  단</v>
          </cell>
          <cell r="E83">
            <v>8.1000000000000003E-2</v>
          </cell>
          <cell r="G83" t="str">
            <v>TON</v>
          </cell>
          <cell r="I83">
            <v>0</v>
          </cell>
          <cell r="K83" t="str">
            <v>I00950</v>
          </cell>
          <cell r="L83" t="str">
            <v>A002</v>
          </cell>
          <cell r="M83" t="str">
            <v>U</v>
          </cell>
        </row>
        <row r="84">
          <cell r="A84">
            <v>4200</v>
          </cell>
          <cell r="B84" t="str">
            <v>6</v>
          </cell>
          <cell r="C84" t="str">
            <v>물푸기</v>
          </cell>
          <cell r="E84">
            <v>100</v>
          </cell>
          <cell r="G84" t="str">
            <v>HR</v>
          </cell>
          <cell r="I84">
            <v>0</v>
          </cell>
          <cell r="K84" t="str">
            <v>SD30010</v>
          </cell>
          <cell r="L84" t="str">
            <v>A002</v>
          </cell>
          <cell r="M84" t="str">
            <v>U</v>
          </cell>
        </row>
        <row r="85">
          <cell r="A85">
            <v>4250</v>
          </cell>
          <cell r="B85" t="str">
            <v>5</v>
          </cell>
          <cell r="C85" t="str">
            <v>나) 횡배수관로</v>
          </cell>
          <cell r="E85">
            <v>0</v>
          </cell>
          <cell r="I85">
            <v>0</v>
          </cell>
          <cell r="L85" t="str">
            <v>A002</v>
          </cell>
          <cell r="M85" t="str">
            <v>U</v>
          </cell>
        </row>
        <row r="86">
          <cell r="A86">
            <v>4300</v>
          </cell>
          <cell r="B86" t="str">
            <v>6</v>
          </cell>
          <cell r="C86" t="str">
            <v>터파기(토사,0-6m)</v>
          </cell>
          <cell r="D86" t="str">
            <v>백호우 0.7M3</v>
          </cell>
          <cell r="E86">
            <v>192</v>
          </cell>
          <cell r="G86" t="str">
            <v>M3</v>
          </cell>
          <cell r="I86">
            <v>0</v>
          </cell>
          <cell r="K86" t="str">
            <v>IL00580</v>
          </cell>
          <cell r="L86" t="str">
            <v>A002</v>
          </cell>
          <cell r="M86" t="str">
            <v>U</v>
          </cell>
        </row>
        <row r="87">
          <cell r="A87">
            <v>4350</v>
          </cell>
          <cell r="B87" t="str">
            <v>6</v>
          </cell>
          <cell r="C87" t="str">
            <v>수중터파기(토사,0-6M)</v>
          </cell>
          <cell r="D87" t="str">
            <v>백호우 0.7M3</v>
          </cell>
          <cell r="E87">
            <v>89</v>
          </cell>
          <cell r="G87" t="str">
            <v>M3</v>
          </cell>
          <cell r="I87">
            <v>0</v>
          </cell>
          <cell r="K87" t="str">
            <v>IL00450</v>
          </cell>
          <cell r="L87" t="str">
            <v>A002</v>
          </cell>
          <cell r="M87" t="str">
            <v>U</v>
          </cell>
        </row>
        <row r="88">
          <cell r="A88">
            <v>4400</v>
          </cell>
          <cell r="B88" t="str">
            <v>6</v>
          </cell>
          <cell r="C88" t="str">
            <v>되메우기</v>
          </cell>
          <cell r="D88" t="str">
            <v>기계,B/H+RAMMER</v>
          </cell>
          <cell r="E88">
            <v>80</v>
          </cell>
          <cell r="G88" t="str">
            <v>M3</v>
          </cell>
          <cell r="I88">
            <v>0</v>
          </cell>
          <cell r="K88" t="str">
            <v>I00590</v>
          </cell>
          <cell r="L88" t="str">
            <v>A002</v>
          </cell>
          <cell r="M88" t="str">
            <v>U</v>
          </cell>
        </row>
        <row r="89">
          <cell r="A89">
            <v>4450</v>
          </cell>
          <cell r="B89" t="str">
            <v>6</v>
          </cell>
          <cell r="C89" t="str">
            <v>되메우기</v>
          </cell>
          <cell r="D89" t="str">
            <v>인력</v>
          </cell>
          <cell r="E89">
            <v>132</v>
          </cell>
          <cell r="G89" t="str">
            <v>M3</v>
          </cell>
          <cell r="I89">
            <v>0</v>
          </cell>
          <cell r="K89" t="str">
            <v>I00360</v>
          </cell>
          <cell r="L89" t="str">
            <v>A002</v>
          </cell>
          <cell r="M89" t="str">
            <v>U</v>
          </cell>
        </row>
        <row r="90">
          <cell r="A90">
            <v>4500</v>
          </cell>
          <cell r="B90" t="str">
            <v>6</v>
          </cell>
          <cell r="C90" t="str">
            <v>레미콘 타설</v>
          </cell>
          <cell r="D90" t="str">
            <v>인력, 무근</v>
          </cell>
          <cell r="E90">
            <v>17</v>
          </cell>
          <cell r="G90" t="str">
            <v>M3</v>
          </cell>
          <cell r="I90">
            <v>0</v>
          </cell>
          <cell r="K90" t="str">
            <v>I00820</v>
          </cell>
          <cell r="L90" t="str">
            <v>A002</v>
          </cell>
          <cell r="M90" t="str">
            <v>U</v>
          </cell>
        </row>
        <row r="91">
          <cell r="A91">
            <v>4550</v>
          </cell>
          <cell r="B91" t="str">
            <v>6</v>
          </cell>
          <cell r="C91" t="str">
            <v>합판 거푸집</v>
          </cell>
          <cell r="D91" t="str">
            <v>6 회</v>
          </cell>
          <cell r="E91">
            <v>46</v>
          </cell>
          <cell r="G91" t="str">
            <v>M2</v>
          </cell>
          <cell r="I91">
            <v>0</v>
          </cell>
          <cell r="K91" t="str">
            <v>I00940</v>
          </cell>
          <cell r="L91" t="str">
            <v>A002</v>
          </cell>
          <cell r="M91" t="str">
            <v>U</v>
          </cell>
        </row>
        <row r="92">
          <cell r="A92">
            <v>4600</v>
          </cell>
          <cell r="B92" t="str">
            <v>6</v>
          </cell>
          <cell r="C92" t="str">
            <v>모 르 터</v>
          </cell>
          <cell r="D92" t="str">
            <v>1 : 2</v>
          </cell>
          <cell r="E92">
            <v>0.1</v>
          </cell>
          <cell r="G92" t="str">
            <v>M3</v>
          </cell>
          <cell r="I92">
            <v>0</v>
          </cell>
          <cell r="K92" t="str">
            <v>I00870</v>
          </cell>
          <cell r="L92" t="str">
            <v>A002</v>
          </cell>
          <cell r="M92" t="str">
            <v>U</v>
          </cell>
        </row>
        <row r="93">
          <cell r="A93">
            <v>4650</v>
          </cell>
          <cell r="B93" t="str">
            <v>6</v>
          </cell>
          <cell r="C93" t="str">
            <v>흄관접합및부설(소켓접합)</v>
          </cell>
          <cell r="D93" t="str">
            <v>D600, 기계</v>
          </cell>
          <cell r="E93">
            <v>34</v>
          </cell>
          <cell r="G93" t="str">
            <v>M</v>
          </cell>
          <cell r="I93">
            <v>0</v>
          </cell>
          <cell r="K93" t="str">
            <v>IL33430</v>
          </cell>
          <cell r="L93" t="str">
            <v>A002</v>
          </cell>
          <cell r="M93" t="str">
            <v>U</v>
          </cell>
        </row>
        <row r="94">
          <cell r="A94">
            <v>4700</v>
          </cell>
          <cell r="B94" t="str">
            <v>6</v>
          </cell>
          <cell r="C94" t="str">
            <v>흄관접합및부설(소켓접합)</v>
          </cell>
          <cell r="D94" t="str">
            <v>D800, 기계</v>
          </cell>
          <cell r="E94">
            <v>30</v>
          </cell>
          <cell r="G94" t="str">
            <v>M</v>
          </cell>
          <cell r="I94">
            <v>0</v>
          </cell>
          <cell r="K94" t="str">
            <v>IL33450</v>
          </cell>
          <cell r="L94" t="str">
            <v>A002</v>
          </cell>
          <cell r="M94" t="str">
            <v>U</v>
          </cell>
        </row>
        <row r="95">
          <cell r="A95">
            <v>4750</v>
          </cell>
          <cell r="B95" t="str">
            <v>6</v>
          </cell>
          <cell r="C95" t="str">
            <v>흄관접합및부설(소켓접합)</v>
          </cell>
          <cell r="D95" t="str">
            <v>D1000, 기계</v>
          </cell>
          <cell r="E95">
            <v>11</v>
          </cell>
          <cell r="G95" t="str">
            <v>M</v>
          </cell>
          <cell r="I95">
            <v>0</v>
          </cell>
          <cell r="K95" t="str">
            <v>IL33470</v>
          </cell>
          <cell r="L95" t="str">
            <v>A002</v>
          </cell>
          <cell r="M95" t="str">
            <v>U</v>
          </cell>
        </row>
        <row r="96">
          <cell r="A96">
            <v>4800</v>
          </cell>
          <cell r="B96" t="str">
            <v>6</v>
          </cell>
          <cell r="C96" t="str">
            <v>물푸기</v>
          </cell>
          <cell r="E96">
            <v>51</v>
          </cell>
          <cell r="G96" t="str">
            <v>HR</v>
          </cell>
          <cell r="I96">
            <v>0</v>
          </cell>
          <cell r="K96" t="str">
            <v>SD30010</v>
          </cell>
          <cell r="L96" t="str">
            <v>A002</v>
          </cell>
          <cell r="M96" t="str">
            <v>U</v>
          </cell>
        </row>
        <row r="97">
          <cell r="A97">
            <v>4850</v>
          </cell>
          <cell r="B97" t="str">
            <v>5</v>
          </cell>
          <cell r="C97" t="str">
            <v>다) 우수연결관</v>
          </cell>
          <cell r="E97">
            <v>0</v>
          </cell>
          <cell r="I97">
            <v>0</v>
          </cell>
          <cell r="L97" t="str">
            <v>A002</v>
          </cell>
          <cell r="M97" t="str">
            <v>U</v>
          </cell>
        </row>
        <row r="98">
          <cell r="A98">
            <v>4900</v>
          </cell>
          <cell r="B98" t="str">
            <v>6</v>
          </cell>
          <cell r="C98" t="str">
            <v>터파기(토사,0-6m)</v>
          </cell>
          <cell r="D98" t="str">
            <v>백호우 0.7M3</v>
          </cell>
          <cell r="E98">
            <v>1921</v>
          </cell>
          <cell r="G98" t="str">
            <v>M3</v>
          </cell>
          <cell r="I98">
            <v>0</v>
          </cell>
          <cell r="K98" t="str">
            <v>IL00580</v>
          </cell>
          <cell r="L98" t="str">
            <v>A002</v>
          </cell>
          <cell r="M98" t="str">
            <v>U</v>
          </cell>
        </row>
        <row r="99">
          <cell r="A99">
            <v>4950</v>
          </cell>
          <cell r="B99" t="str">
            <v>6</v>
          </cell>
          <cell r="C99" t="str">
            <v>되메우고다지기</v>
          </cell>
          <cell r="D99" t="str">
            <v>기계,B/H+RAMMER</v>
          </cell>
          <cell r="E99">
            <v>1238</v>
          </cell>
          <cell r="G99" t="str">
            <v>M3</v>
          </cell>
          <cell r="I99">
            <v>0</v>
          </cell>
          <cell r="K99" t="str">
            <v>I00590</v>
          </cell>
          <cell r="L99" t="str">
            <v>A002</v>
          </cell>
          <cell r="M99" t="str">
            <v>U</v>
          </cell>
        </row>
        <row r="100">
          <cell r="A100">
            <v>5000</v>
          </cell>
          <cell r="B100" t="str">
            <v>6</v>
          </cell>
          <cell r="C100" t="str">
            <v>모래부설 및 다짐</v>
          </cell>
          <cell r="D100" t="str">
            <v>인력</v>
          </cell>
          <cell r="E100">
            <v>596</v>
          </cell>
          <cell r="G100" t="str">
            <v>M3</v>
          </cell>
          <cell r="I100">
            <v>0</v>
          </cell>
          <cell r="K100" t="str">
            <v>I02990</v>
          </cell>
          <cell r="L100" t="str">
            <v>A002</v>
          </cell>
          <cell r="M100" t="str">
            <v>U</v>
          </cell>
        </row>
        <row r="101">
          <cell r="A101">
            <v>5050</v>
          </cell>
          <cell r="B101" t="str">
            <v>6</v>
          </cell>
          <cell r="C101" t="str">
            <v>이중벽PE관 접합 및 부설</v>
          </cell>
          <cell r="D101" t="str">
            <v>Φ250MM</v>
          </cell>
          <cell r="E101">
            <v>134</v>
          </cell>
          <cell r="G101" t="str">
            <v>M</v>
          </cell>
          <cell r="I101">
            <v>0</v>
          </cell>
          <cell r="K101" t="str">
            <v>IL33360</v>
          </cell>
          <cell r="L101" t="str">
            <v>A002</v>
          </cell>
          <cell r="M101" t="str">
            <v>U</v>
          </cell>
        </row>
        <row r="102">
          <cell r="A102">
            <v>5100</v>
          </cell>
          <cell r="B102" t="str">
            <v>6</v>
          </cell>
          <cell r="C102" t="str">
            <v>이중벽PE관 접합 및 부설</v>
          </cell>
          <cell r="D102" t="str">
            <v>Φ300MM</v>
          </cell>
          <cell r="E102">
            <v>987</v>
          </cell>
          <cell r="G102" t="str">
            <v>M</v>
          </cell>
          <cell r="I102">
            <v>0</v>
          </cell>
          <cell r="K102" t="str">
            <v>IL33370</v>
          </cell>
          <cell r="L102" t="str">
            <v>A002</v>
          </cell>
          <cell r="M102" t="str">
            <v>U</v>
          </cell>
        </row>
        <row r="103">
          <cell r="A103">
            <v>5150</v>
          </cell>
          <cell r="B103" t="str">
            <v>6</v>
          </cell>
          <cell r="C103" t="str">
            <v>PE이음관(T형)</v>
          </cell>
          <cell r="D103" t="str">
            <v>Φ300MM</v>
          </cell>
          <cell r="E103">
            <v>2</v>
          </cell>
          <cell r="G103" t="str">
            <v>EA</v>
          </cell>
          <cell r="I103">
            <v>0</v>
          </cell>
          <cell r="K103" t="str">
            <v>M58860</v>
          </cell>
          <cell r="L103" t="str">
            <v>A002</v>
          </cell>
          <cell r="M103" t="str">
            <v>U</v>
          </cell>
        </row>
        <row r="104">
          <cell r="A104">
            <v>5200</v>
          </cell>
          <cell r="B104" t="str">
            <v>6</v>
          </cell>
          <cell r="C104" t="str">
            <v>PE이음관(엘보:90。)</v>
          </cell>
          <cell r="D104" t="str">
            <v>Φ300MM</v>
          </cell>
          <cell r="E104">
            <v>8</v>
          </cell>
          <cell r="G104" t="str">
            <v>EA</v>
          </cell>
          <cell r="I104">
            <v>0</v>
          </cell>
          <cell r="K104" t="str">
            <v>M58860</v>
          </cell>
          <cell r="L104" t="str">
            <v>A002</v>
          </cell>
          <cell r="M104" t="str">
            <v>U</v>
          </cell>
        </row>
        <row r="105">
          <cell r="A105">
            <v>5250</v>
          </cell>
          <cell r="B105" t="str">
            <v>4</v>
          </cell>
          <cell r="C105" t="str">
            <v>3)배수구조물</v>
          </cell>
          <cell r="E105">
            <v>0</v>
          </cell>
          <cell r="I105">
            <v>0</v>
          </cell>
          <cell r="L105" t="str">
            <v>A002</v>
          </cell>
          <cell r="M105" t="str">
            <v>U</v>
          </cell>
        </row>
        <row r="106">
          <cell r="A106">
            <v>5300</v>
          </cell>
          <cell r="B106" t="str">
            <v>5</v>
          </cell>
          <cell r="C106" t="str">
            <v>면벽</v>
          </cell>
          <cell r="D106" t="str">
            <v>Φ600MM</v>
          </cell>
          <cell r="E106">
            <v>2</v>
          </cell>
          <cell r="G106" t="str">
            <v>개소</v>
          </cell>
          <cell r="I106">
            <v>0</v>
          </cell>
          <cell r="K106" t="str">
            <v>IL34655</v>
          </cell>
          <cell r="L106" t="str">
            <v>A002</v>
          </cell>
          <cell r="M106" t="str">
            <v>U</v>
          </cell>
        </row>
        <row r="107">
          <cell r="A107">
            <v>5350</v>
          </cell>
          <cell r="B107" t="str">
            <v>5</v>
          </cell>
          <cell r="C107" t="str">
            <v>면벽</v>
          </cell>
          <cell r="D107" t="str">
            <v>Φ800MM</v>
          </cell>
          <cell r="E107">
            <v>3</v>
          </cell>
          <cell r="G107" t="str">
            <v>개소</v>
          </cell>
          <cell r="I107">
            <v>0</v>
          </cell>
          <cell r="K107" t="str">
            <v>IL34650</v>
          </cell>
          <cell r="L107" t="str">
            <v>A002</v>
          </cell>
          <cell r="M107" t="str">
            <v>U</v>
          </cell>
        </row>
        <row r="108">
          <cell r="A108">
            <v>5400</v>
          </cell>
          <cell r="B108" t="str">
            <v>5</v>
          </cell>
          <cell r="C108" t="str">
            <v>면벽</v>
          </cell>
          <cell r="D108" t="str">
            <v>Φ1000MM</v>
          </cell>
          <cell r="E108">
            <v>2</v>
          </cell>
          <cell r="G108" t="str">
            <v>개소</v>
          </cell>
          <cell r="I108">
            <v>0</v>
          </cell>
          <cell r="K108" t="str">
            <v>IL34660</v>
          </cell>
          <cell r="L108" t="str">
            <v>A002</v>
          </cell>
          <cell r="M108" t="str">
            <v>U</v>
          </cell>
        </row>
        <row r="109">
          <cell r="A109">
            <v>5450</v>
          </cell>
          <cell r="B109" t="str">
            <v>5</v>
          </cell>
          <cell r="C109" t="str">
            <v>암거 날개벽</v>
          </cell>
          <cell r="D109" t="str">
            <v>TYPE-1</v>
          </cell>
          <cell r="E109">
            <v>1</v>
          </cell>
          <cell r="G109" t="str">
            <v>개</v>
          </cell>
          <cell r="I109">
            <v>0</v>
          </cell>
          <cell r="K109" t="str">
            <v>IL34710</v>
          </cell>
          <cell r="L109" t="str">
            <v>A002</v>
          </cell>
          <cell r="M109" t="str">
            <v>U</v>
          </cell>
        </row>
        <row r="110">
          <cell r="A110">
            <v>5500</v>
          </cell>
          <cell r="B110" t="str">
            <v>5</v>
          </cell>
          <cell r="C110" t="str">
            <v>암거 날개벽</v>
          </cell>
          <cell r="D110" t="str">
            <v>TYPE-2</v>
          </cell>
          <cell r="E110">
            <v>1</v>
          </cell>
          <cell r="G110" t="str">
            <v>개</v>
          </cell>
          <cell r="I110">
            <v>0</v>
          </cell>
          <cell r="K110" t="str">
            <v>IL34720</v>
          </cell>
          <cell r="L110" t="str">
            <v>A002</v>
          </cell>
          <cell r="M110" t="str">
            <v>U</v>
          </cell>
        </row>
        <row r="111">
          <cell r="A111">
            <v>5550</v>
          </cell>
          <cell r="B111" t="str">
            <v>5</v>
          </cell>
          <cell r="C111" t="str">
            <v>암거 날개벽</v>
          </cell>
          <cell r="D111" t="str">
            <v>TYPE-3</v>
          </cell>
          <cell r="E111">
            <v>1</v>
          </cell>
          <cell r="G111" t="str">
            <v>개</v>
          </cell>
          <cell r="I111">
            <v>0</v>
          </cell>
          <cell r="K111" t="str">
            <v>IL34730</v>
          </cell>
          <cell r="L111" t="str">
            <v>A002</v>
          </cell>
          <cell r="M111" t="str">
            <v>U</v>
          </cell>
        </row>
        <row r="112">
          <cell r="A112">
            <v>5600</v>
          </cell>
          <cell r="B112" t="str">
            <v>5</v>
          </cell>
          <cell r="C112" t="str">
            <v>흄관 날개벽</v>
          </cell>
          <cell r="D112" t="str">
            <v>Φ600MM</v>
          </cell>
          <cell r="E112">
            <v>3</v>
          </cell>
          <cell r="G112" t="str">
            <v>개</v>
          </cell>
          <cell r="I112">
            <v>0</v>
          </cell>
          <cell r="K112" t="str">
            <v>IL34810</v>
          </cell>
          <cell r="L112" t="str">
            <v>A002</v>
          </cell>
          <cell r="M112" t="str">
            <v>U</v>
          </cell>
        </row>
        <row r="113">
          <cell r="A113">
            <v>5650</v>
          </cell>
          <cell r="B113" t="str">
            <v>5</v>
          </cell>
          <cell r="C113" t="str">
            <v>흄관 날개벽</v>
          </cell>
          <cell r="D113" t="str">
            <v>Φ800MM</v>
          </cell>
          <cell r="E113">
            <v>2</v>
          </cell>
          <cell r="G113" t="str">
            <v>개</v>
          </cell>
          <cell r="I113">
            <v>0</v>
          </cell>
          <cell r="K113" t="str">
            <v>IL34820</v>
          </cell>
          <cell r="L113" t="str">
            <v>A002</v>
          </cell>
          <cell r="M113" t="str">
            <v>U</v>
          </cell>
        </row>
        <row r="114">
          <cell r="A114">
            <v>5700</v>
          </cell>
          <cell r="B114" t="str">
            <v>5</v>
          </cell>
          <cell r="C114" t="str">
            <v>도수로설치</v>
          </cell>
          <cell r="D114" t="str">
            <v>Φ600MM</v>
          </cell>
          <cell r="E114">
            <v>1</v>
          </cell>
          <cell r="G114" t="str">
            <v>개소</v>
          </cell>
          <cell r="I114">
            <v>0</v>
          </cell>
          <cell r="K114" t="str">
            <v>IL35100</v>
          </cell>
          <cell r="L114" t="str">
            <v>A002</v>
          </cell>
          <cell r="M114" t="str">
            <v>U</v>
          </cell>
        </row>
        <row r="115">
          <cell r="A115">
            <v>5750</v>
          </cell>
          <cell r="B115" t="str">
            <v>5</v>
          </cell>
          <cell r="C115" t="str">
            <v>도수로설치</v>
          </cell>
          <cell r="D115" t="str">
            <v>Φ800MM</v>
          </cell>
          <cell r="E115">
            <v>1</v>
          </cell>
          <cell r="G115" t="str">
            <v>개소</v>
          </cell>
          <cell r="I115">
            <v>0</v>
          </cell>
          <cell r="K115" t="str">
            <v>IL35110</v>
          </cell>
          <cell r="L115" t="str">
            <v>A002</v>
          </cell>
          <cell r="M115" t="str">
            <v>U</v>
          </cell>
        </row>
        <row r="116">
          <cell r="A116">
            <v>5800</v>
          </cell>
          <cell r="B116" t="str">
            <v>5</v>
          </cell>
          <cell r="C116" t="str">
            <v>도수로설치</v>
          </cell>
          <cell r="D116" t="str">
            <v>Φ1000MM</v>
          </cell>
          <cell r="E116">
            <v>1</v>
          </cell>
          <cell r="G116" t="str">
            <v>개소</v>
          </cell>
          <cell r="I116">
            <v>0</v>
          </cell>
          <cell r="K116" t="str">
            <v>IL35120</v>
          </cell>
          <cell r="L116" t="str">
            <v>A002</v>
          </cell>
          <cell r="M116" t="str">
            <v>U</v>
          </cell>
        </row>
        <row r="117">
          <cell r="A117">
            <v>5850</v>
          </cell>
          <cell r="B117" t="str">
            <v>5</v>
          </cell>
          <cell r="C117" t="str">
            <v>물푸기</v>
          </cell>
          <cell r="E117">
            <v>99</v>
          </cell>
          <cell r="G117" t="str">
            <v>HR</v>
          </cell>
          <cell r="I117">
            <v>0</v>
          </cell>
          <cell r="K117" t="str">
            <v>SD30010</v>
          </cell>
          <cell r="L117" t="str">
            <v>A002</v>
          </cell>
          <cell r="M117" t="str">
            <v>U</v>
          </cell>
        </row>
        <row r="118">
          <cell r="A118">
            <v>5900</v>
          </cell>
          <cell r="B118" t="str">
            <v>4</v>
          </cell>
          <cell r="C118" t="str">
            <v>4)집수정</v>
          </cell>
          <cell r="E118">
            <v>0</v>
          </cell>
          <cell r="I118">
            <v>0</v>
          </cell>
          <cell r="L118" t="str">
            <v>A002</v>
          </cell>
          <cell r="M118" t="str">
            <v>U</v>
          </cell>
        </row>
        <row r="119">
          <cell r="A119">
            <v>5950</v>
          </cell>
          <cell r="B119" t="str">
            <v>5</v>
          </cell>
          <cell r="C119" t="str">
            <v>빗물받이</v>
          </cell>
          <cell r="E119">
            <v>121</v>
          </cell>
          <cell r="G119" t="str">
            <v>개소</v>
          </cell>
          <cell r="I119">
            <v>0</v>
          </cell>
          <cell r="K119" t="str">
            <v>IL35630</v>
          </cell>
          <cell r="L119" t="str">
            <v>A002</v>
          </cell>
          <cell r="M119" t="str">
            <v>U</v>
          </cell>
        </row>
        <row r="120">
          <cell r="A120">
            <v>6000</v>
          </cell>
          <cell r="B120" t="str">
            <v>5</v>
          </cell>
          <cell r="C120" t="str">
            <v>집수정</v>
          </cell>
          <cell r="D120" t="str">
            <v>TYPE-2</v>
          </cell>
          <cell r="E120">
            <v>7</v>
          </cell>
          <cell r="G120" t="str">
            <v>개소</v>
          </cell>
          <cell r="I120">
            <v>0</v>
          </cell>
          <cell r="K120" t="str">
            <v>IL35640</v>
          </cell>
          <cell r="L120" t="str">
            <v>A002</v>
          </cell>
          <cell r="M120" t="str">
            <v>U</v>
          </cell>
        </row>
        <row r="121">
          <cell r="A121">
            <v>6050</v>
          </cell>
          <cell r="B121" t="str">
            <v>5</v>
          </cell>
          <cell r="C121" t="str">
            <v>집수정</v>
          </cell>
          <cell r="D121" t="str">
            <v>TYPE-3</v>
          </cell>
          <cell r="E121">
            <v>1</v>
          </cell>
          <cell r="G121" t="str">
            <v>개소</v>
          </cell>
          <cell r="I121">
            <v>0</v>
          </cell>
          <cell r="K121" t="str">
            <v>IL35650</v>
          </cell>
          <cell r="L121" t="str">
            <v>A002</v>
          </cell>
          <cell r="M121" t="str">
            <v>U</v>
          </cell>
        </row>
        <row r="122">
          <cell r="A122">
            <v>6100</v>
          </cell>
          <cell r="B122" t="str">
            <v>5</v>
          </cell>
          <cell r="C122" t="str">
            <v>집수정</v>
          </cell>
          <cell r="D122" t="str">
            <v>TYPE-4</v>
          </cell>
          <cell r="E122">
            <v>1</v>
          </cell>
          <cell r="G122" t="str">
            <v>개소</v>
          </cell>
          <cell r="I122">
            <v>0</v>
          </cell>
          <cell r="K122" t="str">
            <v>IL35660</v>
          </cell>
          <cell r="L122" t="str">
            <v>A002</v>
          </cell>
          <cell r="M122" t="str">
            <v>U</v>
          </cell>
        </row>
        <row r="123">
          <cell r="A123">
            <v>6150</v>
          </cell>
          <cell r="B123" t="str">
            <v>5</v>
          </cell>
          <cell r="C123" t="str">
            <v>집수정</v>
          </cell>
          <cell r="D123" t="str">
            <v>TYPE-5</v>
          </cell>
          <cell r="E123">
            <v>2</v>
          </cell>
          <cell r="G123" t="str">
            <v>개소</v>
          </cell>
          <cell r="I123">
            <v>0</v>
          </cell>
          <cell r="K123" t="str">
            <v>IL35665</v>
          </cell>
          <cell r="L123" t="str">
            <v>A002</v>
          </cell>
          <cell r="M123" t="str">
            <v>U</v>
          </cell>
        </row>
        <row r="124">
          <cell r="A124">
            <v>6200</v>
          </cell>
          <cell r="B124" t="str">
            <v>5</v>
          </cell>
          <cell r="C124" t="str">
            <v>집수정</v>
          </cell>
          <cell r="D124" t="str">
            <v>TYPE-6</v>
          </cell>
          <cell r="E124">
            <v>2</v>
          </cell>
          <cell r="G124" t="str">
            <v>개소</v>
          </cell>
          <cell r="I124">
            <v>0</v>
          </cell>
          <cell r="K124" t="str">
            <v>IL35670</v>
          </cell>
          <cell r="L124" t="str">
            <v>A002</v>
          </cell>
          <cell r="M124" t="str">
            <v>U</v>
          </cell>
        </row>
        <row r="125">
          <cell r="A125">
            <v>6250</v>
          </cell>
          <cell r="B125" t="str">
            <v>5</v>
          </cell>
          <cell r="C125" t="str">
            <v>집수정</v>
          </cell>
          <cell r="D125" t="str">
            <v>TYPE-7</v>
          </cell>
          <cell r="E125">
            <v>3</v>
          </cell>
          <cell r="G125" t="str">
            <v>개소</v>
          </cell>
          <cell r="I125">
            <v>0</v>
          </cell>
          <cell r="K125" t="str">
            <v>IL35672</v>
          </cell>
          <cell r="L125" t="str">
            <v>A002</v>
          </cell>
          <cell r="M125" t="str">
            <v>U</v>
          </cell>
        </row>
        <row r="126">
          <cell r="A126">
            <v>6300</v>
          </cell>
          <cell r="B126" t="str">
            <v>5</v>
          </cell>
          <cell r="C126" t="str">
            <v>집수정</v>
          </cell>
          <cell r="D126" t="str">
            <v>TYPE-8</v>
          </cell>
          <cell r="E126">
            <v>1</v>
          </cell>
          <cell r="G126" t="str">
            <v>개소</v>
          </cell>
          <cell r="I126">
            <v>0</v>
          </cell>
          <cell r="K126" t="str">
            <v>IL35674</v>
          </cell>
          <cell r="L126" t="str">
            <v>A002</v>
          </cell>
          <cell r="M126" t="str">
            <v>U</v>
          </cell>
        </row>
        <row r="127">
          <cell r="A127">
            <v>6350</v>
          </cell>
          <cell r="B127" t="str">
            <v>5</v>
          </cell>
          <cell r="C127" t="str">
            <v>집수정(항공기용)</v>
          </cell>
          <cell r="D127" t="str">
            <v>TYPE-9</v>
          </cell>
          <cell r="E127">
            <v>1</v>
          </cell>
          <cell r="G127" t="str">
            <v>개소</v>
          </cell>
          <cell r="I127">
            <v>0</v>
          </cell>
          <cell r="K127" t="str">
            <v>IL35675</v>
          </cell>
          <cell r="L127" t="str">
            <v>A002</v>
          </cell>
          <cell r="M127" t="str">
            <v>U</v>
          </cell>
        </row>
        <row r="128">
          <cell r="A128">
            <v>6400</v>
          </cell>
          <cell r="B128" t="str">
            <v>5</v>
          </cell>
          <cell r="C128" t="str">
            <v>홈통받이</v>
          </cell>
          <cell r="E128">
            <v>17</v>
          </cell>
          <cell r="G128" t="str">
            <v>개소</v>
          </cell>
          <cell r="I128">
            <v>0</v>
          </cell>
          <cell r="K128" t="str">
            <v>IL35690</v>
          </cell>
          <cell r="L128" t="str">
            <v>A002</v>
          </cell>
          <cell r="M128" t="str">
            <v>U</v>
          </cell>
        </row>
        <row r="129">
          <cell r="A129">
            <v>6450</v>
          </cell>
          <cell r="B129" t="str">
            <v>5</v>
          </cell>
          <cell r="C129" t="str">
            <v>물푸기</v>
          </cell>
          <cell r="E129">
            <v>16</v>
          </cell>
          <cell r="G129" t="str">
            <v>HR</v>
          </cell>
          <cell r="I129">
            <v>0</v>
          </cell>
          <cell r="K129" t="str">
            <v>SD30010</v>
          </cell>
          <cell r="L129" t="str">
            <v>A002</v>
          </cell>
          <cell r="M129" t="str">
            <v>U</v>
          </cell>
        </row>
        <row r="130">
          <cell r="A130">
            <v>6500</v>
          </cell>
          <cell r="B130" t="str">
            <v>4</v>
          </cell>
          <cell r="C130" t="str">
            <v>5) 배수BOX</v>
          </cell>
          <cell r="E130">
            <v>0</v>
          </cell>
          <cell r="I130">
            <v>0</v>
          </cell>
          <cell r="L130" t="str">
            <v>A002</v>
          </cell>
          <cell r="M130" t="str">
            <v>U</v>
          </cell>
        </row>
        <row r="131">
          <cell r="A131">
            <v>6550</v>
          </cell>
          <cell r="B131" t="str">
            <v>5</v>
          </cell>
          <cell r="C131" t="str">
            <v>가) 암거 BOX</v>
          </cell>
          <cell r="E131">
            <v>0</v>
          </cell>
          <cell r="I131">
            <v>0</v>
          </cell>
          <cell r="L131" t="str">
            <v>A002</v>
          </cell>
          <cell r="M131" t="str">
            <v>U</v>
          </cell>
        </row>
        <row r="132">
          <cell r="A132">
            <v>6600</v>
          </cell>
          <cell r="B132" t="str">
            <v>6</v>
          </cell>
          <cell r="C132" t="str">
            <v>암거(주차장지역)</v>
          </cell>
          <cell r="D132" t="str">
            <v>1＠1.0×1.0</v>
          </cell>
          <cell r="E132">
            <v>64</v>
          </cell>
          <cell r="G132" t="str">
            <v>M</v>
          </cell>
          <cell r="I132">
            <v>0</v>
          </cell>
          <cell r="K132" t="str">
            <v>IL36500</v>
          </cell>
          <cell r="L132" t="str">
            <v>A002</v>
          </cell>
          <cell r="M132" t="str">
            <v>U</v>
          </cell>
        </row>
        <row r="133">
          <cell r="A133">
            <v>6650</v>
          </cell>
          <cell r="B133" t="str">
            <v>6</v>
          </cell>
          <cell r="C133" t="str">
            <v>암거(계류장지역)</v>
          </cell>
          <cell r="D133" t="str">
            <v>1＠0.7×0.5</v>
          </cell>
          <cell r="E133">
            <v>9</v>
          </cell>
          <cell r="G133" t="str">
            <v>M</v>
          </cell>
          <cell r="I133">
            <v>0</v>
          </cell>
          <cell r="K133" t="str">
            <v>IL36550</v>
          </cell>
          <cell r="L133" t="str">
            <v>A002</v>
          </cell>
          <cell r="M133" t="str">
            <v>U</v>
          </cell>
        </row>
        <row r="134">
          <cell r="A134">
            <v>6700</v>
          </cell>
          <cell r="B134" t="str">
            <v>6</v>
          </cell>
          <cell r="C134" t="str">
            <v>암거(계류장지역)</v>
          </cell>
          <cell r="D134" t="str">
            <v>1＠1.0×1.0</v>
          </cell>
          <cell r="E134">
            <v>46</v>
          </cell>
          <cell r="G134" t="str">
            <v>M</v>
          </cell>
          <cell r="I134">
            <v>0</v>
          </cell>
          <cell r="K134" t="str">
            <v>IL36600</v>
          </cell>
          <cell r="L134" t="str">
            <v>A002</v>
          </cell>
          <cell r="M134" t="str">
            <v>U</v>
          </cell>
        </row>
        <row r="135">
          <cell r="A135">
            <v>6750</v>
          </cell>
          <cell r="B135" t="str">
            <v>6</v>
          </cell>
          <cell r="C135" t="str">
            <v>암거(계류장지역)</v>
          </cell>
          <cell r="D135" t="str">
            <v>1＠1.5×1.0</v>
          </cell>
          <cell r="E135">
            <v>46</v>
          </cell>
          <cell r="G135" t="str">
            <v>M</v>
          </cell>
          <cell r="I135">
            <v>0</v>
          </cell>
          <cell r="K135" t="str">
            <v>IL36650</v>
          </cell>
          <cell r="L135" t="str">
            <v>A002</v>
          </cell>
          <cell r="M135" t="str">
            <v>U</v>
          </cell>
        </row>
        <row r="136">
          <cell r="A136">
            <v>6800</v>
          </cell>
          <cell r="B136" t="str">
            <v>6</v>
          </cell>
          <cell r="C136" t="str">
            <v>암거(계류장지역,TYPE-1)</v>
          </cell>
          <cell r="D136" t="str">
            <v>3＠2.6×2.0</v>
          </cell>
          <cell r="E136">
            <v>269</v>
          </cell>
          <cell r="G136" t="str">
            <v>M</v>
          </cell>
          <cell r="I136">
            <v>0</v>
          </cell>
          <cell r="K136" t="str">
            <v>IL36700</v>
          </cell>
          <cell r="L136" t="str">
            <v>A002</v>
          </cell>
          <cell r="M136" t="str">
            <v>U</v>
          </cell>
        </row>
        <row r="137">
          <cell r="A137">
            <v>6850</v>
          </cell>
          <cell r="B137" t="str">
            <v>6</v>
          </cell>
          <cell r="C137" t="str">
            <v>암거(계류장지역,TYPE-2)</v>
          </cell>
          <cell r="D137" t="str">
            <v>3＠2.6×2.0</v>
          </cell>
          <cell r="E137">
            <v>617</v>
          </cell>
          <cell r="G137" t="str">
            <v>M</v>
          </cell>
          <cell r="I137">
            <v>0</v>
          </cell>
          <cell r="K137" t="str">
            <v>IL36710</v>
          </cell>
          <cell r="L137" t="str">
            <v>A002</v>
          </cell>
          <cell r="M137" t="str">
            <v>U</v>
          </cell>
        </row>
        <row r="138">
          <cell r="A138">
            <v>6900</v>
          </cell>
          <cell r="B138" t="str">
            <v>6</v>
          </cell>
          <cell r="C138" t="str">
            <v>암거(계류장지역)</v>
          </cell>
          <cell r="D138" t="str">
            <v>6＠1.3×1.3</v>
          </cell>
          <cell r="E138">
            <v>33</v>
          </cell>
          <cell r="G138" t="str">
            <v>M</v>
          </cell>
          <cell r="I138">
            <v>0</v>
          </cell>
          <cell r="K138" t="str">
            <v>IL36750</v>
          </cell>
          <cell r="L138" t="str">
            <v>A002</v>
          </cell>
          <cell r="M138" t="str">
            <v>U</v>
          </cell>
        </row>
        <row r="139">
          <cell r="A139">
            <v>6950</v>
          </cell>
          <cell r="B139" t="str">
            <v>6</v>
          </cell>
          <cell r="C139" t="str">
            <v>암거난간벽</v>
          </cell>
          <cell r="D139" t="str">
            <v>1＠1.5×1.0</v>
          </cell>
          <cell r="E139">
            <v>1</v>
          </cell>
          <cell r="G139" t="str">
            <v>개소</v>
          </cell>
          <cell r="I139">
            <v>0</v>
          </cell>
          <cell r="K139" t="str">
            <v>IL36810</v>
          </cell>
          <cell r="L139" t="str">
            <v>A002</v>
          </cell>
          <cell r="M139" t="str">
            <v>U</v>
          </cell>
        </row>
        <row r="140">
          <cell r="A140">
            <v>7000</v>
          </cell>
          <cell r="B140" t="str">
            <v>6</v>
          </cell>
          <cell r="C140" t="str">
            <v>암거난간벽</v>
          </cell>
          <cell r="D140" t="str">
            <v>6＠1.3×1.3</v>
          </cell>
          <cell r="E140">
            <v>1</v>
          </cell>
          <cell r="G140" t="str">
            <v>개소</v>
          </cell>
          <cell r="I140">
            <v>0</v>
          </cell>
          <cell r="K140" t="str">
            <v>IL36820</v>
          </cell>
          <cell r="L140" t="str">
            <v>A002</v>
          </cell>
          <cell r="M140" t="str">
            <v>U</v>
          </cell>
        </row>
        <row r="141">
          <cell r="A141">
            <v>7050</v>
          </cell>
          <cell r="B141" t="str">
            <v>6</v>
          </cell>
          <cell r="C141" t="str">
            <v>신축이음</v>
          </cell>
          <cell r="D141" t="str">
            <v>TYPE-1</v>
          </cell>
          <cell r="E141">
            <v>1</v>
          </cell>
          <cell r="G141" t="str">
            <v>개소</v>
          </cell>
          <cell r="I141">
            <v>0</v>
          </cell>
          <cell r="K141" t="str">
            <v>SI30710</v>
          </cell>
          <cell r="L141" t="str">
            <v>A002</v>
          </cell>
          <cell r="M141" t="str">
            <v>U</v>
          </cell>
        </row>
        <row r="142">
          <cell r="A142">
            <v>7100</v>
          </cell>
          <cell r="B142" t="str">
            <v>6</v>
          </cell>
          <cell r="C142" t="str">
            <v>신축이음</v>
          </cell>
          <cell r="D142" t="str">
            <v>TYPE-2</v>
          </cell>
          <cell r="E142">
            <v>1</v>
          </cell>
          <cell r="G142" t="str">
            <v>개소</v>
          </cell>
          <cell r="I142">
            <v>0</v>
          </cell>
          <cell r="K142" t="str">
            <v>SI30720</v>
          </cell>
          <cell r="L142" t="str">
            <v>A002</v>
          </cell>
          <cell r="M142" t="str">
            <v>U</v>
          </cell>
        </row>
        <row r="143">
          <cell r="A143">
            <v>7150</v>
          </cell>
          <cell r="B143" t="str">
            <v>6</v>
          </cell>
          <cell r="C143" t="str">
            <v>물푸기</v>
          </cell>
          <cell r="E143">
            <v>1347</v>
          </cell>
          <cell r="G143" t="str">
            <v>HR</v>
          </cell>
          <cell r="I143">
            <v>0</v>
          </cell>
          <cell r="K143" t="str">
            <v>SD30010</v>
          </cell>
          <cell r="L143" t="str">
            <v>A002</v>
          </cell>
          <cell r="M143" t="str">
            <v>U</v>
          </cell>
        </row>
        <row r="144">
          <cell r="A144">
            <v>7200</v>
          </cell>
          <cell r="B144" t="str">
            <v>5</v>
          </cell>
          <cell r="C144" t="str">
            <v>나) 유입구 BOX</v>
          </cell>
          <cell r="E144">
            <v>0</v>
          </cell>
          <cell r="I144">
            <v>0</v>
          </cell>
          <cell r="L144" t="str">
            <v>A002</v>
          </cell>
          <cell r="M144" t="str">
            <v>U</v>
          </cell>
        </row>
        <row r="145">
          <cell r="A145">
            <v>7250</v>
          </cell>
          <cell r="B145" t="str">
            <v>6</v>
          </cell>
          <cell r="C145" t="str">
            <v>유입구 BOX</v>
          </cell>
          <cell r="D145" t="str">
            <v>0.7W X 0.5H</v>
          </cell>
          <cell r="E145">
            <v>90</v>
          </cell>
          <cell r="G145" t="str">
            <v>M</v>
          </cell>
          <cell r="I145">
            <v>0</v>
          </cell>
          <cell r="K145" t="str">
            <v>IL36110</v>
          </cell>
          <cell r="L145" t="str">
            <v>A002</v>
          </cell>
          <cell r="M145" t="str">
            <v>U</v>
          </cell>
        </row>
        <row r="146">
          <cell r="A146">
            <v>7300</v>
          </cell>
          <cell r="B146" t="str">
            <v>5</v>
          </cell>
          <cell r="C146" t="str">
            <v>다)접속슬래브</v>
          </cell>
          <cell r="E146">
            <v>0</v>
          </cell>
          <cell r="I146">
            <v>0</v>
          </cell>
          <cell r="L146" t="str">
            <v>A002</v>
          </cell>
          <cell r="M146" t="str">
            <v>U</v>
          </cell>
        </row>
        <row r="147">
          <cell r="A147">
            <v>7350</v>
          </cell>
          <cell r="B147" t="str">
            <v>6</v>
          </cell>
          <cell r="C147" t="str">
            <v>암거 접속 슬래브</v>
          </cell>
          <cell r="D147" t="str">
            <v>TYPE-A</v>
          </cell>
          <cell r="E147">
            <v>1771</v>
          </cell>
          <cell r="G147" t="str">
            <v>M</v>
          </cell>
          <cell r="I147">
            <v>0</v>
          </cell>
          <cell r="K147" t="str">
            <v>IL36400</v>
          </cell>
          <cell r="L147" t="str">
            <v>A002</v>
          </cell>
          <cell r="M147" t="str">
            <v>U</v>
          </cell>
        </row>
        <row r="148">
          <cell r="A148">
            <v>7400</v>
          </cell>
          <cell r="B148" t="str">
            <v>6</v>
          </cell>
          <cell r="C148" t="str">
            <v>암거 접속 슬래브</v>
          </cell>
          <cell r="D148" t="str">
            <v>TYPE-B</v>
          </cell>
          <cell r="E148">
            <v>267</v>
          </cell>
          <cell r="G148" t="str">
            <v>M</v>
          </cell>
          <cell r="I148">
            <v>0</v>
          </cell>
          <cell r="K148" t="str">
            <v>IL36450</v>
          </cell>
          <cell r="L148" t="str">
            <v>A002</v>
          </cell>
          <cell r="M148" t="str">
            <v>U</v>
          </cell>
        </row>
        <row r="149">
          <cell r="A149">
            <v>7450</v>
          </cell>
          <cell r="B149" t="str">
            <v>4</v>
          </cell>
          <cell r="C149" t="str">
            <v>6)우수맨홀</v>
          </cell>
          <cell r="E149">
            <v>0</v>
          </cell>
          <cell r="I149">
            <v>0</v>
          </cell>
          <cell r="L149" t="str">
            <v>A002</v>
          </cell>
          <cell r="M149" t="str">
            <v>U</v>
          </cell>
        </row>
        <row r="150">
          <cell r="A150">
            <v>7500</v>
          </cell>
          <cell r="B150" t="str">
            <v>5</v>
          </cell>
          <cell r="C150" t="str">
            <v>가)우수원형맨홀</v>
          </cell>
          <cell r="E150">
            <v>0</v>
          </cell>
          <cell r="I150">
            <v>0</v>
          </cell>
          <cell r="L150" t="str">
            <v>A002</v>
          </cell>
          <cell r="M150" t="str">
            <v>U</v>
          </cell>
        </row>
        <row r="151">
          <cell r="A151">
            <v>7550</v>
          </cell>
          <cell r="B151" t="str">
            <v>6</v>
          </cell>
          <cell r="C151" t="str">
            <v>터파기(토사,0-6m)</v>
          </cell>
          <cell r="D151" t="str">
            <v>백호우 0.7M3</v>
          </cell>
          <cell r="E151">
            <v>1145</v>
          </cell>
          <cell r="G151" t="str">
            <v>M3</v>
          </cell>
          <cell r="I151">
            <v>0</v>
          </cell>
          <cell r="K151" t="str">
            <v>IL00580</v>
          </cell>
          <cell r="L151" t="str">
            <v>A002</v>
          </cell>
          <cell r="M151" t="str">
            <v>U</v>
          </cell>
        </row>
        <row r="152">
          <cell r="A152">
            <v>7600</v>
          </cell>
          <cell r="B152" t="str">
            <v>6</v>
          </cell>
          <cell r="C152" t="str">
            <v>터파기(토사):수중(0-4M)</v>
          </cell>
          <cell r="D152" t="str">
            <v>기계(B/H0.7M3)80%+인력20%</v>
          </cell>
          <cell r="E152">
            <v>148</v>
          </cell>
          <cell r="G152" t="str">
            <v>M3</v>
          </cell>
          <cell r="I152">
            <v>0</v>
          </cell>
          <cell r="K152" t="str">
            <v>IL00450</v>
          </cell>
          <cell r="L152" t="str">
            <v>A002</v>
          </cell>
          <cell r="M152" t="str">
            <v>U</v>
          </cell>
        </row>
        <row r="153">
          <cell r="A153">
            <v>7650</v>
          </cell>
          <cell r="B153" t="str">
            <v>6</v>
          </cell>
          <cell r="C153" t="str">
            <v>되메우기</v>
          </cell>
          <cell r="D153" t="str">
            <v>기계,B/H+RAMMER</v>
          </cell>
          <cell r="E153">
            <v>1122</v>
          </cell>
          <cell r="G153" t="str">
            <v>M3</v>
          </cell>
          <cell r="I153">
            <v>0</v>
          </cell>
          <cell r="K153" t="str">
            <v>I00590</v>
          </cell>
          <cell r="L153" t="str">
            <v>A002</v>
          </cell>
          <cell r="M153" t="str">
            <v>U</v>
          </cell>
        </row>
        <row r="154">
          <cell r="A154">
            <v>7700</v>
          </cell>
          <cell r="B154" t="str">
            <v>6</v>
          </cell>
          <cell r="C154" t="str">
            <v>연결관링거푸집</v>
          </cell>
          <cell r="D154" t="str">
            <v>PE 10회용 흄관φ450  (A형)</v>
          </cell>
          <cell r="E154">
            <v>44</v>
          </cell>
          <cell r="G154" t="str">
            <v>EA</v>
          </cell>
          <cell r="I154">
            <v>0</v>
          </cell>
          <cell r="K154" t="str">
            <v>M1065060</v>
          </cell>
          <cell r="L154" t="str">
            <v>A002</v>
          </cell>
          <cell r="M154" t="str">
            <v>U</v>
          </cell>
        </row>
        <row r="155">
          <cell r="A155">
            <v>7750</v>
          </cell>
          <cell r="B155" t="str">
            <v>6</v>
          </cell>
          <cell r="C155" t="str">
            <v>연결관링거푸집</v>
          </cell>
          <cell r="D155" t="str">
            <v>PE 10회용 흄관φ600  (A형)</v>
          </cell>
          <cell r="E155">
            <v>12</v>
          </cell>
          <cell r="G155" t="str">
            <v>EA</v>
          </cell>
          <cell r="I155">
            <v>0</v>
          </cell>
          <cell r="K155" t="str">
            <v>M1065063</v>
          </cell>
          <cell r="L155" t="str">
            <v>A002</v>
          </cell>
          <cell r="M155" t="str">
            <v>U</v>
          </cell>
        </row>
        <row r="156">
          <cell r="A156">
            <v>7800</v>
          </cell>
          <cell r="B156" t="str">
            <v>6</v>
          </cell>
          <cell r="C156" t="str">
            <v>연결관링거푸집</v>
          </cell>
          <cell r="D156" t="str">
            <v>PE 10회용 흄관φ800  (A형)</v>
          </cell>
          <cell r="E156">
            <v>11</v>
          </cell>
          <cell r="G156" t="str">
            <v>EA</v>
          </cell>
          <cell r="I156">
            <v>0</v>
          </cell>
          <cell r="K156" t="str">
            <v>M1065066</v>
          </cell>
          <cell r="L156" t="str">
            <v>A002</v>
          </cell>
          <cell r="M156" t="str">
            <v>U</v>
          </cell>
        </row>
        <row r="157">
          <cell r="A157">
            <v>7850</v>
          </cell>
          <cell r="B157" t="str">
            <v>6</v>
          </cell>
          <cell r="C157" t="str">
            <v>연결관링거푸집</v>
          </cell>
          <cell r="D157" t="str">
            <v>PE 10회용 흄관φ1200  (A형)</v>
          </cell>
          <cell r="E157">
            <v>7</v>
          </cell>
          <cell r="G157" t="str">
            <v>EA</v>
          </cell>
          <cell r="I157">
            <v>0</v>
          </cell>
          <cell r="K157" t="str">
            <v>M1065067</v>
          </cell>
          <cell r="L157" t="str">
            <v>A002</v>
          </cell>
          <cell r="M157" t="str">
            <v>U</v>
          </cell>
        </row>
        <row r="158">
          <cell r="A158">
            <v>7900</v>
          </cell>
          <cell r="B158" t="str">
            <v>6</v>
          </cell>
          <cell r="C158" t="str">
            <v>원형1호맨홀(차도측)</v>
          </cell>
          <cell r="D158" t="str">
            <v>Φ900MM</v>
          </cell>
          <cell r="E158">
            <v>8</v>
          </cell>
          <cell r="G158" t="str">
            <v>개소</v>
          </cell>
          <cell r="I158">
            <v>0</v>
          </cell>
          <cell r="K158" t="str">
            <v>IL37045</v>
          </cell>
          <cell r="L158" t="str">
            <v>A002</v>
          </cell>
          <cell r="M158" t="str">
            <v>U</v>
          </cell>
        </row>
        <row r="159">
          <cell r="A159">
            <v>7950</v>
          </cell>
          <cell r="B159" t="str">
            <v>6</v>
          </cell>
          <cell r="C159" t="str">
            <v>원형1호맨홀(보도및조경측)</v>
          </cell>
          <cell r="D159" t="str">
            <v>Φ900MM</v>
          </cell>
          <cell r="E159">
            <v>18</v>
          </cell>
          <cell r="G159" t="str">
            <v>개소</v>
          </cell>
          <cell r="I159">
            <v>0</v>
          </cell>
          <cell r="K159" t="str">
            <v>IL37050</v>
          </cell>
          <cell r="L159" t="str">
            <v>A002</v>
          </cell>
          <cell r="M159" t="str">
            <v>U</v>
          </cell>
        </row>
        <row r="160">
          <cell r="A160">
            <v>8000</v>
          </cell>
          <cell r="B160" t="str">
            <v>6</v>
          </cell>
          <cell r="C160" t="str">
            <v>원형2호맨홀(보도및조경측)</v>
          </cell>
          <cell r="D160" t="str">
            <v>Φ1200MM</v>
          </cell>
          <cell r="E160">
            <v>9</v>
          </cell>
          <cell r="G160" t="str">
            <v>개소</v>
          </cell>
          <cell r="I160">
            <v>0</v>
          </cell>
          <cell r="K160" t="str">
            <v>IL37055</v>
          </cell>
          <cell r="L160" t="str">
            <v>A002</v>
          </cell>
          <cell r="M160" t="str">
            <v>U</v>
          </cell>
        </row>
        <row r="161">
          <cell r="A161">
            <v>8050</v>
          </cell>
          <cell r="B161" t="str">
            <v>6</v>
          </cell>
          <cell r="C161" t="str">
            <v>원형3호맨홀(보도및조경측)</v>
          </cell>
          <cell r="D161" t="str">
            <v>Φ1500MM</v>
          </cell>
          <cell r="E161">
            <v>4</v>
          </cell>
          <cell r="G161" t="str">
            <v>개소</v>
          </cell>
          <cell r="I161">
            <v>0</v>
          </cell>
          <cell r="K161" t="str">
            <v>IL37065</v>
          </cell>
          <cell r="L161" t="str">
            <v>A002</v>
          </cell>
          <cell r="M161" t="str">
            <v>U</v>
          </cell>
        </row>
        <row r="162">
          <cell r="A162">
            <v>8100</v>
          </cell>
          <cell r="B162" t="str">
            <v>6</v>
          </cell>
          <cell r="C162" t="str">
            <v>물푸기</v>
          </cell>
          <cell r="E162">
            <v>53</v>
          </cell>
          <cell r="G162" t="str">
            <v>HR</v>
          </cell>
          <cell r="I162">
            <v>0</v>
          </cell>
          <cell r="K162" t="str">
            <v>SD30010</v>
          </cell>
          <cell r="L162" t="str">
            <v>A002</v>
          </cell>
          <cell r="M162" t="str">
            <v>U</v>
          </cell>
        </row>
        <row r="163">
          <cell r="A163">
            <v>8150</v>
          </cell>
          <cell r="B163" t="str">
            <v>5</v>
          </cell>
          <cell r="C163" t="str">
            <v>나)우수각형맨홀</v>
          </cell>
          <cell r="E163">
            <v>0</v>
          </cell>
          <cell r="I163">
            <v>0</v>
          </cell>
          <cell r="L163" t="str">
            <v>A002</v>
          </cell>
          <cell r="M163" t="str">
            <v>U</v>
          </cell>
        </row>
        <row r="164">
          <cell r="A164">
            <v>8200</v>
          </cell>
          <cell r="B164" t="str">
            <v>6</v>
          </cell>
          <cell r="C164" t="str">
            <v>터파기(토사,0-6m)</v>
          </cell>
          <cell r="D164" t="str">
            <v>백호우 0.7M3</v>
          </cell>
          <cell r="E164">
            <v>83</v>
          </cell>
          <cell r="G164" t="str">
            <v>M3</v>
          </cell>
          <cell r="I164">
            <v>0</v>
          </cell>
          <cell r="K164" t="str">
            <v>IL00580</v>
          </cell>
          <cell r="L164" t="str">
            <v>A002</v>
          </cell>
          <cell r="M164" t="str">
            <v>U</v>
          </cell>
        </row>
        <row r="165">
          <cell r="A165">
            <v>8250</v>
          </cell>
          <cell r="B165" t="str">
            <v>6</v>
          </cell>
          <cell r="C165" t="str">
            <v>수중터파기(토사,0-6M)</v>
          </cell>
          <cell r="D165" t="str">
            <v>백호우 0.7M3</v>
          </cell>
          <cell r="E165">
            <v>56</v>
          </cell>
          <cell r="G165" t="str">
            <v>M3</v>
          </cell>
          <cell r="I165">
            <v>0</v>
          </cell>
          <cell r="K165" t="str">
            <v>IL00450</v>
          </cell>
          <cell r="L165" t="str">
            <v>A002</v>
          </cell>
          <cell r="M165" t="str">
            <v>U</v>
          </cell>
        </row>
        <row r="166">
          <cell r="A166">
            <v>8300</v>
          </cell>
          <cell r="B166" t="str">
            <v>6</v>
          </cell>
          <cell r="C166" t="str">
            <v>되메우기</v>
          </cell>
          <cell r="D166" t="str">
            <v>기계,B/H+RAMMER</v>
          </cell>
          <cell r="E166">
            <v>112</v>
          </cell>
          <cell r="G166" t="str">
            <v>M3</v>
          </cell>
          <cell r="I166">
            <v>0</v>
          </cell>
          <cell r="K166" t="str">
            <v>I00590</v>
          </cell>
          <cell r="L166" t="str">
            <v>A002</v>
          </cell>
          <cell r="M166" t="str">
            <v>U</v>
          </cell>
        </row>
        <row r="167">
          <cell r="A167">
            <v>8350</v>
          </cell>
          <cell r="B167" t="str">
            <v>6</v>
          </cell>
          <cell r="C167" t="str">
            <v>각형1호맨홀(보도및조경측)</v>
          </cell>
          <cell r="E167">
            <v>1</v>
          </cell>
          <cell r="G167" t="str">
            <v>개소</v>
          </cell>
          <cell r="I167">
            <v>0</v>
          </cell>
          <cell r="K167" t="str">
            <v>IL37070</v>
          </cell>
          <cell r="L167" t="str">
            <v>A002</v>
          </cell>
          <cell r="M167" t="str">
            <v>U</v>
          </cell>
        </row>
        <row r="168">
          <cell r="A168">
            <v>8400</v>
          </cell>
          <cell r="B168" t="str">
            <v>6</v>
          </cell>
          <cell r="C168" t="str">
            <v>각형3호맨홀(계류장지역)</v>
          </cell>
          <cell r="E168">
            <v>1</v>
          </cell>
          <cell r="G168" t="str">
            <v>개소</v>
          </cell>
          <cell r="I168">
            <v>0</v>
          </cell>
          <cell r="K168" t="str">
            <v>IL37072</v>
          </cell>
          <cell r="L168" t="str">
            <v>A002</v>
          </cell>
          <cell r="M168" t="str">
            <v>U</v>
          </cell>
        </row>
        <row r="169">
          <cell r="A169">
            <v>8450</v>
          </cell>
          <cell r="B169" t="str">
            <v>6</v>
          </cell>
          <cell r="C169" t="str">
            <v>각형4호맨홀(계류장지역)</v>
          </cell>
          <cell r="E169">
            <v>1</v>
          </cell>
          <cell r="G169" t="str">
            <v>개소</v>
          </cell>
          <cell r="I169">
            <v>0</v>
          </cell>
          <cell r="K169" t="str">
            <v>IL37074</v>
          </cell>
          <cell r="L169" t="str">
            <v>A002</v>
          </cell>
          <cell r="M169" t="str">
            <v>U</v>
          </cell>
        </row>
        <row r="170">
          <cell r="A170">
            <v>8500</v>
          </cell>
          <cell r="B170" t="str">
            <v>6</v>
          </cell>
          <cell r="C170" t="str">
            <v>물푸기</v>
          </cell>
          <cell r="E170">
            <v>50</v>
          </cell>
          <cell r="G170" t="str">
            <v>HR</v>
          </cell>
          <cell r="I170">
            <v>0</v>
          </cell>
          <cell r="K170" t="str">
            <v>SD30010</v>
          </cell>
          <cell r="L170" t="str">
            <v>A002</v>
          </cell>
          <cell r="M170" t="str">
            <v>U</v>
          </cell>
        </row>
        <row r="171">
          <cell r="A171">
            <v>8550</v>
          </cell>
          <cell r="B171" t="str">
            <v>4</v>
          </cell>
          <cell r="C171" t="str">
            <v>7)집속 맹암거</v>
          </cell>
          <cell r="E171">
            <v>0</v>
          </cell>
          <cell r="I171">
            <v>0</v>
          </cell>
          <cell r="L171" t="str">
            <v>A002</v>
          </cell>
          <cell r="M171" t="str">
            <v>U</v>
          </cell>
        </row>
        <row r="172">
          <cell r="A172">
            <v>8600</v>
          </cell>
          <cell r="B172" t="str">
            <v>5</v>
          </cell>
          <cell r="C172" t="str">
            <v>맹암거부설(TYPE-A)</v>
          </cell>
          <cell r="D172" t="str">
            <v>D200MM</v>
          </cell>
          <cell r="E172">
            <v>704</v>
          </cell>
          <cell r="G172" t="str">
            <v>M</v>
          </cell>
          <cell r="I172">
            <v>0</v>
          </cell>
          <cell r="K172" t="str">
            <v>IL37130</v>
          </cell>
          <cell r="L172" t="str">
            <v>A002</v>
          </cell>
          <cell r="M172" t="str">
            <v>U</v>
          </cell>
        </row>
        <row r="173">
          <cell r="A173">
            <v>8650</v>
          </cell>
          <cell r="B173" t="str">
            <v>5</v>
          </cell>
          <cell r="C173" t="str">
            <v>맹암거부설(TYPE-B)</v>
          </cell>
          <cell r="D173" t="str">
            <v>D100MM</v>
          </cell>
          <cell r="E173">
            <v>1325</v>
          </cell>
          <cell r="G173" t="str">
            <v>M</v>
          </cell>
          <cell r="I173">
            <v>0</v>
          </cell>
          <cell r="K173" t="str">
            <v>IL37110</v>
          </cell>
          <cell r="L173" t="str">
            <v>A002</v>
          </cell>
          <cell r="M173" t="str">
            <v>U</v>
          </cell>
        </row>
        <row r="174">
          <cell r="A174">
            <v>8700</v>
          </cell>
          <cell r="B174" t="str">
            <v>5</v>
          </cell>
          <cell r="C174" t="str">
            <v>맹암거부설(TYPE-B)</v>
          </cell>
          <cell r="D174" t="str">
            <v>D200MM</v>
          </cell>
          <cell r="E174">
            <v>391</v>
          </cell>
          <cell r="G174" t="str">
            <v>M</v>
          </cell>
          <cell r="I174">
            <v>0</v>
          </cell>
          <cell r="K174" t="str">
            <v>IL37120</v>
          </cell>
          <cell r="L174" t="str">
            <v>A002</v>
          </cell>
          <cell r="M174" t="str">
            <v>U</v>
          </cell>
        </row>
        <row r="175">
          <cell r="A175">
            <v>8750</v>
          </cell>
          <cell r="B175" t="str">
            <v>5</v>
          </cell>
          <cell r="C175" t="str">
            <v>PVC파이프(일반용VG1)</v>
          </cell>
          <cell r="D175" t="str">
            <v>100㎜ x 6.6T x 4ｍ</v>
          </cell>
          <cell r="E175">
            <v>290</v>
          </cell>
          <cell r="G175" t="str">
            <v>EA</v>
          </cell>
          <cell r="I175">
            <v>0</v>
          </cell>
          <cell r="K175" t="str">
            <v>M5369823</v>
          </cell>
          <cell r="L175" t="str">
            <v>A002</v>
          </cell>
          <cell r="M175" t="str">
            <v>U</v>
          </cell>
        </row>
        <row r="176">
          <cell r="A176">
            <v>8800</v>
          </cell>
          <cell r="B176" t="str">
            <v>5</v>
          </cell>
          <cell r="C176" t="str">
            <v>PVC파이프(일반용VG1)</v>
          </cell>
          <cell r="D176" t="str">
            <v>200㎜ x10.3T x 4ｍ</v>
          </cell>
          <cell r="E176">
            <v>227</v>
          </cell>
          <cell r="G176" t="str">
            <v>EA</v>
          </cell>
          <cell r="I176">
            <v>0</v>
          </cell>
          <cell r="K176" t="str">
            <v>M5369829</v>
          </cell>
          <cell r="L176" t="str">
            <v>A002</v>
          </cell>
          <cell r="M176" t="str">
            <v>U</v>
          </cell>
        </row>
        <row r="177">
          <cell r="A177">
            <v>8850</v>
          </cell>
          <cell r="B177" t="str">
            <v>5</v>
          </cell>
          <cell r="C177" t="str">
            <v>PVC파이프이음관(티)</v>
          </cell>
          <cell r="D177" t="str">
            <v>Φ200MM</v>
          </cell>
          <cell r="E177">
            <v>7</v>
          </cell>
          <cell r="G177" t="str">
            <v>EA</v>
          </cell>
          <cell r="I177">
            <v>0</v>
          </cell>
          <cell r="K177" t="str">
            <v>M53620</v>
          </cell>
          <cell r="L177" t="str">
            <v>A002</v>
          </cell>
          <cell r="M177" t="str">
            <v>U</v>
          </cell>
        </row>
        <row r="178">
          <cell r="A178">
            <v>8900</v>
          </cell>
          <cell r="B178" t="str">
            <v>5</v>
          </cell>
          <cell r="C178" t="str">
            <v>PVC파이프이음관(90。곡관)</v>
          </cell>
          <cell r="D178" t="str">
            <v>Φ100MM</v>
          </cell>
          <cell r="E178">
            <v>2</v>
          </cell>
          <cell r="G178" t="str">
            <v>EA</v>
          </cell>
          <cell r="I178">
            <v>0</v>
          </cell>
          <cell r="K178" t="str">
            <v>M53630</v>
          </cell>
          <cell r="L178" t="str">
            <v>A002</v>
          </cell>
          <cell r="M178" t="str">
            <v>U</v>
          </cell>
        </row>
        <row r="179">
          <cell r="A179">
            <v>8950</v>
          </cell>
          <cell r="B179" t="str">
            <v>5</v>
          </cell>
          <cell r="C179" t="str">
            <v>PVC파이프이음관(90。곡관)</v>
          </cell>
          <cell r="D179" t="str">
            <v>Φ200MM</v>
          </cell>
          <cell r="E179">
            <v>6</v>
          </cell>
          <cell r="G179" t="str">
            <v>EA</v>
          </cell>
          <cell r="I179">
            <v>0</v>
          </cell>
          <cell r="K179" t="str">
            <v>M53640</v>
          </cell>
          <cell r="L179" t="str">
            <v>A002</v>
          </cell>
          <cell r="M179" t="str">
            <v>U</v>
          </cell>
        </row>
        <row r="180">
          <cell r="A180">
            <v>9000</v>
          </cell>
          <cell r="B180" t="str">
            <v>4</v>
          </cell>
          <cell r="C180" t="str">
            <v>8)기타</v>
          </cell>
          <cell r="E180">
            <v>0</v>
          </cell>
          <cell r="I180">
            <v>0</v>
          </cell>
          <cell r="L180" t="str">
            <v>A002</v>
          </cell>
          <cell r="M180" t="str">
            <v>U</v>
          </cell>
        </row>
        <row r="181">
          <cell r="A181">
            <v>9050</v>
          </cell>
          <cell r="B181" t="str">
            <v>5</v>
          </cell>
          <cell r="C181" t="str">
            <v>수로횡단보도교</v>
          </cell>
          <cell r="E181">
            <v>5</v>
          </cell>
          <cell r="G181" t="str">
            <v>EA</v>
          </cell>
          <cell r="I181">
            <v>0</v>
          </cell>
          <cell r="K181" t="str">
            <v>IL36010</v>
          </cell>
          <cell r="L181" t="str">
            <v>A002</v>
          </cell>
          <cell r="M181" t="str">
            <v>U</v>
          </cell>
        </row>
        <row r="182">
          <cell r="A182">
            <v>9100</v>
          </cell>
          <cell r="B182" t="str">
            <v>5</v>
          </cell>
          <cell r="C182" t="str">
            <v>우수유출부 철근보강</v>
          </cell>
          <cell r="E182">
            <v>1</v>
          </cell>
          <cell r="G182" t="str">
            <v>식</v>
          </cell>
          <cell r="I182">
            <v>0</v>
          </cell>
          <cell r="K182" t="str">
            <v>IL36020</v>
          </cell>
          <cell r="L182" t="str">
            <v>A002</v>
          </cell>
          <cell r="M182" t="str">
            <v>U</v>
          </cell>
        </row>
        <row r="183">
          <cell r="A183">
            <v>9150</v>
          </cell>
          <cell r="B183" t="str">
            <v>4</v>
          </cell>
          <cell r="C183" t="str">
            <v>9)사급자재대</v>
          </cell>
          <cell r="D183" t="str">
            <v>별산</v>
          </cell>
          <cell r="E183">
            <v>0</v>
          </cell>
          <cell r="I183">
            <v>0</v>
          </cell>
          <cell r="L183" t="str">
            <v>A002</v>
          </cell>
          <cell r="M183" t="str">
            <v>U</v>
          </cell>
        </row>
        <row r="184">
          <cell r="A184">
            <v>9200</v>
          </cell>
          <cell r="B184" t="str">
            <v>5</v>
          </cell>
          <cell r="C184" t="str">
            <v>시멘트</v>
          </cell>
          <cell r="D184" t="str">
            <v>40kg/대(포장품)</v>
          </cell>
          <cell r="E184">
            <v>112</v>
          </cell>
          <cell r="G184" t="str">
            <v>대</v>
          </cell>
          <cell r="I184">
            <v>0</v>
          </cell>
          <cell r="K184" t="str">
            <v>IM00095</v>
          </cell>
          <cell r="L184" t="str">
            <v>A002</v>
          </cell>
          <cell r="M184" t="str">
            <v>U</v>
          </cell>
        </row>
        <row r="185">
          <cell r="A185">
            <v>9250</v>
          </cell>
          <cell r="B185" t="str">
            <v>5</v>
          </cell>
          <cell r="C185" t="str">
            <v>레미콘</v>
          </cell>
          <cell r="D185" t="str">
            <v>40-150-8</v>
          </cell>
          <cell r="E185">
            <v>3851</v>
          </cell>
          <cell r="G185" t="str">
            <v>M3</v>
          </cell>
          <cell r="I185">
            <v>0</v>
          </cell>
          <cell r="K185" t="str">
            <v>IM00075</v>
          </cell>
          <cell r="L185" t="str">
            <v>A002</v>
          </cell>
          <cell r="M185" t="str">
            <v>U</v>
          </cell>
        </row>
        <row r="186">
          <cell r="A186">
            <v>9300</v>
          </cell>
          <cell r="B186" t="str">
            <v>5</v>
          </cell>
          <cell r="C186" t="str">
            <v>레미콘</v>
          </cell>
          <cell r="D186" t="str">
            <v>40-210-8</v>
          </cell>
          <cell r="E186">
            <v>565</v>
          </cell>
          <cell r="G186" t="str">
            <v>M3</v>
          </cell>
          <cell r="I186">
            <v>0</v>
          </cell>
          <cell r="K186" t="str">
            <v>IM00080</v>
          </cell>
          <cell r="L186" t="str">
            <v>A002</v>
          </cell>
          <cell r="M186" t="str">
            <v>U</v>
          </cell>
        </row>
        <row r="187">
          <cell r="A187">
            <v>9350</v>
          </cell>
          <cell r="B187" t="str">
            <v>5</v>
          </cell>
          <cell r="C187" t="str">
            <v>레미콘</v>
          </cell>
          <cell r="D187" t="str">
            <v>25-210-8</v>
          </cell>
          <cell r="E187">
            <v>4223</v>
          </cell>
          <cell r="G187" t="str">
            <v>M3</v>
          </cell>
          <cell r="I187">
            <v>0</v>
          </cell>
          <cell r="K187" t="str">
            <v>IM00085</v>
          </cell>
          <cell r="L187" t="str">
            <v>A002</v>
          </cell>
          <cell r="M187" t="str">
            <v>U</v>
          </cell>
        </row>
        <row r="188">
          <cell r="A188">
            <v>9400</v>
          </cell>
          <cell r="B188" t="str">
            <v>5</v>
          </cell>
          <cell r="C188" t="str">
            <v>레미콘</v>
          </cell>
          <cell r="D188" t="str">
            <v>25-240-15</v>
          </cell>
          <cell r="E188">
            <v>16442</v>
          </cell>
          <cell r="G188" t="str">
            <v>M3</v>
          </cell>
          <cell r="I188">
            <v>0</v>
          </cell>
          <cell r="K188" t="str">
            <v>IM00090</v>
          </cell>
          <cell r="L188" t="str">
            <v>A002</v>
          </cell>
          <cell r="M188" t="str">
            <v>U</v>
          </cell>
        </row>
        <row r="189">
          <cell r="A189">
            <v>9450</v>
          </cell>
          <cell r="B189" t="str">
            <v>5</v>
          </cell>
          <cell r="C189" t="str">
            <v>이형철근</v>
          </cell>
          <cell r="D189" t="str">
            <v>13M/M 0.995KG/M</v>
          </cell>
          <cell r="E189">
            <v>422.01400000000001</v>
          </cell>
          <cell r="G189" t="str">
            <v>TON</v>
          </cell>
          <cell r="I189">
            <v>0</v>
          </cell>
          <cell r="K189" t="str">
            <v>IM00040</v>
          </cell>
          <cell r="L189" t="str">
            <v>A002</v>
          </cell>
          <cell r="M189" t="str">
            <v>U</v>
          </cell>
        </row>
        <row r="190">
          <cell r="A190">
            <v>9500</v>
          </cell>
          <cell r="B190" t="str">
            <v>5</v>
          </cell>
          <cell r="C190" t="str">
            <v>이형철근</v>
          </cell>
          <cell r="D190" t="str">
            <v>16M/M 1.560KG/M</v>
          </cell>
          <cell r="E190">
            <v>1156.8920000000001</v>
          </cell>
          <cell r="G190" t="str">
            <v>TON</v>
          </cell>
          <cell r="I190">
            <v>0</v>
          </cell>
          <cell r="K190" t="str">
            <v>IM00045</v>
          </cell>
          <cell r="L190" t="str">
            <v>A002</v>
          </cell>
          <cell r="M190" t="str">
            <v>U</v>
          </cell>
        </row>
        <row r="191">
          <cell r="A191">
            <v>9550</v>
          </cell>
          <cell r="B191" t="str">
            <v>5</v>
          </cell>
          <cell r="C191" t="str">
            <v>이형철근</v>
          </cell>
          <cell r="D191" t="str">
            <v>19M/M 2.250KG/M</v>
          </cell>
          <cell r="E191">
            <v>108.664</v>
          </cell>
          <cell r="G191" t="str">
            <v>TON</v>
          </cell>
          <cell r="I191">
            <v>0</v>
          </cell>
          <cell r="K191" t="str">
            <v>IM00050</v>
          </cell>
          <cell r="L191" t="str">
            <v>A002</v>
          </cell>
          <cell r="M191" t="str">
            <v>U</v>
          </cell>
        </row>
        <row r="192">
          <cell r="A192">
            <v>9600</v>
          </cell>
          <cell r="B192" t="str">
            <v>5</v>
          </cell>
          <cell r="C192" t="str">
            <v>이형철근</v>
          </cell>
          <cell r="D192" t="str">
            <v>22M/M 3.040KG/M</v>
          </cell>
          <cell r="E192">
            <v>1223.9110000000001</v>
          </cell>
          <cell r="G192" t="str">
            <v>TON</v>
          </cell>
          <cell r="I192">
            <v>0</v>
          </cell>
          <cell r="K192" t="str">
            <v>IM00055</v>
          </cell>
          <cell r="L192" t="str">
            <v>A002</v>
          </cell>
          <cell r="M192" t="str">
            <v>U</v>
          </cell>
        </row>
        <row r="193">
          <cell r="A193">
            <v>9650</v>
          </cell>
          <cell r="B193" t="str">
            <v>5</v>
          </cell>
          <cell r="C193" t="str">
            <v>이형철근</v>
          </cell>
          <cell r="D193" t="str">
            <v>25M/M 3.980KG/M</v>
          </cell>
          <cell r="E193">
            <v>460.91399999999999</v>
          </cell>
          <cell r="G193" t="str">
            <v>TON</v>
          </cell>
          <cell r="I193">
            <v>0</v>
          </cell>
          <cell r="K193" t="str">
            <v>IM00060</v>
          </cell>
          <cell r="L193" t="str">
            <v>A002</v>
          </cell>
          <cell r="M193" t="str">
            <v>U</v>
          </cell>
        </row>
        <row r="194">
          <cell r="A194">
            <v>9700</v>
          </cell>
          <cell r="B194" t="str">
            <v>5</v>
          </cell>
          <cell r="C194" t="str">
            <v>이형철근</v>
          </cell>
          <cell r="D194" t="str">
            <v>29M/M 5.040KG/M</v>
          </cell>
          <cell r="E194">
            <v>2.944</v>
          </cell>
          <cell r="G194" t="str">
            <v>TON</v>
          </cell>
          <cell r="I194">
            <v>0</v>
          </cell>
          <cell r="K194" t="str">
            <v>IM00065</v>
          </cell>
          <cell r="L194" t="str">
            <v>A002</v>
          </cell>
          <cell r="M194" t="str">
            <v>U</v>
          </cell>
        </row>
        <row r="195">
          <cell r="A195">
            <v>9750</v>
          </cell>
          <cell r="B195" t="str">
            <v>5</v>
          </cell>
          <cell r="C195" t="str">
            <v>원형철근</v>
          </cell>
          <cell r="D195" t="str">
            <v>22M/M 2.980KG/M</v>
          </cell>
          <cell r="E195">
            <v>0.40699999999999997</v>
          </cell>
          <cell r="G195" t="str">
            <v>TON</v>
          </cell>
          <cell r="I195">
            <v>0</v>
          </cell>
          <cell r="K195" t="str">
            <v>IM00025</v>
          </cell>
          <cell r="L195" t="str">
            <v>A002</v>
          </cell>
          <cell r="M195" t="str">
            <v>U</v>
          </cell>
        </row>
        <row r="196">
          <cell r="A196">
            <v>9800</v>
          </cell>
          <cell r="B196" t="str">
            <v>5</v>
          </cell>
          <cell r="C196" t="str">
            <v>원형철근</v>
          </cell>
          <cell r="D196" t="str">
            <v>32M/M 6.310KG/M</v>
          </cell>
          <cell r="E196">
            <v>6.6319999999999997</v>
          </cell>
          <cell r="G196" t="str">
            <v>TON</v>
          </cell>
          <cell r="I196">
            <v>0</v>
          </cell>
          <cell r="K196" t="str">
            <v>IM00027</v>
          </cell>
          <cell r="L196" t="str">
            <v>A002</v>
          </cell>
          <cell r="M196" t="str">
            <v>U</v>
          </cell>
        </row>
        <row r="197">
          <cell r="A197">
            <v>9850</v>
          </cell>
          <cell r="B197" t="str">
            <v>5</v>
          </cell>
          <cell r="C197" t="str">
            <v>흄관</v>
          </cell>
          <cell r="D197" t="str">
            <v>D450MM</v>
          </cell>
          <cell r="E197">
            <v>1034</v>
          </cell>
          <cell r="G197" t="str">
            <v>M</v>
          </cell>
          <cell r="I197">
            <v>0</v>
          </cell>
          <cell r="K197" t="str">
            <v>IM00130</v>
          </cell>
          <cell r="L197" t="str">
            <v>A002</v>
          </cell>
          <cell r="M197" t="str">
            <v>U</v>
          </cell>
        </row>
        <row r="198">
          <cell r="A198">
            <v>9900</v>
          </cell>
          <cell r="B198" t="str">
            <v>5</v>
          </cell>
          <cell r="C198" t="str">
            <v>흄관</v>
          </cell>
          <cell r="D198" t="str">
            <v>D600MM</v>
          </cell>
          <cell r="E198">
            <v>175</v>
          </cell>
          <cell r="G198" t="str">
            <v>M</v>
          </cell>
          <cell r="I198">
            <v>0</v>
          </cell>
          <cell r="K198" t="str">
            <v>IM00135</v>
          </cell>
          <cell r="L198" t="str">
            <v>A002</v>
          </cell>
          <cell r="M198" t="str">
            <v>U</v>
          </cell>
        </row>
        <row r="199">
          <cell r="A199">
            <v>9950</v>
          </cell>
          <cell r="B199" t="str">
            <v>5</v>
          </cell>
          <cell r="C199" t="str">
            <v>흄관</v>
          </cell>
          <cell r="D199" t="str">
            <v>D800MM</v>
          </cell>
          <cell r="E199">
            <v>317</v>
          </cell>
          <cell r="G199" t="str">
            <v>M</v>
          </cell>
          <cell r="I199">
            <v>0</v>
          </cell>
          <cell r="K199" t="str">
            <v>IM00140</v>
          </cell>
          <cell r="L199" t="str">
            <v>A002</v>
          </cell>
          <cell r="M199" t="str">
            <v>U</v>
          </cell>
        </row>
        <row r="200">
          <cell r="A200">
            <v>10000</v>
          </cell>
          <cell r="B200" t="str">
            <v>5</v>
          </cell>
          <cell r="C200" t="str">
            <v>흄관</v>
          </cell>
          <cell r="D200" t="str">
            <v>D1000MM</v>
          </cell>
          <cell r="E200">
            <v>28</v>
          </cell>
          <cell r="G200" t="str">
            <v>M</v>
          </cell>
          <cell r="I200">
            <v>0</v>
          </cell>
          <cell r="K200" t="str">
            <v>IM00145</v>
          </cell>
          <cell r="L200" t="str">
            <v>A002</v>
          </cell>
          <cell r="M200" t="str">
            <v>U</v>
          </cell>
        </row>
        <row r="201">
          <cell r="A201">
            <v>10050</v>
          </cell>
          <cell r="B201" t="str">
            <v>5</v>
          </cell>
          <cell r="C201" t="str">
            <v>흄관</v>
          </cell>
          <cell r="D201" t="str">
            <v>D1200MM</v>
          </cell>
          <cell r="E201">
            <v>332</v>
          </cell>
          <cell r="G201" t="str">
            <v>M</v>
          </cell>
          <cell r="I201">
            <v>0</v>
          </cell>
          <cell r="K201" t="str">
            <v>IM00150</v>
          </cell>
          <cell r="L201" t="str">
            <v>A002</v>
          </cell>
          <cell r="M201" t="str">
            <v>U</v>
          </cell>
        </row>
        <row r="202">
          <cell r="A202">
            <v>10100</v>
          </cell>
          <cell r="B202" t="str">
            <v>4</v>
          </cell>
          <cell r="C202" t="str">
            <v>10)골재대</v>
          </cell>
          <cell r="D202" t="str">
            <v>별산</v>
          </cell>
          <cell r="E202">
            <v>0</v>
          </cell>
          <cell r="I202">
            <v>0</v>
          </cell>
          <cell r="L202" t="str">
            <v>A002</v>
          </cell>
          <cell r="M202" t="str">
            <v>U</v>
          </cell>
        </row>
        <row r="203">
          <cell r="A203">
            <v>10150</v>
          </cell>
          <cell r="B203" t="str">
            <v>5</v>
          </cell>
          <cell r="C203" t="str">
            <v>세골재(모래)</v>
          </cell>
          <cell r="D203" t="str">
            <v>강모래</v>
          </cell>
          <cell r="E203">
            <v>297</v>
          </cell>
          <cell r="G203" t="str">
            <v>M3</v>
          </cell>
          <cell r="I203">
            <v>0</v>
          </cell>
          <cell r="K203" t="str">
            <v>IM00160</v>
          </cell>
          <cell r="L203" t="str">
            <v>A002</v>
          </cell>
          <cell r="M203" t="str">
            <v>U</v>
          </cell>
        </row>
        <row r="204">
          <cell r="A204">
            <v>10200</v>
          </cell>
          <cell r="B204" t="str">
            <v>5</v>
          </cell>
          <cell r="C204" t="str">
            <v>조골재(쇄석)</v>
          </cell>
          <cell r="D204" t="str">
            <v>Φ40</v>
          </cell>
          <cell r="E204">
            <v>355</v>
          </cell>
          <cell r="G204" t="str">
            <v>M3</v>
          </cell>
          <cell r="I204">
            <v>0</v>
          </cell>
          <cell r="K204" t="str">
            <v>IM00200</v>
          </cell>
          <cell r="L204" t="str">
            <v>A002</v>
          </cell>
          <cell r="M204" t="str">
            <v>U</v>
          </cell>
        </row>
        <row r="205">
          <cell r="A205">
            <v>10250</v>
          </cell>
          <cell r="B205" t="str">
            <v>5</v>
          </cell>
          <cell r="C205" t="str">
            <v>혼합골재(기초잡석)</v>
          </cell>
          <cell r="D205" t="str">
            <v>Φ75</v>
          </cell>
          <cell r="E205">
            <v>3408</v>
          </cell>
          <cell r="G205" t="str">
            <v>M3</v>
          </cell>
          <cell r="I205">
            <v>0</v>
          </cell>
          <cell r="K205" t="str">
            <v>IM00210</v>
          </cell>
          <cell r="L205" t="str">
            <v>A002</v>
          </cell>
          <cell r="M205" t="str">
            <v>U</v>
          </cell>
        </row>
        <row r="206">
          <cell r="A206">
            <v>10300</v>
          </cell>
          <cell r="B206" t="str">
            <v>5</v>
          </cell>
          <cell r="C206" t="str">
            <v>혼합골재(뒷채움)</v>
          </cell>
          <cell r="D206" t="str">
            <v>Φ40</v>
          </cell>
          <cell r="E206">
            <v>8631</v>
          </cell>
          <cell r="G206" t="str">
            <v>M3</v>
          </cell>
          <cell r="I206">
            <v>0</v>
          </cell>
          <cell r="K206" t="str">
            <v>IM00180</v>
          </cell>
          <cell r="L206" t="str">
            <v>A002</v>
          </cell>
          <cell r="M206" t="str">
            <v>U</v>
          </cell>
        </row>
        <row r="207">
          <cell r="A207">
            <v>10350</v>
          </cell>
          <cell r="B207" t="str">
            <v>3</v>
          </cell>
          <cell r="C207" t="str">
            <v>(다)상수,오수공</v>
          </cell>
          <cell r="E207">
            <v>0</v>
          </cell>
          <cell r="I207">
            <v>0</v>
          </cell>
          <cell r="K207" t="str">
            <v>A003</v>
          </cell>
          <cell r="L207" t="str">
            <v>A0001</v>
          </cell>
          <cell r="M207" t="str">
            <v>U</v>
          </cell>
        </row>
        <row r="208">
          <cell r="A208">
            <v>10400</v>
          </cell>
          <cell r="B208" t="str">
            <v>4</v>
          </cell>
          <cell r="C208" t="str">
            <v>1)상수도공</v>
          </cell>
          <cell r="E208">
            <v>0</v>
          </cell>
          <cell r="I208">
            <v>0</v>
          </cell>
          <cell r="L208" t="str">
            <v>A003</v>
          </cell>
          <cell r="M208" t="str">
            <v>U</v>
          </cell>
        </row>
        <row r="209">
          <cell r="A209">
            <v>10450</v>
          </cell>
          <cell r="B209" t="str">
            <v>5</v>
          </cell>
          <cell r="C209" t="str">
            <v>가)토   공</v>
          </cell>
          <cell r="E209">
            <v>0</v>
          </cell>
          <cell r="I209">
            <v>0</v>
          </cell>
          <cell r="L209" t="str">
            <v>A003</v>
          </cell>
          <cell r="M209" t="str">
            <v>U</v>
          </cell>
        </row>
        <row r="210">
          <cell r="A210">
            <v>10500</v>
          </cell>
          <cell r="B210" t="str">
            <v>6</v>
          </cell>
          <cell r="C210" t="str">
            <v>터파기(토사,0-6m)</v>
          </cell>
          <cell r="D210" t="str">
            <v>백호우 0.7M3</v>
          </cell>
          <cell r="E210">
            <v>688</v>
          </cell>
          <cell r="G210" t="str">
            <v>M3</v>
          </cell>
          <cell r="I210">
            <v>0</v>
          </cell>
          <cell r="K210" t="str">
            <v>IL00580</v>
          </cell>
          <cell r="L210" t="str">
            <v>A003</v>
          </cell>
          <cell r="M210" t="str">
            <v>U</v>
          </cell>
        </row>
        <row r="211">
          <cell r="A211">
            <v>10550</v>
          </cell>
          <cell r="B211" t="str">
            <v>6</v>
          </cell>
          <cell r="C211" t="str">
            <v>잔토처리</v>
          </cell>
          <cell r="D211" t="str">
            <v>8톤덤프트럭</v>
          </cell>
          <cell r="E211">
            <v>76</v>
          </cell>
          <cell r="G211" t="str">
            <v>M3</v>
          </cell>
          <cell r="I211">
            <v>0</v>
          </cell>
          <cell r="K211" t="str">
            <v>I00600</v>
          </cell>
          <cell r="L211" t="str">
            <v>A003</v>
          </cell>
          <cell r="M211" t="str">
            <v>U</v>
          </cell>
        </row>
        <row r="212">
          <cell r="A212">
            <v>10600</v>
          </cell>
          <cell r="B212" t="str">
            <v>6</v>
          </cell>
          <cell r="C212" t="str">
            <v>되메우고다지기</v>
          </cell>
          <cell r="D212" t="str">
            <v>인력</v>
          </cell>
          <cell r="E212">
            <v>79</v>
          </cell>
          <cell r="G212" t="str">
            <v>M3</v>
          </cell>
          <cell r="I212">
            <v>0</v>
          </cell>
          <cell r="K212" t="str">
            <v>I00360</v>
          </cell>
          <cell r="L212" t="str">
            <v>A003</v>
          </cell>
          <cell r="M212" t="str">
            <v>U</v>
          </cell>
        </row>
        <row r="213">
          <cell r="A213">
            <v>10650</v>
          </cell>
          <cell r="B213" t="str">
            <v>6</v>
          </cell>
          <cell r="C213" t="str">
            <v>되메우고다지기</v>
          </cell>
          <cell r="D213" t="str">
            <v>기계,B/H+RAMMER</v>
          </cell>
          <cell r="E213">
            <v>533</v>
          </cell>
          <cell r="G213" t="str">
            <v>M3</v>
          </cell>
          <cell r="I213">
            <v>0</v>
          </cell>
          <cell r="K213" t="str">
            <v>I00590</v>
          </cell>
          <cell r="L213" t="str">
            <v>A003</v>
          </cell>
          <cell r="M213" t="str">
            <v>U</v>
          </cell>
        </row>
        <row r="214">
          <cell r="A214">
            <v>10700</v>
          </cell>
          <cell r="B214" t="str">
            <v>5</v>
          </cell>
          <cell r="C214" t="str">
            <v>나)구조물공</v>
          </cell>
          <cell r="E214">
            <v>0</v>
          </cell>
          <cell r="I214">
            <v>0</v>
          </cell>
          <cell r="L214" t="str">
            <v>A003</v>
          </cell>
          <cell r="M214" t="str">
            <v>U</v>
          </cell>
        </row>
        <row r="215">
          <cell r="A215">
            <v>10750</v>
          </cell>
          <cell r="B215" t="str">
            <v>6</v>
          </cell>
          <cell r="C215" t="str">
            <v>레미콘 타설(기계)</v>
          </cell>
          <cell r="D215" t="str">
            <v>붐타설, 철근</v>
          </cell>
          <cell r="E215">
            <v>11</v>
          </cell>
          <cell r="G215" t="str">
            <v>M3</v>
          </cell>
          <cell r="I215">
            <v>0</v>
          </cell>
          <cell r="K215" t="str">
            <v>I00816</v>
          </cell>
          <cell r="L215" t="str">
            <v>A003</v>
          </cell>
          <cell r="M215" t="str">
            <v>U</v>
          </cell>
        </row>
        <row r="216">
          <cell r="A216">
            <v>10800</v>
          </cell>
          <cell r="B216" t="str">
            <v>6</v>
          </cell>
          <cell r="C216" t="str">
            <v>레미콘 타설(기계)</v>
          </cell>
          <cell r="D216" t="str">
            <v>붐타설, 무근</v>
          </cell>
          <cell r="E216">
            <v>19</v>
          </cell>
          <cell r="G216" t="str">
            <v>M3</v>
          </cell>
          <cell r="I216">
            <v>0</v>
          </cell>
          <cell r="K216" t="str">
            <v>I00813</v>
          </cell>
          <cell r="L216" t="str">
            <v>A003</v>
          </cell>
          <cell r="M216" t="str">
            <v>U</v>
          </cell>
        </row>
        <row r="217">
          <cell r="A217">
            <v>10850</v>
          </cell>
          <cell r="B217" t="str">
            <v>6</v>
          </cell>
          <cell r="C217" t="str">
            <v>잡 석 부 설</v>
          </cell>
          <cell r="E217">
            <v>4</v>
          </cell>
          <cell r="G217" t="str">
            <v>M3</v>
          </cell>
          <cell r="I217">
            <v>0</v>
          </cell>
          <cell r="K217" t="str">
            <v>S1030</v>
          </cell>
          <cell r="L217" t="str">
            <v>A003</v>
          </cell>
          <cell r="M217" t="str">
            <v>U</v>
          </cell>
        </row>
        <row r="218">
          <cell r="A218">
            <v>10900</v>
          </cell>
          <cell r="B218" t="str">
            <v>6</v>
          </cell>
          <cell r="C218" t="str">
            <v>합판 거푸집</v>
          </cell>
          <cell r="D218" t="str">
            <v>4 회</v>
          </cell>
          <cell r="E218">
            <v>51</v>
          </cell>
          <cell r="G218" t="str">
            <v>M2</v>
          </cell>
          <cell r="I218">
            <v>0</v>
          </cell>
          <cell r="K218" t="str">
            <v>I00920</v>
          </cell>
          <cell r="L218" t="str">
            <v>A003</v>
          </cell>
          <cell r="M218" t="str">
            <v>U</v>
          </cell>
        </row>
        <row r="219">
          <cell r="A219">
            <v>10950</v>
          </cell>
          <cell r="B219" t="str">
            <v>6</v>
          </cell>
          <cell r="C219" t="str">
            <v>합판 거푸집</v>
          </cell>
          <cell r="D219" t="str">
            <v>6 회</v>
          </cell>
          <cell r="E219">
            <v>252</v>
          </cell>
          <cell r="G219" t="str">
            <v>M2</v>
          </cell>
          <cell r="I219">
            <v>0</v>
          </cell>
          <cell r="K219" t="str">
            <v>I00940</v>
          </cell>
          <cell r="L219" t="str">
            <v>A003</v>
          </cell>
          <cell r="M219" t="str">
            <v>U</v>
          </cell>
        </row>
        <row r="220">
          <cell r="A220">
            <v>11000</v>
          </cell>
          <cell r="B220" t="str">
            <v>6</v>
          </cell>
          <cell r="C220" t="str">
            <v>원형거푸집</v>
          </cell>
          <cell r="D220" t="str">
            <v>3회,0~7M</v>
          </cell>
          <cell r="E220">
            <v>3</v>
          </cell>
          <cell r="G220" t="str">
            <v>㎡</v>
          </cell>
          <cell r="I220">
            <v>0</v>
          </cell>
          <cell r="K220" t="str">
            <v>H027</v>
          </cell>
          <cell r="L220" t="str">
            <v>A003</v>
          </cell>
          <cell r="M220" t="str">
            <v>U</v>
          </cell>
        </row>
        <row r="221">
          <cell r="A221">
            <v>11050</v>
          </cell>
          <cell r="B221" t="str">
            <v>6</v>
          </cell>
          <cell r="C221" t="str">
            <v>모 르 터</v>
          </cell>
          <cell r="D221" t="str">
            <v>1 : 2</v>
          </cell>
          <cell r="E221">
            <v>0.2</v>
          </cell>
          <cell r="G221" t="str">
            <v>M3</v>
          </cell>
          <cell r="I221">
            <v>0</v>
          </cell>
          <cell r="K221" t="str">
            <v>I00870</v>
          </cell>
          <cell r="L221" t="str">
            <v>A003</v>
          </cell>
          <cell r="M221" t="str">
            <v>U</v>
          </cell>
        </row>
        <row r="222">
          <cell r="A222">
            <v>11100</v>
          </cell>
          <cell r="B222" t="str">
            <v>6</v>
          </cell>
          <cell r="C222" t="str">
            <v>PVC지수판설치</v>
          </cell>
          <cell r="D222" t="str">
            <v>150x5t</v>
          </cell>
          <cell r="E222">
            <v>18</v>
          </cell>
          <cell r="G222" t="str">
            <v>m</v>
          </cell>
          <cell r="I222">
            <v>0</v>
          </cell>
          <cell r="K222" t="str">
            <v>H745</v>
          </cell>
          <cell r="L222" t="str">
            <v>A003</v>
          </cell>
          <cell r="M222" t="str">
            <v>U</v>
          </cell>
        </row>
        <row r="223">
          <cell r="A223">
            <v>11150</v>
          </cell>
          <cell r="B223" t="str">
            <v>6</v>
          </cell>
          <cell r="C223" t="str">
            <v>슬리브설치</v>
          </cell>
          <cell r="D223" t="str">
            <v>D200</v>
          </cell>
          <cell r="E223">
            <v>6</v>
          </cell>
          <cell r="G223" t="str">
            <v>개소</v>
          </cell>
          <cell r="I223">
            <v>0</v>
          </cell>
          <cell r="K223" t="str">
            <v>H820</v>
          </cell>
          <cell r="L223" t="str">
            <v>A003</v>
          </cell>
          <cell r="M223" t="str">
            <v>U</v>
          </cell>
        </row>
        <row r="224">
          <cell r="A224">
            <v>11200</v>
          </cell>
          <cell r="B224" t="str">
            <v>6</v>
          </cell>
          <cell r="C224" t="str">
            <v>맨홀뚜껑설치</v>
          </cell>
          <cell r="D224" t="str">
            <v>(주철재)</v>
          </cell>
          <cell r="E224">
            <v>3</v>
          </cell>
          <cell r="G224" t="str">
            <v>조</v>
          </cell>
          <cell r="I224">
            <v>0</v>
          </cell>
          <cell r="K224" t="str">
            <v>H0140</v>
          </cell>
          <cell r="L224" t="str">
            <v>A003</v>
          </cell>
          <cell r="M224" t="str">
            <v>U</v>
          </cell>
        </row>
        <row r="225">
          <cell r="A225">
            <v>11250</v>
          </cell>
          <cell r="B225" t="str">
            <v>6</v>
          </cell>
          <cell r="C225" t="str">
            <v>LADDER(사다리)</v>
          </cell>
          <cell r="D225" t="str">
            <v>STS봉,ø19x1,000</v>
          </cell>
          <cell r="E225">
            <v>9</v>
          </cell>
          <cell r="G225" t="str">
            <v>개</v>
          </cell>
          <cell r="I225">
            <v>0</v>
          </cell>
          <cell r="K225" t="str">
            <v>H730</v>
          </cell>
          <cell r="L225" t="str">
            <v>A003</v>
          </cell>
          <cell r="M225" t="str">
            <v>U</v>
          </cell>
        </row>
        <row r="226">
          <cell r="A226">
            <v>11300</v>
          </cell>
          <cell r="B226" t="str">
            <v>6</v>
          </cell>
          <cell r="C226" t="str">
            <v>철근 가공 조립</v>
          </cell>
          <cell r="D226" t="str">
            <v>보  통</v>
          </cell>
          <cell r="E226">
            <v>1.359</v>
          </cell>
          <cell r="G226" t="str">
            <v>TON</v>
          </cell>
          <cell r="I226">
            <v>0</v>
          </cell>
          <cell r="K226" t="str">
            <v>I00960</v>
          </cell>
          <cell r="L226" t="str">
            <v>A003</v>
          </cell>
          <cell r="M226" t="str">
            <v>U</v>
          </cell>
        </row>
        <row r="227">
          <cell r="A227">
            <v>11350</v>
          </cell>
          <cell r="B227" t="str">
            <v>5</v>
          </cell>
          <cell r="C227" t="str">
            <v>다)관부설공</v>
          </cell>
          <cell r="E227">
            <v>0</v>
          </cell>
          <cell r="I227">
            <v>0</v>
          </cell>
          <cell r="L227" t="str">
            <v>A003</v>
          </cell>
          <cell r="M227" t="str">
            <v>U</v>
          </cell>
        </row>
        <row r="228">
          <cell r="A228">
            <v>11400</v>
          </cell>
          <cell r="B228" t="str">
            <v>6</v>
          </cell>
          <cell r="C228" t="str">
            <v>KP접합및부설(주철관)</v>
          </cell>
          <cell r="D228" t="str">
            <v>(φ200㎜)</v>
          </cell>
          <cell r="E228">
            <v>102</v>
          </cell>
          <cell r="G228" t="str">
            <v>개소</v>
          </cell>
          <cell r="I228">
            <v>0</v>
          </cell>
          <cell r="K228" t="str">
            <v>H220</v>
          </cell>
          <cell r="L228" t="str">
            <v>A003</v>
          </cell>
          <cell r="M228" t="str">
            <v>U</v>
          </cell>
        </row>
        <row r="229">
          <cell r="A229">
            <v>11450</v>
          </cell>
          <cell r="B229" t="str">
            <v>6</v>
          </cell>
          <cell r="C229" t="str">
            <v>플랜지접합 및 부설공</v>
          </cell>
          <cell r="D229" t="str">
            <v>D200</v>
          </cell>
          <cell r="E229">
            <v>6</v>
          </cell>
          <cell r="G229" t="str">
            <v>개소</v>
          </cell>
          <cell r="I229">
            <v>0</v>
          </cell>
          <cell r="K229" t="str">
            <v>H466</v>
          </cell>
          <cell r="L229" t="str">
            <v>A003</v>
          </cell>
          <cell r="M229" t="str">
            <v>U</v>
          </cell>
        </row>
        <row r="230">
          <cell r="A230">
            <v>11500</v>
          </cell>
          <cell r="B230" t="str">
            <v>6</v>
          </cell>
          <cell r="C230" t="str">
            <v>주철관 절단</v>
          </cell>
          <cell r="D230" t="str">
            <v>D200</v>
          </cell>
          <cell r="E230">
            <v>4</v>
          </cell>
          <cell r="G230" t="str">
            <v>개소</v>
          </cell>
          <cell r="I230">
            <v>0</v>
          </cell>
          <cell r="K230" t="str">
            <v>H400</v>
          </cell>
          <cell r="L230" t="str">
            <v>A003</v>
          </cell>
          <cell r="M230" t="str">
            <v>U</v>
          </cell>
        </row>
        <row r="231">
          <cell r="A231">
            <v>11550</v>
          </cell>
          <cell r="B231" t="str">
            <v>6</v>
          </cell>
          <cell r="C231" t="str">
            <v>GATE V/V 접합공</v>
          </cell>
          <cell r="D231" t="str">
            <v>D200</v>
          </cell>
          <cell r="E231">
            <v>3</v>
          </cell>
          <cell r="G231" t="str">
            <v>개소</v>
          </cell>
          <cell r="I231">
            <v>0</v>
          </cell>
          <cell r="K231" t="str">
            <v>H362</v>
          </cell>
          <cell r="L231" t="str">
            <v>A003</v>
          </cell>
          <cell r="M231" t="str">
            <v>U</v>
          </cell>
        </row>
        <row r="232">
          <cell r="A232">
            <v>11600</v>
          </cell>
          <cell r="B232" t="str">
            <v>6</v>
          </cell>
          <cell r="C232" t="str">
            <v>주철관수압시험비</v>
          </cell>
          <cell r="D232" t="str">
            <v>φ200mm</v>
          </cell>
          <cell r="E232">
            <v>2</v>
          </cell>
          <cell r="G232" t="str">
            <v>회</v>
          </cell>
          <cell r="I232">
            <v>0</v>
          </cell>
          <cell r="K232" t="str">
            <v>H510</v>
          </cell>
          <cell r="L232" t="str">
            <v>A003</v>
          </cell>
          <cell r="M232" t="str">
            <v>U</v>
          </cell>
        </row>
        <row r="233">
          <cell r="A233">
            <v>11650</v>
          </cell>
          <cell r="B233" t="str">
            <v>5</v>
          </cell>
          <cell r="C233" t="str">
            <v>라)배관자재대</v>
          </cell>
          <cell r="E233">
            <v>0</v>
          </cell>
          <cell r="I233">
            <v>0</v>
          </cell>
          <cell r="L233" t="str">
            <v>A003</v>
          </cell>
          <cell r="M233" t="str">
            <v>U</v>
          </cell>
        </row>
        <row r="234">
          <cell r="A234">
            <v>11700</v>
          </cell>
          <cell r="B234" t="str">
            <v>6</v>
          </cell>
          <cell r="C234" t="str">
            <v>제수밸브(전동식)</v>
          </cell>
          <cell r="D234" t="str">
            <v>200㎜</v>
          </cell>
          <cell r="E234">
            <v>3</v>
          </cell>
          <cell r="G234" t="str">
            <v>EA</v>
          </cell>
          <cell r="I234">
            <v>0</v>
          </cell>
          <cell r="K234" t="str">
            <v>M5180200</v>
          </cell>
          <cell r="L234" t="str">
            <v>A003</v>
          </cell>
          <cell r="M234" t="str">
            <v>U</v>
          </cell>
        </row>
        <row r="235">
          <cell r="A235">
            <v>11750</v>
          </cell>
          <cell r="B235" t="str">
            <v>6</v>
          </cell>
          <cell r="C235" t="str">
            <v>수도용닥타일주철관(직관)</v>
          </cell>
          <cell r="D235" t="str">
            <v>200㎜ x 6ｍ(2종)</v>
          </cell>
          <cell r="E235">
            <v>70</v>
          </cell>
          <cell r="G235" t="str">
            <v>본</v>
          </cell>
          <cell r="I235">
            <v>0</v>
          </cell>
          <cell r="K235" t="str">
            <v>M5187011</v>
          </cell>
          <cell r="L235" t="str">
            <v>A003</v>
          </cell>
          <cell r="M235" t="str">
            <v>U</v>
          </cell>
        </row>
        <row r="236">
          <cell r="A236">
            <v>11800</v>
          </cell>
          <cell r="B236" t="str">
            <v>6</v>
          </cell>
          <cell r="C236" t="str">
            <v>플랜지T형관(A형)</v>
          </cell>
          <cell r="D236" t="str">
            <v>200 x 200㎜</v>
          </cell>
          <cell r="E236">
            <v>2</v>
          </cell>
          <cell r="G236" t="str">
            <v>EA</v>
          </cell>
          <cell r="I236">
            <v>0</v>
          </cell>
          <cell r="K236" t="str">
            <v>M5242423</v>
          </cell>
          <cell r="L236" t="str">
            <v>A003</v>
          </cell>
          <cell r="M236" t="str">
            <v>U</v>
          </cell>
        </row>
        <row r="237">
          <cell r="A237">
            <v>11850</v>
          </cell>
          <cell r="B237" t="str">
            <v>6</v>
          </cell>
          <cell r="C237" t="str">
            <v>소켓T형관(B형)</v>
          </cell>
          <cell r="D237" t="str">
            <v>200 x 200㎜</v>
          </cell>
          <cell r="E237">
            <v>1</v>
          </cell>
          <cell r="G237" t="str">
            <v>EA</v>
          </cell>
          <cell r="I237">
            <v>0</v>
          </cell>
          <cell r="K237" t="str">
            <v>M5243423</v>
          </cell>
          <cell r="L237" t="str">
            <v>A003</v>
          </cell>
          <cell r="M237" t="str">
            <v>U</v>
          </cell>
        </row>
        <row r="238">
          <cell r="A238">
            <v>11900</v>
          </cell>
          <cell r="B238" t="str">
            <v>6</v>
          </cell>
          <cell r="C238" t="str">
            <v>플랜지소켓관</v>
          </cell>
          <cell r="D238" t="str">
            <v>200㎜</v>
          </cell>
          <cell r="E238">
            <v>3</v>
          </cell>
          <cell r="G238" t="str">
            <v>EA</v>
          </cell>
          <cell r="I238">
            <v>0</v>
          </cell>
          <cell r="K238" t="str">
            <v>M5217011</v>
          </cell>
          <cell r="L238" t="str">
            <v>A003</v>
          </cell>
          <cell r="M238" t="str">
            <v>U</v>
          </cell>
        </row>
        <row r="239">
          <cell r="A239">
            <v>11950</v>
          </cell>
          <cell r="B239" t="str">
            <v>6</v>
          </cell>
          <cell r="C239" t="str">
            <v>플랜지관</v>
          </cell>
          <cell r="D239" t="str">
            <v>200㎜</v>
          </cell>
          <cell r="E239">
            <v>3</v>
          </cell>
          <cell r="G239" t="str">
            <v>EA</v>
          </cell>
          <cell r="I239">
            <v>0</v>
          </cell>
          <cell r="K239" t="str">
            <v>M5220011</v>
          </cell>
          <cell r="L239" t="str">
            <v>A003</v>
          </cell>
          <cell r="M239" t="str">
            <v>U</v>
          </cell>
        </row>
        <row r="240">
          <cell r="A240">
            <v>12000</v>
          </cell>
          <cell r="B240" t="str">
            <v>6</v>
          </cell>
          <cell r="C240" t="str">
            <v>소켓곡관(90도)</v>
          </cell>
          <cell r="D240" t="str">
            <v>200㎜ A형</v>
          </cell>
          <cell r="E240">
            <v>2</v>
          </cell>
          <cell r="G240" t="str">
            <v>EA</v>
          </cell>
          <cell r="I240">
            <v>0</v>
          </cell>
          <cell r="K240" t="str">
            <v>M5232011</v>
          </cell>
          <cell r="L240" t="str">
            <v>A003</v>
          </cell>
          <cell r="M240" t="str">
            <v>U</v>
          </cell>
        </row>
        <row r="241">
          <cell r="A241">
            <v>12050</v>
          </cell>
          <cell r="B241" t="str">
            <v>6</v>
          </cell>
          <cell r="C241" t="str">
            <v>소켓곡관(90도)</v>
          </cell>
          <cell r="D241" t="str">
            <v>200㎜ B형</v>
          </cell>
          <cell r="E241">
            <v>9</v>
          </cell>
          <cell r="G241" t="str">
            <v>EA</v>
          </cell>
          <cell r="I241">
            <v>0</v>
          </cell>
          <cell r="K241" t="str">
            <v>M5232059</v>
          </cell>
          <cell r="L241" t="str">
            <v>A003</v>
          </cell>
          <cell r="M241" t="str">
            <v>U</v>
          </cell>
        </row>
        <row r="242">
          <cell r="A242">
            <v>12100</v>
          </cell>
          <cell r="B242" t="str">
            <v>6</v>
          </cell>
          <cell r="C242" t="str">
            <v>45°KP소켓곡관(B형)</v>
          </cell>
          <cell r="D242" t="str">
            <v>200㎜</v>
          </cell>
          <cell r="E242">
            <v>1</v>
          </cell>
          <cell r="G242" t="str">
            <v>EA</v>
          </cell>
          <cell r="I242">
            <v>0</v>
          </cell>
          <cell r="K242" t="str">
            <v>M5232159</v>
          </cell>
          <cell r="L242" t="str">
            <v>A003</v>
          </cell>
          <cell r="M242" t="str">
            <v>U</v>
          </cell>
        </row>
        <row r="243">
          <cell r="A243">
            <v>12150</v>
          </cell>
          <cell r="B243" t="str">
            <v>6</v>
          </cell>
          <cell r="C243" t="str">
            <v>22½°KP소켓곡관(B형)</v>
          </cell>
          <cell r="D243" t="str">
            <v>200㎜</v>
          </cell>
          <cell r="E243">
            <v>1</v>
          </cell>
          <cell r="G243" t="str">
            <v>EA</v>
          </cell>
          <cell r="I243">
            <v>0</v>
          </cell>
          <cell r="K243" t="str">
            <v>M5232259</v>
          </cell>
          <cell r="L243" t="str">
            <v>A003</v>
          </cell>
          <cell r="M243" t="str">
            <v>U</v>
          </cell>
        </row>
        <row r="244">
          <cell r="A244">
            <v>12200</v>
          </cell>
          <cell r="B244" t="str">
            <v>6</v>
          </cell>
          <cell r="C244" t="str">
            <v>소켓단관(주철관)</v>
          </cell>
          <cell r="D244" t="str">
            <v>200㎜x3.0ｍ</v>
          </cell>
          <cell r="E244">
            <v>2</v>
          </cell>
          <cell r="G244" t="str">
            <v>EA</v>
          </cell>
          <cell r="I244">
            <v>0</v>
          </cell>
          <cell r="K244" t="str">
            <v>M5187100</v>
          </cell>
          <cell r="L244" t="str">
            <v>A003</v>
          </cell>
          <cell r="M244" t="str">
            <v>U</v>
          </cell>
        </row>
        <row r="245">
          <cell r="A245">
            <v>12250</v>
          </cell>
          <cell r="B245" t="str">
            <v>6</v>
          </cell>
          <cell r="C245" t="str">
            <v>소켓단관(주철관)</v>
          </cell>
          <cell r="D245" t="str">
            <v>200㎜x1.5ｍ</v>
          </cell>
          <cell r="E245">
            <v>2</v>
          </cell>
          <cell r="G245" t="str">
            <v>EA</v>
          </cell>
          <cell r="I245">
            <v>0</v>
          </cell>
          <cell r="K245" t="str">
            <v>M5187110</v>
          </cell>
          <cell r="L245" t="str">
            <v>A003</v>
          </cell>
          <cell r="M245" t="str">
            <v>U</v>
          </cell>
        </row>
        <row r="246">
          <cell r="A246">
            <v>12300</v>
          </cell>
          <cell r="B246" t="str">
            <v>6</v>
          </cell>
          <cell r="C246" t="str">
            <v>단관(주철관)</v>
          </cell>
          <cell r="D246" t="str">
            <v>200㎜x0.5ｍ</v>
          </cell>
          <cell r="E246">
            <v>2</v>
          </cell>
          <cell r="G246" t="str">
            <v>EA</v>
          </cell>
          <cell r="I246">
            <v>0</v>
          </cell>
          <cell r="K246" t="str">
            <v>M5187200</v>
          </cell>
          <cell r="L246" t="str">
            <v>A003</v>
          </cell>
          <cell r="M246" t="str">
            <v>U</v>
          </cell>
        </row>
        <row r="247">
          <cell r="A247">
            <v>12350</v>
          </cell>
          <cell r="B247" t="str">
            <v>6</v>
          </cell>
          <cell r="C247" t="str">
            <v>KP조인트이탈방지압륜</v>
          </cell>
          <cell r="D247" t="str">
            <v>200A (신설관용)</v>
          </cell>
          <cell r="E247">
            <v>102</v>
          </cell>
          <cell r="G247" t="str">
            <v>EA</v>
          </cell>
          <cell r="I247">
            <v>0</v>
          </cell>
          <cell r="K247" t="str">
            <v>M6609012</v>
          </cell>
          <cell r="L247" t="str">
            <v>A003</v>
          </cell>
          <cell r="M247" t="str">
            <v>U</v>
          </cell>
        </row>
        <row r="248">
          <cell r="A248">
            <v>12400</v>
          </cell>
          <cell r="B248" t="str">
            <v>6</v>
          </cell>
          <cell r="C248" t="str">
            <v>주철관운반</v>
          </cell>
          <cell r="E248">
            <v>19.899999999999999</v>
          </cell>
          <cell r="G248" t="str">
            <v>TON</v>
          </cell>
          <cell r="I248">
            <v>0</v>
          </cell>
          <cell r="K248" t="str">
            <v>S0150</v>
          </cell>
          <cell r="L248" t="str">
            <v>A003</v>
          </cell>
          <cell r="M248" t="str">
            <v>U</v>
          </cell>
        </row>
        <row r="249">
          <cell r="A249">
            <v>12450</v>
          </cell>
          <cell r="B249" t="str">
            <v>5</v>
          </cell>
          <cell r="C249" t="str">
            <v>마)사급자재대</v>
          </cell>
          <cell r="D249" t="str">
            <v>별산</v>
          </cell>
          <cell r="E249">
            <v>0</v>
          </cell>
          <cell r="I249">
            <v>0</v>
          </cell>
          <cell r="L249" t="str">
            <v>A003</v>
          </cell>
          <cell r="M249" t="str">
            <v>U</v>
          </cell>
        </row>
        <row r="250">
          <cell r="A250">
            <v>12500</v>
          </cell>
          <cell r="B250" t="str">
            <v>6</v>
          </cell>
          <cell r="C250" t="str">
            <v>레미콘</v>
          </cell>
          <cell r="D250" t="str">
            <v>25-210-8</v>
          </cell>
          <cell r="E250">
            <v>18</v>
          </cell>
          <cell r="G250" t="str">
            <v>M3</v>
          </cell>
          <cell r="I250">
            <v>0</v>
          </cell>
          <cell r="K250" t="str">
            <v>IM00085</v>
          </cell>
          <cell r="L250" t="str">
            <v>A003</v>
          </cell>
          <cell r="M250" t="str">
            <v>U</v>
          </cell>
        </row>
        <row r="251">
          <cell r="A251">
            <v>12550</v>
          </cell>
          <cell r="B251" t="str">
            <v>6</v>
          </cell>
          <cell r="C251" t="str">
            <v>레미콘</v>
          </cell>
          <cell r="D251" t="str">
            <v>40-210-8</v>
          </cell>
          <cell r="E251">
            <v>2</v>
          </cell>
          <cell r="G251" t="str">
            <v>M3</v>
          </cell>
          <cell r="I251">
            <v>0</v>
          </cell>
          <cell r="K251" t="str">
            <v>IM00080</v>
          </cell>
          <cell r="L251" t="str">
            <v>A003</v>
          </cell>
          <cell r="M251" t="str">
            <v>U</v>
          </cell>
        </row>
        <row r="252">
          <cell r="A252">
            <v>12600</v>
          </cell>
          <cell r="B252" t="str">
            <v>6</v>
          </cell>
          <cell r="C252" t="str">
            <v>레미콘</v>
          </cell>
          <cell r="D252" t="str">
            <v>40-150-8</v>
          </cell>
          <cell r="E252">
            <v>4</v>
          </cell>
          <cell r="G252" t="str">
            <v>M3</v>
          </cell>
          <cell r="I252">
            <v>0</v>
          </cell>
          <cell r="K252" t="str">
            <v>IM00075</v>
          </cell>
          <cell r="L252" t="str">
            <v>A003</v>
          </cell>
          <cell r="M252" t="str">
            <v>U</v>
          </cell>
        </row>
        <row r="253">
          <cell r="A253">
            <v>12650</v>
          </cell>
          <cell r="B253" t="str">
            <v>6</v>
          </cell>
          <cell r="C253" t="str">
            <v>이형철근</v>
          </cell>
          <cell r="D253" t="str">
            <v>16M/M 1.560KG/M</v>
          </cell>
          <cell r="E253">
            <v>0.216</v>
          </cell>
          <cell r="G253" t="str">
            <v>M/T</v>
          </cell>
          <cell r="I253">
            <v>0</v>
          </cell>
          <cell r="K253" t="str">
            <v>IM00045</v>
          </cell>
          <cell r="L253" t="str">
            <v>A003</v>
          </cell>
          <cell r="M253" t="str">
            <v>U</v>
          </cell>
        </row>
        <row r="254">
          <cell r="A254">
            <v>12700</v>
          </cell>
          <cell r="B254" t="str">
            <v>6</v>
          </cell>
          <cell r="C254" t="str">
            <v>이형철근</v>
          </cell>
          <cell r="D254" t="str">
            <v>13M/M 0.995KG/M</v>
          </cell>
          <cell r="E254">
            <v>1.1830000000000001</v>
          </cell>
          <cell r="G254" t="str">
            <v>M/T</v>
          </cell>
          <cell r="I254">
            <v>0</v>
          </cell>
          <cell r="K254" t="str">
            <v>IM00040</v>
          </cell>
          <cell r="L254" t="str">
            <v>A003</v>
          </cell>
          <cell r="M254" t="str">
            <v>U</v>
          </cell>
        </row>
        <row r="255">
          <cell r="A255">
            <v>12750</v>
          </cell>
          <cell r="B255" t="str">
            <v>6</v>
          </cell>
          <cell r="C255" t="str">
            <v>시멘트</v>
          </cell>
          <cell r="D255" t="str">
            <v>40kg/대(포장품)</v>
          </cell>
          <cell r="E255">
            <v>4</v>
          </cell>
          <cell r="G255" t="str">
            <v>대</v>
          </cell>
          <cell r="I255">
            <v>0</v>
          </cell>
          <cell r="K255" t="str">
            <v>IM00095</v>
          </cell>
          <cell r="L255" t="str">
            <v>A003</v>
          </cell>
          <cell r="M255" t="str">
            <v>U</v>
          </cell>
        </row>
        <row r="256">
          <cell r="A256">
            <v>12800</v>
          </cell>
          <cell r="B256" t="str">
            <v>5</v>
          </cell>
          <cell r="C256" t="str">
            <v>바)골재대</v>
          </cell>
          <cell r="D256" t="str">
            <v>별산</v>
          </cell>
          <cell r="E256">
            <v>0</v>
          </cell>
          <cell r="I256">
            <v>0</v>
          </cell>
          <cell r="L256" t="str">
            <v>A003</v>
          </cell>
          <cell r="M256" t="str">
            <v>U</v>
          </cell>
        </row>
        <row r="257">
          <cell r="A257">
            <v>12850</v>
          </cell>
          <cell r="B257" t="str">
            <v>6</v>
          </cell>
          <cell r="C257" t="str">
            <v>모래</v>
          </cell>
          <cell r="D257" t="str">
            <v>강모래</v>
          </cell>
          <cell r="E257">
            <v>0.2</v>
          </cell>
          <cell r="G257" t="str">
            <v>M3</v>
          </cell>
          <cell r="I257">
            <v>0</v>
          </cell>
          <cell r="K257" t="str">
            <v>IM00160</v>
          </cell>
          <cell r="L257" t="str">
            <v>A003</v>
          </cell>
          <cell r="M257" t="str">
            <v>U</v>
          </cell>
        </row>
        <row r="258">
          <cell r="A258">
            <v>12900</v>
          </cell>
          <cell r="B258" t="str">
            <v>6</v>
          </cell>
          <cell r="C258" t="str">
            <v>쇄석자갈</v>
          </cell>
          <cell r="D258" t="str">
            <v>Φ75</v>
          </cell>
          <cell r="E258">
            <v>4</v>
          </cell>
          <cell r="G258" t="str">
            <v>M3</v>
          </cell>
          <cell r="I258">
            <v>0</v>
          </cell>
          <cell r="K258" t="str">
            <v>IM00210</v>
          </cell>
          <cell r="L258" t="str">
            <v>A003</v>
          </cell>
          <cell r="M258" t="str">
            <v>U</v>
          </cell>
        </row>
        <row r="259">
          <cell r="A259">
            <v>12950</v>
          </cell>
          <cell r="B259" t="str">
            <v>4</v>
          </cell>
          <cell r="C259" t="str">
            <v>2)오수공</v>
          </cell>
          <cell r="E259">
            <v>0</v>
          </cell>
          <cell r="I259">
            <v>0</v>
          </cell>
          <cell r="L259" t="str">
            <v>A003</v>
          </cell>
          <cell r="M259" t="str">
            <v>U</v>
          </cell>
        </row>
        <row r="260">
          <cell r="A260">
            <v>13000</v>
          </cell>
          <cell r="B260" t="str">
            <v>5</v>
          </cell>
          <cell r="C260" t="str">
            <v>가)토   공</v>
          </cell>
          <cell r="E260">
            <v>0</v>
          </cell>
          <cell r="I260">
            <v>0</v>
          </cell>
          <cell r="L260" t="str">
            <v>A003</v>
          </cell>
          <cell r="M260" t="str">
            <v>U</v>
          </cell>
        </row>
        <row r="261">
          <cell r="A261">
            <v>13050</v>
          </cell>
          <cell r="B261" t="str">
            <v>6</v>
          </cell>
          <cell r="C261" t="str">
            <v>터파기(토사,0-6m)</v>
          </cell>
          <cell r="D261" t="str">
            <v>백호우 0.7M3</v>
          </cell>
          <cell r="E261">
            <v>2550</v>
          </cell>
          <cell r="G261" t="str">
            <v>M3</v>
          </cell>
          <cell r="I261">
            <v>0</v>
          </cell>
          <cell r="K261" t="str">
            <v>IL00580</v>
          </cell>
          <cell r="L261" t="str">
            <v>A003</v>
          </cell>
          <cell r="M261" t="str">
            <v>U</v>
          </cell>
        </row>
        <row r="262">
          <cell r="A262">
            <v>13100</v>
          </cell>
          <cell r="B262" t="str">
            <v>6</v>
          </cell>
          <cell r="C262" t="str">
            <v>수중터파기(토사,0-6M)</v>
          </cell>
          <cell r="D262" t="str">
            <v>백호우 0.7M3</v>
          </cell>
          <cell r="E262">
            <v>304</v>
          </cell>
          <cell r="G262" t="str">
            <v>M3</v>
          </cell>
          <cell r="I262">
            <v>0</v>
          </cell>
          <cell r="K262" t="str">
            <v>IL00450</v>
          </cell>
          <cell r="L262" t="str">
            <v>A003</v>
          </cell>
          <cell r="M262" t="str">
            <v>U</v>
          </cell>
        </row>
        <row r="263">
          <cell r="A263">
            <v>13150</v>
          </cell>
          <cell r="B263" t="str">
            <v>6</v>
          </cell>
          <cell r="C263" t="str">
            <v>잔토처리</v>
          </cell>
          <cell r="D263" t="str">
            <v>8톤덤프트럭</v>
          </cell>
          <cell r="E263">
            <v>245</v>
          </cell>
          <cell r="G263" t="str">
            <v>M3</v>
          </cell>
          <cell r="I263">
            <v>0</v>
          </cell>
          <cell r="K263" t="str">
            <v>I00600</v>
          </cell>
          <cell r="L263" t="str">
            <v>A003</v>
          </cell>
          <cell r="M263" t="str">
            <v>U</v>
          </cell>
        </row>
        <row r="264">
          <cell r="A264">
            <v>13200</v>
          </cell>
          <cell r="B264" t="str">
            <v>6</v>
          </cell>
          <cell r="C264" t="str">
            <v>되메우고다지기</v>
          </cell>
          <cell r="D264" t="str">
            <v>인력</v>
          </cell>
          <cell r="E264">
            <v>92</v>
          </cell>
          <cell r="G264" t="str">
            <v>M3</v>
          </cell>
          <cell r="I264">
            <v>0</v>
          </cell>
          <cell r="K264" t="str">
            <v>I00360</v>
          </cell>
          <cell r="L264" t="str">
            <v>A003</v>
          </cell>
          <cell r="M264" t="str">
            <v>U</v>
          </cell>
        </row>
        <row r="265">
          <cell r="A265">
            <v>13250</v>
          </cell>
          <cell r="B265" t="str">
            <v>6</v>
          </cell>
          <cell r="C265" t="str">
            <v>되메우고다지기</v>
          </cell>
          <cell r="D265" t="str">
            <v>기계,B/H+RAMMER</v>
          </cell>
          <cell r="E265">
            <v>2517</v>
          </cell>
          <cell r="G265" t="str">
            <v>M3</v>
          </cell>
          <cell r="I265">
            <v>0</v>
          </cell>
          <cell r="K265" t="str">
            <v>I00590</v>
          </cell>
          <cell r="L265" t="str">
            <v>A003</v>
          </cell>
          <cell r="M265" t="str">
            <v>U</v>
          </cell>
        </row>
        <row r="266">
          <cell r="A266">
            <v>13300</v>
          </cell>
          <cell r="B266" t="str">
            <v>5</v>
          </cell>
          <cell r="C266" t="str">
            <v>나)구조물공</v>
          </cell>
          <cell r="E266">
            <v>0</v>
          </cell>
          <cell r="I266">
            <v>0</v>
          </cell>
          <cell r="L266" t="str">
            <v>A003</v>
          </cell>
          <cell r="M266" t="str">
            <v>U</v>
          </cell>
        </row>
        <row r="267">
          <cell r="A267">
            <v>13350</v>
          </cell>
          <cell r="B267" t="str">
            <v>6</v>
          </cell>
          <cell r="C267" t="str">
            <v>레미콘 타설(기계)</v>
          </cell>
          <cell r="D267" t="str">
            <v>붐타설, 철근</v>
          </cell>
          <cell r="E267">
            <v>59</v>
          </cell>
          <cell r="G267" t="str">
            <v>M3</v>
          </cell>
          <cell r="I267">
            <v>0</v>
          </cell>
          <cell r="K267" t="str">
            <v>I00816</v>
          </cell>
          <cell r="L267" t="str">
            <v>A003</v>
          </cell>
          <cell r="M267" t="str">
            <v>U</v>
          </cell>
        </row>
        <row r="268">
          <cell r="A268">
            <v>13400</v>
          </cell>
          <cell r="B268" t="str">
            <v>6</v>
          </cell>
          <cell r="C268" t="str">
            <v>레미콘 타설(기계)</v>
          </cell>
          <cell r="D268" t="str">
            <v>붐타설, 무근</v>
          </cell>
          <cell r="E268">
            <v>72</v>
          </cell>
          <cell r="G268" t="str">
            <v>M3</v>
          </cell>
          <cell r="I268">
            <v>0</v>
          </cell>
          <cell r="K268" t="str">
            <v>I00813</v>
          </cell>
          <cell r="L268" t="str">
            <v>A003</v>
          </cell>
          <cell r="M268" t="str">
            <v>U</v>
          </cell>
        </row>
        <row r="269">
          <cell r="A269">
            <v>13450</v>
          </cell>
          <cell r="B269" t="str">
            <v>6</v>
          </cell>
          <cell r="C269" t="str">
            <v>잡 석 부 설</v>
          </cell>
          <cell r="E269">
            <v>10</v>
          </cell>
          <cell r="G269" t="str">
            <v>M3</v>
          </cell>
          <cell r="I269">
            <v>0</v>
          </cell>
          <cell r="K269" t="str">
            <v>S1030</v>
          </cell>
          <cell r="L269" t="str">
            <v>A003</v>
          </cell>
          <cell r="M269" t="str">
            <v>U</v>
          </cell>
        </row>
        <row r="270">
          <cell r="A270">
            <v>13500</v>
          </cell>
          <cell r="B270" t="str">
            <v>6</v>
          </cell>
          <cell r="C270" t="str">
            <v>합판 거푸집</v>
          </cell>
          <cell r="D270" t="str">
            <v>4 회</v>
          </cell>
          <cell r="E270">
            <v>258</v>
          </cell>
          <cell r="G270" t="str">
            <v>M2</v>
          </cell>
          <cell r="I270">
            <v>0</v>
          </cell>
          <cell r="K270" t="str">
            <v>I00920</v>
          </cell>
          <cell r="L270" t="str">
            <v>A003</v>
          </cell>
          <cell r="M270" t="str">
            <v>U</v>
          </cell>
        </row>
        <row r="271">
          <cell r="A271">
            <v>13550</v>
          </cell>
          <cell r="B271" t="str">
            <v>6</v>
          </cell>
          <cell r="C271" t="str">
            <v>합판 거푸집</v>
          </cell>
          <cell r="D271" t="str">
            <v>6 회</v>
          </cell>
          <cell r="E271">
            <v>411</v>
          </cell>
          <cell r="G271" t="str">
            <v>M2</v>
          </cell>
          <cell r="I271">
            <v>0</v>
          </cell>
          <cell r="K271" t="str">
            <v>I00940</v>
          </cell>
          <cell r="L271" t="str">
            <v>A003</v>
          </cell>
          <cell r="M271" t="str">
            <v>U</v>
          </cell>
        </row>
        <row r="272">
          <cell r="A272">
            <v>13600</v>
          </cell>
          <cell r="B272" t="str">
            <v>6</v>
          </cell>
          <cell r="C272" t="str">
            <v>원형거푸집</v>
          </cell>
          <cell r="D272" t="str">
            <v>3회,0~7M</v>
          </cell>
          <cell r="E272">
            <v>12</v>
          </cell>
          <cell r="G272" t="str">
            <v>㎡</v>
          </cell>
          <cell r="I272">
            <v>0</v>
          </cell>
          <cell r="K272" t="str">
            <v>H027</v>
          </cell>
          <cell r="L272" t="str">
            <v>A003</v>
          </cell>
          <cell r="M272" t="str">
            <v>U</v>
          </cell>
        </row>
        <row r="273">
          <cell r="A273">
            <v>13650</v>
          </cell>
          <cell r="B273" t="str">
            <v>6</v>
          </cell>
          <cell r="C273" t="str">
            <v>P.E 원형맨홀거푸집(Φ900)</v>
          </cell>
          <cell r="D273" t="str">
            <v>10회</v>
          </cell>
          <cell r="E273">
            <v>9</v>
          </cell>
          <cell r="G273" t="str">
            <v>개소</v>
          </cell>
          <cell r="I273">
            <v>0</v>
          </cell>
          <cell r="K273" t="str">
            <v>H028</v>
          </cell>
          <cell r="L273" t="str">
            <v>A003</v>
          </cell>
          <cell r="M273" t="str">
            <v>U</v>
          </cell>
        </row>
        <row r="274">
          <cell r="A274">
            <v>13700</v>
          </cell>
          <cell r="B274" t="str">
            <v>6</v>
          </cell>
          <cell r="C274" t="str">
            <v>모체침투성방수(2차)</v>
          </cell>
          <cell r="E274">
            <v>167</v>
          </cell>
          <cell r="G274" t="str">
            <v>M2</v>
          </cell>
          <cell r="I274">
            <v>0</v>
          </cell>
          <cell r="K274" t="str">
            <v>H900</v>
          </cell>
          <cell r="L274" t="str">
            <v>A003</v>
          </cell>
          <cell r="M274" t="str">
            <v>U</v>
          </cell>
        </row>
        <row r="275">
          <cell r="A275">
            <v>13750</v>
          </cell>
          <cell r="B275" t="str">
            <v>6</v>
          </cell>
          <cell r="C275" t="str">
            <v>강관비계</v>
          </cell>
          <cell r="D275" t="str">
            <v>3 개월</v>
          </cell>
          <cell r="E275">
            <v>183</v>
          </cell>
          <cell r="G275" t="str">
            <v>M2</v>
          </cell>
          <cell r="I275">
            <v>0</v>
          </cell>
          <cell r="K275" t="str">
            <v>HP40180</v>
          </cell>
          <cell r="L275" t="str">
            <v>A003</v>
          </cell>
          <cell r="M275" t="str">
            <v>U</v>
          </cell>
        </row>
        <row r="276">
          <cell r="A276">
            <v>13800</v>
          </cell>
          <cell r="B276" t="str">
            <v>6</v>
          </cell>
          <cell r="C276" t="str">
            <v>강관동바리 (암거 구조물)</v>
          </cell>
          <cell r="D276" t="str">
            <v>3 개월</v>
          </cell>
          <cell r="E276">
            <v>60</v>
          </cell>
          <cell r="G276" t="str">
            <v>공M3</v>
          </cell>
          <cell r="I276">
            <v>0</v>
          </cell>
          <cell r="K276" t="str">
            <v>J00190210</v>
          </cell>
          <cell r="L276" t="str">
            <v>A003</v>
          </cell>
          <cell r="M276" t="str">
            <v>U</v>
          </cell>
        </row>
        <row r="277">
          <cell r="A277">
            <v>13850</v>
          </cell>
          <cell r="B277" t="str">
            <v>6</v>
          </cell>
          <cell r="C277" t="str">
            <v>모 르 터</v>
          </cell>
          <cell r="D277" t="str">
            <v>1 : 2</v>
          </cell>
          <cell r="E277">
            <v>0.5</v>
          </cell>
          <cell r="G277" t="str">
            <v>M3</v>
          </cell>
          <cell r="I277">
            <v>0</v>
          </cell>
          <cell r="K277" t="str">
            <v>I00870</v>
          </cell>
          <cell r="L277" t="str">
            <v>A003</v>
          </cell>
          <cell r="M277" t="str">
            <v>U</v>
          </cell>
        </row>
        <row r="278">
          <cell r="A278">
            <v>13900</v>
          </cell>
          <cell r="B278" t="str">
            <v>6</v>
          </cell>
          <cell r="C278" t="str">
            <v>PVC지수판설치</v>
          </cell>
          <cell r="D278" t="str">
            <v>150x5t</v>
          </cell>
          <cell r="E278">
            <v>84</v>
          </cell>
          <cell r="G278" t="str">
            <v>m</v>
          </cell>
          <cell r="I278">
            <v>0</v>
          </cell>
          <cell r="K278" t="str">
            <v>H745</v>
          </cell>
          <cell r="L278" t="str">
            <v>A003</v>
          </cell>
          <cell r="M278" t="str">
            <v>U</v>
          </cell>
        </row>
        <row r="279">
          <cell r="A279">
            <v>13950</v>
          </cell>
          <cell r="B279" t="str">
            <v>6</v>
          </cell>
          <cell r="C279" t="str">
            <v>맨홀뚜껑설치</v>
          </cell>
          <cell r="D279" t="str">
            <v>(주철재)</v>
          </cell>
          <cell r="E279">
            <v>9</v>
          </cell>
          <cell r="G279" t="str">
            <v>조</v>
          </cell>
          <cell r="I279">
            <v>0</v>
          </cell>
          <cell r="K279" t="str">
            <v>H0140</v>
          </cell>
          <cell r="L279" t="str">
            <v>A003</v>
          </cell>
          <cell r="M279" t="str">
            <v>U</v>
          </cell>
        </row>
        <row r="280">
          <cell r="A280">
            <v>14000</v>
          </cell>
          <cell r="B280" t="str">
            <v>6</v>
          </cell>
          <cell r="C280" t="str">
            <v>뚜껑설치</v>
          </cell>
          <cell r="D280" t="str">
            <v>1,420x1,420</v>
          </cell>
          <cell r="E280">
            <v>2</v>
          </cell>
          <cell r="G280" t="str">
            <v>개소</v>
          </cell>
          <cell r="I280">
            <v>0</v>
          </cell>
          <cell r="K280" t="str">
            <v>H812</v>
          </cell>
          <cell r="L280" t="str">
            <v>A003</v>
          </cell>
          <cell r="M280" t="str">
            <v>U</v>
          </cell>
        </row>
        <row r="281">
          <cell r="A281">
            <v>14050</v>
          </cell>
          <cell r="B281" t="str">
            <v>6</v>
          </cell>
          <cell r="C281" t="str">
            <v>뚜껑설치</v>
          </cell>
          <cell r="D281" t="str">
            <v>1,600x1,100</v>
          </cell>
          <cell r="E281">
            <v>1</v>
          </cell>
          <cell r="G281" t="str">
            <v>개소</v>
          </cell>
          <cell r="I281">
            <v>0</v>
          </cell>
          <cell r="K281" t="str">
            <v>H810</v>
          </cell>
          <cell r="L281" t="str">
            <v>A003</v>
          </cell>
          <cell r="M281" t="str">
            <v>U</v>
          </cell>
        </row>
        <row r="282">
          <cell r="A282">
            <v>14100</v>
          </cell>
          <cell r="B282" t="str">
            <v>6</v>
          </cell>
          <cell r="C282" t="str">
            <v>스틸그레이팅설치</v>
          </cell>
          <cell r="D282" t="str">
            <v>960x960</v>
          </cell>
          <cell r="E282">
            <v>1</v>
          </cell>
          <cell r="G282" t="str">
            <v>개소</v>
          </cell>
          <cell r="I282">
            <v>0</v>
          </cell>
          <cell r="K282" t="str">
            <v>H803</v>
          </cell>
          <cell r="L282" t="str">
            <v>A003</v>
          </cell>
          <cell r="M282" t="str">
            <v>U</v>
          </cell>
        </row>
        <row r="283">
          <cell r="A283">
            <v>14150</v>
          </cell>
          <cell r="B283" t="str">
            <v>6</v>
          </cell>
          <cell r="C283" t="str">
            <v>LADDER(사다리)</v>
          </cell>
          <cell r="D283" t="str">
            <v>STS봉,ø19x1,000</v>
          </cell>
          <cell r="E283">
            <v>58</v>
          </cell>
          <cell r="G283" t="str">
            <v>개</v>
          </cell>
          <cell r="I283">
            <v>0</v>
          </cell>
          <cell r="K283" t="str">
            <v>H730</v>
          </cell>
          <cell r="L283" t="str">
            <v>A003</v>
          </cell>
          <cell r="M283" t="str">
            <v>U</v>
          </cell>
        </row>
        <row r="284">
          <cell r="A284">
            <v>14200</v>
          </cell>
          <cell r="B284" t="str">
            <v>6</v>
          </cell>
          <cell r="C284" t="str">
            <v>철근 가공 조립</v>
          </cell>
          <cell r="D284" t="str">
            <v>보  통</v>
          </cell>
          <cell r="E284">
            <v>0.26100000000000001</v>
          </cell>
          <cell r="G284" t="str">
            <v>TON</v>
          </cell>
          <cell r="I284">
            <v>0</v>
          </cell>
          <cell r="K284" t="str">
            <v>I00960</v>
          </cell>
          <cell r="L284" t="str">
            <v>A003</v>
          </cell>
          <cell r="M284" t="str">
            <v>U</v>
          </cell>
        </row>
        <row r="285">
          <cell r="A285">
            <v>14250</v>
          </cell>
          <cell r="B285" t="str">
            <v>6</v>
          </cell>
          <cell r="C285" t="str">
            <v>철근 가공 조립</v>
          </cell>
          <cell r="D285" t="str">
            <v>복  잡</v>
          </cell>
          <cell r="E285">
            <v>7.8170000000000002</v>
          </cell>
          <cell r="G285" t="str">
            <v>TON</v>
          </cell>
          <cell r="I285">
            <v>0</v>
          </cell>
          <cell r="K285" t="str">
            <v>I00970</v>
          </cell>
          <cell r="L285" t="str">
            <v>A003</v>
          </cell>
          <cell r="M285" t="str">
            <v>U</v>
          </cell>
        </row>
        <row r="286">
          <cell r="A286">
            <v>14300</v>
          </cell>
          <cell r="B286" t="str">
            <v>5</v>
          </cell>
          <cell r="C286" t="str">
            <v>다)관부설공</v>
          </cell>
          <cell r="E286">
            <v>0</v>
          </cell>
          <cell r="I286">
            <v>0</v>
          </cell>
          <cell r="L286" t="str">
            <v>A003</v>
          </cell>
          <cell r="M286" t="str">
            <v>U</v>
          </cell>
        </row>
        <row r="287">
          <cell r="A287">
            <v>14350</v>
          </cell>
          <cell r="B287" t="str">
            <v>6</v>
          </cell>
          <cell r="C287" t="str">
            <v>이중벽PE관 접합 및 부설</v>
          </cell>
          <cell r="D287" t="str">
            <v>Φ250MM</v>
          </cell>
          <cell r="E287">
            <v>455</v>
          </cell>
          <cell r="G287" t="str">
            <v>M</v>
          </cell>
          <cell r="I287">
            <v>0</v>
          </cell>
          <cell r="K287" t="str">
            <v>IL33360</v>
          </cell>
          <cell r="L287" t="str">
            <v>A003</v>
          </cell>
          <cell r="M287" t="str">
            <v>U</v>
          </cell>
        </row>
        <row r="288">
          <cell r="A288">
            <v>14400</v>
          </cell>
          <cell r="B288" t="str">
            <v>5</v>
          </cell>
          <cell r="C288" t="str">
            <v>라)부대공</v>
          </cell>
          <cell r="E288">
            <v>0</v>
          </cell>
          <cell r="I288">
            <v>0</v>
          </cell>
          <cell r="L288" t="str">
            <v>A003</v>
          </cell>
          <cell r="M288" t="str">
            <v>U</v>
          </cell>
        </row>
        <row r="289">
          <cell r="A289">
            <v>14450</v>
          </cell>
          <cell r="B289" t="str">
            <v>6</v>
          </cell>
          <cell r="C289" t="str">
            <v>물푸기</v>
          </cell>
          <cell r="E289">
            <v>25</v>
          </cell>
          <cell r="G289" t="str">
            <v>HR</v>
          </cell>
          <cell r="I289">
            <v>0</v>
          </cell>
          <cell r="K289" t="str">
            <v>SD30010</v>
          </cell>
          <cell r="L289" t="str">
            <v>A003</v>
          </cell>
          <cell r="M289" t="str">
            <v>U</v>
          </cell>
        </row>
        <row r="290">
          <cell r="A290">
            <v>14500</v>
          </cell>
          <cell r="B290" t="str">
            <v>6</v>
          </cell>
          <cell r="C290" t="str">
            <v>CCTV 조사및 보고</v>
          </cell>
          <cell r="E290">
            <v>455</v>
          </cell>
          <cell r="G290" t="str">
            <v>M</v>
          </cell>
          <cell r="I290">
            <v>0</v>
          </cell>
          <cell r="K290" t="str">
            <v>H210</v>
          </cell>
          <cell r="L290" t="str">
            <v>A003</v>
          </cell>
          <cell r="M290" t="str">
            <v>U</v>
          </cell>
        </row>
        <row r="291">
          <cell r="A291">
            <v>14550</v>
          </cell>
          <cell r="B291" t="str">
            <v>5</v>
          </cell>
          <cell r="C291" t="str">
            <v>마)배관자재대</v>
          </cell>
          <cell r="E291">
            <v>0</v>
          </cell>
          <cell r="I291">
            <v>0</v>
          </cell>
          <cell r="L291" t="str">
            <v>A003</v>
          </cell>
          <cell r="M291" t="str">
            <v>U</v>
          </cell>
        </row>
        <row r="292">
          <cell r="A292">
            <v>14600</v>
          </cell>
          <cell r="B292" t="str">
            <v>6</v>
          </cell>
          <cell r="C292" t="str">
            <v>이중벽폴리에틸렌관</v>
          </cell>
          <cell r="D292" t="str">
            <v>250mm(1종)</v>
          </cell>
          <cell r="E292">
            <v>455</v>
          </cell>
          <cell r="G292" t="str">
            <v>M</v>
          </cell>
          <cell r="I292">
            <v>0</v>
          </cell>
          <cell r="K292" t="str">
            <v>M5709033</v>
          </cell>
          <cell r="L292" t="str">
            <v>A003</v>
          </cell>
          <cell r="M292" t="str">
            <v>U</v>
          </cell>
        </row>
        <row r="293">
          <cell r="A293">
            <v>14650</v>
          </cell>
          <cell r="B293" t="str">
            <v>5</v>
          </cell>
          <cell r="C293" t="str">
            <v>바)사급자재대</v>
          </cell>
          <cell r="D293" t="str">
            <v>별산</v>
          </cell>
          <cell r="E293">
            <v>0</v>
          </cell>
          <cell r="I293">
            <v>0</v>
          </cell>
          <cell r="L293" t="str">
            <v>A003</v>
          </cell>
          <cell r="M293" t="str">
            <v>U</v>
          </cell>
        </row>
        <row r="294">
          <cell r="A294">
            <v>14700</v>
          </cell>
          <cell r="B294" t="str">
            <v>6</v>
          </cell>
          <cell r="C294" t="str">
            <v>레미콘</v>
          </cell>
          <cell r="D294" t="str">
            <v>25-240-8</v>
          </cell>
          <cell r="E294">
            <v>57</v>
          </cell>
          <cell r="G294" t="str">
            <v>M3</v>
          </cell>
          <cell r="I294">
            <v>0</v>
          </cell>
          <cell r="K294" t="str">
            <v>IM00087</v>
          </cell>
          <cell r="L294" t="str">
            <v>A003</v>
          </cell>
          <cell r="M294" t="str">
            <v>U</v>
          </cell>
        </row>
        <row r="295">
          <cell r="A295">
            <v>14750</v>
          </cell>
          <cell r="B295" t="str">
            <v>6</v>
          </cell>
          <cell r="C295" t="str">
            <v>레미콘</v>
          </cell>
          <cell r="D295" t="str">
            <v>25-210-8</v>
          </cell>
          <cell r="E295">
            <v>2</v>
          </cell>
          <cell r="G295" t="str">
            <v>M3</v>
          </cell>
          <cell r="I295">
            <v>0</v>
          </cell>
          <cell r="K295" t="str">
            <v>IM00085</v>
          </cell>
          <cell r="L295" t="str">
            <v>A003</v>
          </cell>
          <cell r="M295" t="str">
            <v>U</v>
          </cell>
        </row>
        <row r="296">
          <cell r="A296">
            <v>14800</v>
          </cell>
          <cell r="B296" t="str">
            <v>6</v>
          </cell>
          <cell r="C296" t="str">
            <v>레미콘</v>
          </cell>
          <cell r="D296" t="str">
            <v>40-210-8</v>
          </cell>
          <cell r="E296">
            <v>69</v>
          </cell>
          <cell r="G296" t="str">
            <v>M3</v>
          </cell>
          <cell r="I296">
            <v>0</v>
          </cell>
          <cell r="K296" t="str">
            <v>IM00080</v>
          </cell>
          <cell r="L296" t="str">
            <v>A003</v>
          </cell>
          <cell r="M296" t="str">
            <v>U</v>
          </cell>
        </row>
        <row r="297">
          <cell r="A297">
            <v>14850</v>
          </cell>
          <cell r="B297" t="str">
            <v>6</v>
          </cell>
          <cell r="C297" t="str">
            <v>레미콘</v>
          </cell>
          <cell r="D297" t="str">
            <v>40-150-8</v>
          </cell>
          <cell r="E297">
            <v>5</v>
          </cell>
          <cell r="G297" t="str">
            <v>M3</v>
          </cell>
          <cell r="I297">
            <v>0</v>
          </cell>
          <cell r="K297" t="str">
            <v>IM00075</v>
          </cell>
          <cell r="L297" t="str">
            <v>A003</v>
          </cell>
          <cell r="M297" t="str">
            <v>U</v>
          </cell>
        </row>
        <row r="298">
          <cell r="A298">
            <v>14900</v>
          </cell>
          <cell r="B298" t="str">
            <v>6</v>
          </cell>
          <cell r="C298" t="str">
            <v>이형철근</v>
          </cell>
          <cell r="D298" t="str">
            <v>19M/M 2.250KG/M</v>
          </cell>
          <cell r="E298">
            <v>4</v>
          </cell>
          <cell r="G298" t="str">
            <v>M/T</v>
          </cell>
          <cell r="I298">
            <v>0</v>
          </cell>
          <cell r="K298" t="str">
            <v>IM00050</v>
          </cell>
          <cell r="L298" t="str">
            <v>A003</v>
          </cell>
          <cell r="M298" t="str">
            <v>U</v>
          </cell>
        </row>
        <row r="299">
          <cell r="A299">
            <v>14950</v>
          </cell>
          <cell r="B299" t="str">
            <v>6</v>
          </cell>
          <cell r="C299" t="str">
            <v>이형철근</v>
          </cell>
          <cell r="D299" t="str">
            <v>16M/M 1.560KG/M</v>
          </cell>
          <cell r="E299">
            <v>4.4859999999999998</v>
          </cell>
          <cell r="G299" t="str">
            <v>M/T</v>
          </cell>
          <cell r="I299">
            <v>0</v>
          </cell>
          <cell r="K299" t="str">
            <v>IM00045</v>
          </cell>
          <cell r="L299" t="str">
            <v>A003</v>
          </cell>
          <cell r="M299" t="str">
            <v>U</v>
          </cell>
        </row>
        <row r="300">
          <cell r="A300">
            <v>15000</v>
          </cell>
          <cell r="B300" t="str">
            <v>6</v>
          </cell>
          <cell r="C300" t="str">
            <v>이형철근</v>
          </cell>
          <cell r="D300" t="str">
            <v>13M/M 0.995KG/M</v>
          </cell>
          <cell r="E300">
            <v>0.32400000000000001</v>
          </cell>
          <cell r="G300" t="str">
            <v>M/T</v>
          </cell>
          <cell r="I300">
            <v>0</v>
          </cell>
          <cell r="K300" t="str">
            <v>IM00040</v>
          </cell>
          <cell r="L300" t="str">
            <v>A003</v>
          </cell>
          <cell r="M300" t="str">
            <v>U</v>
          </cell>
        </row>
        <row r="301">
          <cell r="A301">
            <v>15050</v>
          </cell>
          <cell r="B301" t="str">
            <v>6</v>
          </cell>
          <cell r="C301" t="str">
            <v>시멘트</v>
          </cell>
          <cell r="D301" t="str">
            <v>40kg/대(포장품)</v>
          </cell>
          <cell r="E301">
            <v>8</v>
          </cell>
          <cell r="G301" t="str">
            <v>대</v>
          </cell>
          <cell r="I301">
            <v>0</v>
          </cell>
          <cell r="K301" t="str">
            <v>IM00095</v>
          </cell>
          <cell r="L301" t="str">
            <v>A003</v>
          </cell>
          <cell r="M301" t="str">
            <v>U</v>
          </cell>
        </row>
        <row r="302">
          <cell r="A302">
            <v>15100</v>
          </cell>
          <cell r="B302" t="str">
            <v>5</v>
          </cell>
          <cell r="C302" t="str">
            <v>사)골재대</v>
          </cell>
          <cell r="D302" t="str">
            <v>별산</v>
          </cell>
          <cell r="E302">
            <v>0</v>
          </cell>
          <cell r="I302">
            <v>0</v>
          </cell>
          <cell r="L302" t="str">
            <v>A003</v>
          </cell>
          <cell r="M302" t="str">
            <v>U</v>
          </cell>
        </row>
        <row r="303">
          <cell r="A303">
            <v>15150</v>
          </cell>
          <cell r="B303" t="str">
            <v>6</v>
          </cell>
          <cell r="C303" t="str">
            <v>모래</v>
          </cell>
          <cell r="D303" t="str">
            <v>강모래</v>
          </cell>
          <cell r="E303">
            <v>0.5</v>
          </cell>
          <cell r="G303" t="str">
            <v>M3</v>
          </cell>
          <cell r="I303">
            <v>0</v>
          </cell>
          <cell r="K303" t="str">
            <v>IM00160</v>
          </cell>
          <cell r="L303" t="str">
            <v>A003</v>
          </cell>
          <cell r="M303" t="str">
            <v>U</v>
          </cell>
        </row>
        <row r="304">
          <cell r="A304">
            <v>15200</v>
          </cell>
          <cell r="B304" t="str">
            <v>6</v>
          </cell>
          <cell r="C304" t="str">
            <v>쇄석자갈</v>
          </cell>
          <cell r="D304" t="str">
            <v>Φ75</v>
          </cell>
          <cell r="E304">
            <v>10</v>
          </cell>
          <cell r="G304" t="str">
            <v>M3</v>
          </cell>
          <cell r="I304">
            <v>0</v>
          </cell>
          <cell r="K304" t="str">
            <v>IM00210</v>
          </cell>
          <cell r="L304" t="str">
            <v>A003</v>
          </cell>
          <cell r="M304" t="str">
            <v>U</v>
          </cell>
        </row>
        <row r="305">
          <cell r="A305">
            <v>15250</v>
          </cell>
          <cell r="B305" t="str">
            <v>4</v>
          </cell>
          <cell r="C305" t="str">
            <v>3)유수분리시설</v>
          </cell>
          <cell r="E305">
            <v>0</v>
          </cell>
          <cell r="I305">
            <v>0</v>
          </cell>
          <cell r="L305" t="str">
            <v>A003</v>
          </cell>
          <cell r="M305" t="str">
            <v>U</v>
          </cell>
        </row>
        <row r="306">
          <cell r="A306">
            <v>15300</v>
          </cell>
          <cell r="B306" t="str">
            <v>5</v>
          </cell>
          <cell r="C306" t="str">
            <v>가)토   공</v>
          </cell>
          <cell r="E306">
            <v>0</v>
          </cell>
          <cell r="I306">
            <v>0</v>
          </cell>
          <cell r="L306" t="str">
            <v>A003</v>
          </cell>
          <cell r="M306" t="str">
            <v>U</v>
          </cell>
        </row>
        <row r="307">
          <cell r="A307">
            <v>15350</v>
          </cell>
          <cell r="B307" t="str">
            <v>6</v>
          </cell>
          <cell r="C307" t="str">
            <v>터파기(토사,0-6m)</v>
          </cell>
          <cell r="D307" t="str">
            <v>백호우 0.7M3</v>
          </cell>
          <cell r="E307">
            <v>877</v>
          </cell>
          <cell r="G307" t="str">
            <v>M3</v>
          </cell>
          <cell r="I307">
            <v>0</v>
          </cell>
          <cell r="K307" t="str">
            <v>IL00580</v>
          </cell>
          <cell r="L307" t="str">
            <v>A003</v>
          </cell>
          <cell r="M307" t="str">
            <v>U</v>
          </cell>
        </row>
        <row r="308">
          <cell r="A308">
            <v>15400</v>
          </cell>
          <cell r="B308" t="str">
            <v>6</v>
          </cell>
          <cell r="C308" t="str">
            <v>수중터파기(토사,0-6M)</v>
          </cell>
          <cell r="D308" t="str">
            <v>백호우 0.7M3</v>
          </cell>
          <cell r="E308">
            <v>295</v>
          </cell>
          <cell r="G308" t="str">
            <v>M3</v>
          </cell>
          <cell r="I308">
            <v>0</v>
          </cell>
          <cell r="K308" t="str">
            <v>IL00450</v>
          </cell>
          <cell r="L308" t="str">
            <v>A003</v>
          </cell>
          <cell r="M308" t="str">
            <v>U</v>
          </cell>
        </row>
        <row r="309">
          <cell r="A309">
            <v>15450</v>
          </cell>
          <cell r="B309" t="str">
            <v>6</v>
          </cell>
          <cell r="C309" t="str">
            <v>잔토처리</v>
          </cell>
          <cell r="D309" t="str">
            <v>8톤덤프트럭</v>
          </cell>
          <cell r="E309">
            <v>325</v>
          </cell>
          <cell r="G309" t="str">
            <v>M3</v>
          </cell>
          <cell r="I309">
            <v>0</v>
          </cell>
          <cell r="K309" t="str">
            <v>I00600</v>
          </cell>
          <cell r="L309" t="str">
            <v>A003</v>
          </cell>
          <cell r="M309" t="str">
            <v>U</v>
          </cell>
        </row>
        <row r="310">
          <cell r="A310">
            <v>15500</v>
          </cell>
          <cell r="B310" t="str">
            <v>6</v>
          </cell>
          <cell r="C310" t="str">
            <v>되메우고다지기</v>
          </cell>
          <cell r="D310" t="str">
            <v>인력</v>
          </cell>
          <cell r="E310">
            <v>40</v>
          </cell>
          <cell r="G310" t="str">
            <v>M3</v>
          </cell>
          <cell r="I310">
            <v>0</v>
          </cell>
          <cell r="K310" t="str">
            <v>I00360</v>
          </cell>
          <cell r="L310" t="str">
            <v>A003</v>
          </cell>
          <cell r="M310" t="str">
            <v>U</v>
          </cell>
        </row>
        <row r="311">
          <cell r="A311">
            <v>15550</v>
          </cell>
          <cell r="B311" t="str">
            <v>6</v>
          </cell>
          <cell r="C311" t="str">
            <v>되메우고다지기</v>
          </cell>
          <cell r="D311" t="str">
            <v>기계,B/H+RAMMER</v>
          </cell>
          <cell r="E311">
            <v>807</v>
          </cell>
          <cell r="G311" t="str">
            <v>M3</v>
          </cell>
          <cell r="I311">
            <v>0</v>
          </cell>
          <cell r="K311" t="str">
            <v>I00590</v>
          </cell>
          <cell r="L311" t="str">
            <v>A003</v>
          </cell>
          <cell r="M311" t="str">
            <v>U</v>
          </cell>
        </row>
        <row r="312">
          <cell r="A312">
            <v>15600</v>
          </cell>
          <cell r="B312" t="str">
            <v>6</v>
          </cell>
          <cell r="C312" t="str">
            <v>포장 절단공</v>
          </cell>
          <cell r="D312" t="str">
            <v>아스팔트콘크리트포장</v>
          </cell>
          <cell r="E312">
            <v>45</v>
          </cell>
          <cell r="G312" t="str">
            <v>M</v>
          </cell>
          <cell r="I312">
            <v>0</v>
          </cell>
          <cell r="K312" t="str">
            <v>J02080020</v>
          </cell>
          <cell r="L312" t="str">
            <v>A003</v>
          </cell>
          <cell r="M312" t="str">
            <v>U</v>
          </cell>
        </row>
        <row r="313">
          <cell r="A313">
            <v>15650</v>
          </cell>
          <cell r="B313" t="str">
            <v>6</v>
          </cell>
          <cell r="C313" t="str">
            <v>기존포장깨기</v>
          </cell>
          <cell r="D313" t="str">
            <v>아스콘</v>
          </cell>
          <cell r="E313">
            <v>6</v>
          </cell>
          <cell r="G313" t="str">
            <v>M3</v>
          </cell>
          <cell r="I313">
            <v>0</v>
          </cell>
          <cell r="K313" t="str">
            <v>HD00030</v>
          </cell>
          <cell r="L313" t="str">
            <v>A003</v>
          </cell>
          <cell r="M313" t="str">
            <v>U</v>
          </cell>
        </row>
        <row r="314">
          <cell r="A314">
            <v>15700</v>
          </cell>
          <cell r="B314" t="str">
            <v>6</v>
          </cell>
          <cell r="C314" t="str">
            <v>아스팔트포장</v>
          </cell>
          <cell r="E314">
            <v>0.56000000000000005</v>
          </cell>
          <cell r="G314" t="str">
            <v>a</v>
          </cell>
          <cell r="I314">
            <v>0</v>
          </cell>
          <cell r="K314" t="str">
            <v>H600</v>
          </cell>
          <cell r="L314" t="str">
            <v>A003</v>
          </cell>
          <cell r="M314" t="str">
            <v>U</v>
          </cell>
        </row>
        <row r="315">
          <cell r="A315">
            <v>15750</v>
          </cell>
          <cell r="B315" t="str">
            <v>5</v>
          </cell>
          <cell r="C315" t="str">
            <v>나)구조물공</v>
          </cell>
          <cell r="E315">
            <v>0</v>
          </cell>
          <cell r="I315">
            <v>0</v>
          </cell>
          <cell r="L315" t="str">
            <v>A003</v>
          </cell>
          <cell r="M315" t="str">
            <v>U</v>
          </cell>
        </row>
        <row r="316">
          <cell r="A316">
            <v>15800</v>
          </cell>
          <cell r="B316" t="str">
            <v>6</v>
          </cell>
          <cell r="C316" t="str">
            <v>레미콘 타설(기계)</v>
          </cell>
          <cell r="D316" t="str">
            <v>붐타설, 철근</v>
          </cell>
          <cell r="E316">
            <v>110</v>
          </cell>
          <cell r="G316" t="str">
            <v>M3</v>
          </cell>
          <cell r="I316">
            <v>0</v>
          </cell>
          <cell r="K316" t="str">
            <v>I00816</v>
          </cell>
          <cell r="L316" t="str">
            <v>A003</v>
          </cell>
          <cell r="M316" t="str">
            <v>U</v>
          </cell>
        </row>
        <row r="317">
          <cell r="A317">
            <v>15850</v>
          </cell>
          <cell r="B317" t="str">
            <v>6</v>
          </cell>
          <cell r="C317" t="str">
            <v>레미콘 타설(기계)</v>
          </cell>
          <cell r="D317" t="str">
            <v>붐타설, 무근</v>
          </cell>
          <cell r="E317">
            <v>36</v>
          </cell>
          <cell r="G317" t="str">
            <v>M3</v>
          </cell>
          <cell r="I317">
            <v>0</v>
          </cell>
          <cell r="K317" t="str">
            <v>I00813</v>
          </cell>
          <cell r="L317" t="str">
            <v>A003</v>
          </cell>
          <cell r="M317" t="str">
            <v>U</v>
          </cell>
        </row>
        <row r="318">
          <cell r="A318">
            <v>15900</v>
          </cell>
          <cell r="B318" t="str">
            <v>6</v>
          </cell>
          <cell r="C318" t="str">
            <v>잡 석 부 설</v>
          </cell>
          <cell r="E318">
            <v>13</v>
          </cell>
          <cell r="G318" t="str">
            <v>M3</v>
          </cell>
          <cell r="I318">
            <v>0</v>
          </cell>
          <cell r="K318" t="str">
            <v>S1030</v>
          </cell>
          <cell r="L318" t="str">
            <v>A003</v>
          </cell>
          <cell r="M318" t="str">
            <v>U</v>
          </cell>
        </row>
        <row r="319">
          <cell r="A319">
            <v>15950</v>
          </cell>
          <cell r="B319" t="str">
            <v>6</v>
          </cell>
          <cell r="C319" t="str">
            <v>합판 거푸집</v>
          </cell>
          <cell r="D319" t="str">
            <v>4 회</v>
          </cell>
          <cell r="E319">
            <v>415</v>
          </cell>
          <cell r="G319" t="str">
            <v>M2</v>
          </cell>
          <cell r="I319">
            <v>0</v>
          </cell>
          <cell r="K319" t="str">
            <v>I00920</v>
          </cell>
          <cell r="L319" t="str">
            <v>A003</v>
          </cell>
          <cell r="M319" t="str">
            <v>U</v>
          </cell>
        </row>
        <row r="320">
          <cell r="A320">
            <v>16000</v>
          </cell>
          <cell r="B320" t="str">
            <v>6</v>
          </cell>
          <cell r="C320" t="str">
            <v>합판 거푸집</v>
          </cell>
          <cell r="D320" t="str">
            <v>6 회</v>
          </cell>
          <cell r="E320">
            <v>74</v>
          </cell>
          <cell r="G320" t="str">
            <v>M2</v>
          </cell>
          <cell r="I320">
            <v>0</v>
          </cell>
          <cell r="K320" t="str">
            <v>I00940</v>
          </cell>
          <cell r="L320" t="str">
            <v>A003</v>
          </cell>
          <cell r="M320" t="str">
            <v>U</v>
          </cell>
        </row>
        <row r="321">
          <cell r="A321">
            <v>16050</v>
          </cell>
          <cell r="B321" t="str">
            <v>6</v>
          </cell>
          <cell r="C321" t="str">
            <v>모체침투성방수(2차)</v>
          </cell>
          <cell r="E321">
            <v>141</v>
          </cell>
          <cell r="G321" t="str">
            <v>M2</v>
          </cell>
          <cell r="I321">
            <v>0</v>
          </cell>
          <cell r="K321" t="str">
            <v>H900</v>
          </cell>
          <cell r="L321" t="str">
            <v>A003</v>
          </cell>
          <cell r="M321" t="str">
            <v>U</v>
          </cell>
        </row>
        <row r="322">
          <cell r="A322">
            <v>16100</v>
          </cell>
          <cell r="B322" t="str">
            <v>6</v>
          </cell>
          <cell r="C322" t="str">
            <v>강관비계</v>
          </cell>
          <cell r="D322" t="str">
            <v>3 개월</v>
          </cell>
          <cell r="E322">
            <v>281</v>
          </cell>
          <cell r="G322" t="str">
            <v>M2</v>
          </cell>
          <cell r="I322">
            <v>0</v>
          </cell>
          <cell r="K322" t="str">
            <v>HP40180</v>
          </cell>
          <cell r="L322" t="str">
            <v>A003</v>
          </cell>
          <cell r="M322" t="str">
            <v>U</v>
          </cell>
        </row>
        <row r="323">
          <cell r="A323">
            <v>16150</v>
          </cell>
          <cell r="B323" t="str">
            <v>6</v>
          </cell>
          <cell r="C323" t="str">
            <v>강관동바리 (암거 구조물)</v>
          </cell>
          <cell r="D323" t="str">
            <v>3 개월</v>
          </cell>
          <cell r="E323">
            <v>123</v>
          </cell>
          <cell r="G323" t="str">
            <v>공M3</v>
          </cell>
          <cell r="I323">
            <v>0</v>
          </cell>
          <cell r="K323" t="str">
            <v>J00190210</v>
          </cell>
          <cell r="L323" t="str">
            <v>A003</v>
          </cell>
          <cell r="M323" t="str">
            <v>U</v>
          </cell>
        </row>
        <row r="324">
          <cell r="A324">
            <v>16200</v>
          </cell>
          <cell r="B324" t="str">
            <v>6</v>
          </cell>
          <cell r="C324" t="str">
            <v>PVC지수판설치</v>
          </cell>
          <cell r="D324" t="str">
            <v>150x5t</v>
          </cell>
          <cell r="E324">
            <v>60</v>
          </cell>
          <cell r="G324" t="str">
            <v>m</v>
          </cell>
          <cell r="I324">
            <v>0</v>
          </cell>
          <cell r="K324" t="str">
            <v>H745</v>
          </cell>
          <cell r="L324" t="str">
            <v>A003</v>
          </cell>
          <cell r="M324" t="str">
            <v>U</v>
          </cell>
        </row>
        <row r="325">
          <cell r="A325">
            <v>16250</v>
          </cell>
          <cell r="B325" t="str">
            <v>6</v>
          </cell>
          <cell r="C325" t="str">
            <v>뚜껑설치</v>
          </cell>
          <cell r="D325" t="str">
            <v>2,800x860</v>
          </cell>
          <cell r="E325">
            <v>1</v>
          </cell>
          <cell r="G325" t="str">
            <v>개소</v>
          </cell>
          <cell r="I325">
            <v>0</v>
          </cell>
          <cell r="K325" t="str">
            <v>H811</v>
          </cell>
          <cell r="L325" t="str">
            <v>A003</v>
          </cell>
          <cell r="M325" t="str">
            <v>U</v>
          </cell>
        </row>
        <row r="326">
          <cell r="A326">
            <v>16300</v>
          </cell>
          <cell r="B326" t="str">
            <v>6</v>
          </cell>
          <cell r="C326" t="str">
            <v>뚜껑설치</v>
          </cell>
          <cell r="D326" t="str">
            <v>1,420x1,420</v>
          </cell>
          <cell r="E326">
            <v>1</v>
          </cell>
          <cell r="G326" t="str">
            <v>개소</v>
          </cell>
          <cell r="I326">
            <v>0</v>
          </cell>
          <cell r="K326" t="str">
            <v>H812</v>
          </cell>
          <cell r="L326" t="str">
            <v>A003</v>
          </cell>
          <cell r="M326" t="str">
            <v>U</v>
          </cell>
        </row>
        <row r="327">
          <cell r="A327">
            <v>16350</v>
          </cell>
          <cell r="B327" t="str">
            <v>6</v>
          </cell>
          <cell r="C327" t="str">
            <v>스틸그레이팅설치</v>
          </cell>
          <cell r="D327" t="str">
            <v>1,350x1,385</v>
          </cell>
          <cell r="E327">
            <v>1</v>
          </cell>
          <cell r="G327" t="str">
            <v>개소</v>
          </cell>
          <cell r="I327">
            <v>0</v>
          </cell>
          <cell r="K327" t="str">
            <v>H801</v>
          </cell>
          <cell r="L327" t="str">
            <v>A003</v>
          </cell>
          <cell r="M327" t="str">
            <v>U</v>
          </cell>
        </row>
        <row r="328">
          <cell r="A328">
            <v>16400</v>
          </cell>
          <cell r="B328" t="str">
            <v>6</v>
          </cell>
          <cell r="C328" t="str">
            <v>스틸그레이팅설치</v>
          </cell>
          <cell r="D328" t="str">
            <v>560x1,385</v>
          </cell>
          <cell r="E328">
            <v>1</v>
          </cell>
          <cell r="G328" t="str">
            <v>개소</v>
          </cell>
          <cell r="I328">
            <v>0</v>
          </cell>
          <cell r="K328" t="str">
            <v>H800</v>
          </cell>
          <cell r="L328" t="str">
            <v>A003</v>
          </cell>
          <cell r="M328" t="str">
            <v>U</v>
          </cell>
        </row>
        <row r="329">
          <cell r="A329">
            <v>16450</v>
          </cell>
          <cell r="B329" t="str">
            <v>6</v>
          </cell>
          <cell r="C329" t="str">
            <v>스틸그레이팅설치</v>
          </cell>
          <cell r="D329" t="str">
            <v>1,260x1,260</v>
          </cell>
          <cell r="E329">
            <v>1</v>
          </cell>
          <cell r="G329" t="str">
            <v>개소</v>
          </cell>
          <cell r="I329">
            <v>0</v>
          </cell>
          <cell r="K329" t="str">
            <v>H802</v>
          </cell>
          <cell r="L329" t="str">
            <v>A003</v>
          </cell>
          <cell r="M329" t="str">
            <v>U</v>
          </cell>
        </row>
        <row r="330">
          <cell r="A330">
            <v>16500</v>
          </cell>
          <cell r="B330" t="str">
            <v>6</v>
          </cell>
          <cell r="C330" t="str">
            <v>슬리브설치</v>
          </cell>
          <cell r="D330" t="str">
            <v>D300</v>
          </cell>
          <cell r="E330">
            <v>4</v>
          </cell>
          <cell r="G330" t="str">
            <v>개소</v>
          </cell>
          <cell r="I330">
            <v>0</v>
          </cell>
          <cell r="K330" t="str">
            <v>H821</v>
          </cell>
          <cell r="L330" t="str">
            <v>A003</v>
          </cell>
          <cell r="M330" t="str">
            <v>U</v>
          </cell>
        </row>
        <row r="331">
          <cell r="A331">
            <v>16550</v>
          </cell>
          <cell r="B331" t="str">
            <v>6</v>
          </cell>
          <cell r="C331" t="str">
            <v>슬리브설치</v>
          </cell>
          <cell r="D331" t="str">
            <v>D400</v>
          </cell>
          <cell r="E331">
            <v>1</v>
          </cell>
          <cell r="G331" t="str">
            <v>개소</v>
          </cell>
          <cell r="I331">
            <v>0</v>
          </cell>
          <cell r="K331" t="str">
            <v>H822</v>
          </cell>
          <cell r="L331" t="str">
            <v>A003</v>
          </cell>
          <cell r="M331" t="str">
            <v>U</v>
          </cell>
        </row>
        <row r="332">
          <cell r="A332">
            <v>16600</v>
          </cell>
          <cell r="B332" t="str">
            <v>6</v>
          </cell>
          <cell r="C332" t="str">
            <v>슬리브설치</v>
          </cell>
          <cell r="D332" t="str">
            <v>D900</v>
          </cell>
          <cell r="E332">
            <v>1</v>
          </cell>
          <cell r="G332" t="str">
            <v>개소</v>
          </cell>
          <cell r="I332">
            <v>0</v>
          </cell>
          <cell r="K332" t="str">
            <v>H823</v>
          </cell>
          <cell r="L332" t="str">
            <v>A003</v>
          </cell>
          <cell r="M332" t="str">
            <v>U</v>
          </cell>
        </row>
        <row r="333">
          <cell r="A333">
            <v>16650</v>
          </cell>
          <cell r="B333" t="str">
            <v>6</v>
          </cell>
          <cell r="C333" t="str">
            <v>슬리브설치</v>
          </cell>
          <cell r="D333" t="str">
            <v>D1100</v>
          </cell>
          <cell r="E333">
            <v>1</v>
          </cell>
          <cell r="G333" t="str">
            <v>개소</v>
          </cell>
          <cell r="I333">
            <v>0</v>
          </cell>
          <cell r="K333" t="str">
            <v>H824</v>
          </cell>
          <cell r="L333" t="str">
            <v>A003</v>
          </cell>
          <cell r="M333" t="str">
            <v>U</v>
          </cell>
        </row>
        <row r="334">
          <cell r="A334">
            <v>16700</v>
          </cell>
          <cell r="B334" t="str">
            <v>6</v>
          </cell>
          <cell r="C334" t="str">
            <v>LADDER(사다리)</v>
          </cell>
          <cell r="D334" t="str">
            <v>STS봉,ø19x1,000</v>
          </cell>
          <cell r="E334">
            <v>31</v>
          </cell>
          <cell r="G334" t="str">
            <v>개</v>
          </cell>
          <cell r="I334">
            <v>0</v>
          </cell>
          <cell r="K334" t="str">
            <v>H730</v>
          </cell>
          <cell r="L334" t="str">
            <v>A003</v>
          </cell>
          <cell r="M334" t="str">
            <v>U</v>
          </cell>
        </row>
        <row r="335">
          <cell r="A335">
            <v>16750</v>
          </cell>
          <cell r="B335" t="str">
            <v>6</v>
          </cell>
          <cell r="C335" t="str">
            <v>철근 가공 조립</v>
          </cell>
          <cell r="D335" t="str">
            <v>간  단</v>
          </cell>
          <cell r="E335">
            <v>0.40699999999999997</v>
          </cell>
          <cell r="G335" t="str">
            <v>TON</v>
          </cell>
          <cell r="I335">
            <v>0</v>
          </cell>
          <cell r="K335" t="str">
            <v>I00950</v>
          </cell>
          <cell r="L335" t="str">
            <v>A003</v>
          </cell>
          <cell r="M335" t="str">
            <v>U</v>
          </cell>
        </row>
        <row r="336">
          <cell r="A336">
            <v>16800</v>
          </cell>
          <cell r="B336" t="str">
            <v>6</v>
          </cell>
          <cell r="C336" t="str">
            <v>철근 가공 조립</v>
          </cell>
          <cell r="D336" t="str">
            <v>복  잡</v>
          </cell>
          <cell r="E336">
            <v>9.7089999999999996</v>
          </cell>
          <cell r="G336" t="str">
            <v>TON</v>
          </cell>
          <cell r="I336">
            <v>0</v>
          </cell>
          <cell r="K336" t="str">
            <v>I00970</v>
          </cell>
          <cell r="L336" t="str">
            <v>A003</v>
          </cell>
          <cell r="M336" t="str">
            <v>U</v>
          </cell>
        </row>
        <row r="337">
          <cell r="A337">
            <v>16850</v>
          </cell>
          <cell r="B337" t="str">
            <v>6</v>
          </cell>
          <cell r="C337" t="str">
            <v>수문설치</v>
          </cell>
          <cell r="E337">
            <v>1</v>
          </cell>
          <cell r="G337" t="str">
            <v>식</v>
          </cell>
          <cell r="I337">
            <v>0</v>
          </cell>
          <cell r="K337" t="str">
            <v>GS0330</v>
          </cell>
          <cell r="L337" t="str">
            <v>A003</v>
          </cell>
          <cell r="M337" t="str">
            <v>U</v>
          </cell>
        </row>
        <row r="338">
          <cell r="A338">
            <v>16900</v>
          </cell>
          <cell r="B338" t="str">
            <v>5</v>
          </cell>
          <cell r="C338" t="str">
            <v>다)관부설공</v>
          </cell>
          <cell r="E338">
            <v>0</v>
          </cell>
          <cell r="I338">
            <v>0</v>
          </cell>
          <cell r="L338" t="str">
            <v>A003</v>
          </cell>
          <cell r="M338" t="str">
            <v>U</v>
          </cell>
        </row>
        <row r="339">
          <cell r="A339">
            <v>16950</v>
          </cell>
          <cell r="B339" t="str">
            <v>6</v>
          </cell>
          <cell r="C339" t="str">
            <v>열수축 접합및부설</v>
          </cell>
          <cell r="D339" t="str">
            <v>(φ300㎜)</v>
          </cell>
          <cell r="E339">
            <v>10</v>
          </cell>
          <cell r="G339" t="str">
            <v>개소</v>
          </cell>
          <cell r="I339">
            <v>0</v>
          </cell>
          <cell r="K339" t="str">
            <v>H250</v>
          </cell>
          <cell r="L339" t="str">
            <v>A003</v>
          </cell>
          <cell r="M339" t="str">
            <v>U</v>
          </cell>
        </row>
        <row r="340">
          <cell r="A340">
            <v>17000</v>
          </cell>
          <cell r="B340" t="str">
            <v>6</v>
          </cell>
          <cell r="C340" t="str">
            <v>열수축 접합및부설</v>
          </cell>
          <cell r="D340" t="str">
            <v>(φ400㎜)</v>
          </cell>
          <cell r="E340">
            <v>3</v>
          </cell>
          <cell r="G340" t="str">
            <v>개소</v>
          </cell>
          <cell r="I340">
            <v>0</v>
          </cell>
          <cell r="K340" t="str">
            <v>H255</v>
          </cell>
          <cell r="L340" t="str">
            <v>A003</v>
          </cell>
          <cell r="M340" t="str">
            <v>U</v>
          </cell>
        </row>
        <row r="341">
          <cell r="A341">
            <v>17050</v>
          </cell>
          <cell r="B341" t="str">
            <v>6</v>
          </cell>
          <cell r="C341" t="str">
            <v>열수축 접합및부설</v>
          </cell>
          <cell r="D341" t="str">
            <v>(φ900㎜)</v>
          </cell>
          <cell r="E341">
            <v>4</v>
          </cell>
          <cell r="G341" t="str">
            <v>개소</v>
          </cell>
          <cell r="I341">
            <v>0</v>
          </cell>
          <cell r="K341" t="str">
            <v>H259</v>
          </cell>
          <cell r="L341" t="str">
            <v>A003</v>
          </cell>
          <cell r="M341" t="str">
            <v>U</v>
          </cell>
        </row>
        <row r="342">
          <cell r="A342">
            <v>17100</v>
          </cell>
          <cell r="B342" t="str">
            <v>6</v>
          </cell>
          <cell r="C342" t="str">
            <v>KP접합및부설(주철관)</v>
          </cell>
          <cell r="D342" t="str">
            <v>(φ1100㎜)</v>
          </cell>
          <cell r="E342">
            <v>4</v>
          </cell>
          <cell r="G342" t="str">
            <v>개소</v>
          </cell>
          <cell r="I342">
            <v>0</v>
          </cell>
          <cell r="K342" t="str">
            <v>H230</v>
          </cell>
          <cell r="L342" t="str">
            <v>A003</v>
          </cell>
          <cell r="M342" t="str">
            <v>U</v>
          </cell>
        </row>
        <row r="343">
          <cell r="A343">
            <v>17150</v>
          </cell>
          <cell r="B343" t="str">
            <v>5</v>
          </cell>
          <cell r="C343" t="str">
            <v>라)부대공</v>
          </cell>
          <cell r="E343">
            <v>0</v>
          </cell>
          <cell r="I343">
            <v>0</v>
          </cell>
          <cell r="L343" t="str">
            <v>A003</v>
          </cell>
          <cell r="M343" t="str">
            <v>U</v>
          </cell>
        </row>
        <row r="344">
          <cell r="A344">
            <v>17200</v>
          </cell>
          <cell r="B344" t="str">
            <v>6</v>
          </cell>
          <cell r="C344" t="str">
            <v>물푸기</v>
          </cell>
          <cell r="E344">
            <v>25</v>
          </cell>
          <cell r="G344" t="str">
            <v>HR</v>
          </cell>
          <cell r="I344">
            <v>0</v>
          </cell>
          <cell r="K344" t="str">
            <v>SD30010</v>
          </cell>
          <cell r="L344" t="str">
            <v>A003</v>
          </cell>
          <cell r="M344" t="str">
            <v>U</v>
          </cell>
        </row>
        <row r="345">
          <cell r="A345">
            <v>17250</v>
          </cell>
          <cell r="B345" t="str">
            <v>6</v>
          </cell>
          <cell r="C345" t="str">
            <v>CCTV 조사및 보고</v>
          </cell>
          <cell r="E345">
            <v>50</v>
          </cell>
          <cell r="G345" t="str">
            <v>M</v>
          </cell>
          <cell r="I345">
            <v>0</v>
          </cell>
          <cell r="K345" t="str">
            <v>H210</v>
          </cell>
          <cell r="L345" t="str">
            <v>A003</v>
          </cell>
          <cell r="M345" t="str">
            <v>U</v>
          </cell>
        </row>
        <row r="346">
          <cell r="A346">
            <v>17300</v>
          </cell>
          <cell r="B346" t="str">
            <v>6</v>
          </cell>
          <cell r="C346" t="str">
            <v>주철관운반</v>
          </cell>
          <cell r="E346">
            <v>4.1900000000000004</v>
          </cell>
          <cell r="G346" t="str">
            <v>TON</v>
          </cell>
          <cell r="I346">
            <v>0</v>
          </cell>
          <cell r="K346" t="str">
            <v>S0150</v>
          </cell>
          <cell r="L346" t="str">
            <v>A003</v>
          </cell>
          <cell r="M346" t="str">
            <v>U</v>
          </cell>
        </row>
        <row r="347">
          <cell r="A347">
            <v>17350</v>
          </cell>
          <cell r="B347" t="str">
            <v>5</v>
          </cell>
          <cell r="C347" t="str">
            <v>마)배관자재대</v>
          </cell>
          <cell r="E347">
            <v>0</v>
          </cell>
          <cell r="I347">
            <v>0</v>
          </cell>
          <cell r="L347" t="str">
            <v>A003</v>
          </cell>
          <cell r="M347" t="str">
            <v>U</v>
          </cell>
        </row>
        <row r="348">
          <cell r="A348">
            <v>17400</v>
          </cell>
          <cell r="B348" t="str">
            <v>6</v>
          </cell>
          <cell r="C348" t="str">
            <v>이중벽폴리에틸렌하수관</v>
          </cell>
          <cell r="D348" t="str">
            <v>300mm(1종)</v>
          </cell>
          <cell r="E348">
            <v>22</v>
          </cell>
          <cell r="G348" t="str">
            <v>M</v>
          </cell>
          <cell r="I348">
            <v>0</v>
          </cell>
          <cell r="K348" t="str">
            <v>M5709130</v>
          </cell>
          <cell r="L348" t="str">
            <v>A003</v>
          </cell>
          <cell r="M348" t="str">
            <v>U</v>
          </cell>
        </row>
        <row r="349">
          <cell r="A349">
            <v>17450</v>
          </cell>
          <cell r="B349" t="str">
            <v>6</v>
          </cell>
          <cell r="C349" t="str">
            <v>이중벽폴리에틸렌하수관</v>
          </cell>
          <cell r="D349" t="str">
            <v>400mm(1종)</v>
          </cell>
          <cell r="E349">
            <v>11</v>
          </cell>
          <cell r="G349" t="str">
            <v>M</v>
          </cell>
          <cell r="I349">
            <v>0</v>
          </cell>
          <cell r="K349" t="str">
            <v>M5709140</v>
          </cell>
          <cell r="L349" t="str">
            <v>A003</v>
          </cell>
          <cell r="M349" t="str">
            <v>U</v>
          </cell>
        </row>
        <row r="350">
          <cell r="A350">
            <v>17500</v>
          </cell>
          <cell r="B350" t="str">
            <v>6</v>
          </cell>
          <cell r="C350" t="str">
            <v>이중벽폴리에틸렌하수관</v>
          </cell>
          <cell r="D350" t="str">
            <v>900mm(1종)</v>
          </cell>
          <cell r="E350">
            <v>17</v>
          </cell>
          <cell r="G350" t="str">
            <v>M</v>
          </cell>
          <cell r="I350">
            <v>0</v>
          </cell>
          <cell r="K350" t="str">
            <v>M5709190</v>
          </cell>
          <cell r="L350" t="str">
            <v>A003</v>
          </cell>
          <cell r="M350" t="str">
            <v>U</v>
          </cell>
        </row>
        <row r="351">
          <cell r="A351">
            <v>17550</v>
          </cell>
          <cell r="B351" t="str">
            <v>6</v>
          </cell>
          <cell r="C351" t="str">
            <v>이중벽폴리에틸렌하수단관</v>
          </cell>
          <cell r="D351" t="str">
            <v>300mm*0.3M</v>
          </cell>
          <cell r="E351">
            <v>3</v>
          </cell>
          <cell r="G351" t="str">
            <v>EA</v>
          </cell>
          <cell r="I351">
            <v>0</v>
          </cell>
          <cell r="K351" t="str">
            <v>M5709233</v>
          </cell>
          <cell r="L351" t="str">
            <v>A003</v>
          </cell>
          <cell r="M351" t="str">
            <v>U</v>
          </cell>
        </row>
        <row r="352">
          <cell r="A352">
            <v>17600</v>
          </cell>
          <cell r="B352" t="str">
            <v>6</v>
          </cell>
          <cell r="C352" t="str">
            <v>이중벽폴리에틸렌하수단관</v>
          </cell>
          <cell r="D352" t="str">
            <v>300mm*0.7M</v>
          </cell>
          <cell r="E352">
            <v>3</v>
          </cell>
          <cell r="G352" t="str">
            <v>EA</v>
          </cell>
          <cell r="I352">
            <v>0</v>
          </cell>
          <cell r="K352" t="str">
            <v>M5709237</v>
          </cell>
          <cell r="L352" t="str">
            <v>A003</v>
          </cell>
          <cell r="M352" t="str">
            <v>U</v>
          </cell>
        </row>
        <row r="353">
          <cell r="A353">
            <v>17650</v>
          </cell>
          <cell r="B353" t="str">
            <v>6</v>
          </cell>
          <cell r="C353" t="str">
            <v>이중벽폴리에틸렌하수곡관</v>
          </cell>
          <cell r="D353" t="str">
            <v>300mm*90˚</v>
          </cell>
          <cell r="E353">
            <v>3</v>
          </cell>
          <cell r="G353" t="str">
            <v>EA</v>
          </cell>
          <cell r="I353">
            <v>0</v>
          </cell>
          <cell r="K353" t="str">
            <v>M5709330</v>
          </cell>
          <cell r="L353" t="str">
            <v>A003</v>
          </cell>
          <cell r="M353" t="str">
            <v>U</v>
          </cell>
        </row>
        <row r="354">
          <cell r="A354">
            <v>17700</v>
          </cell>
          <cell r="B354" t="str">
            <v>6</v>
          </cell>
          <cell r="C354" t="str">
            <v>단관(주철관)</v>
          </cell>
          <cell r="D354" t="str">
            <v>1100㎜x1.5ｍ</v>
          </cell>
          <cell r="E354">
            <v>2</v>
          </cell>
          <cell r="G354" t="str">
            <v>EA</v>
          </cell>
          <cell r="I354">
            <v>0</v>
          </cell>
          <cell r="K354" t="str">
            <v>M518711</v>
          </cell>
          <cell r="L354" t="str">
            <v>A003</v>
          </cell>
          <cell r="M354" t="str">
            <v>U</v>
          </cell>
        </row>
        <row r="355">
          <cell r="A355">
            <v>17750</v>
          </cell>
          <cell r="B355" t="str">
            <v>6</v>
          </cell>
          <cell r="C355" t="str">
            <v>단관(주철관)</v>
          </cell>
          <cell r="D355" t="str">
            <v>1100㎜x3.0ｍ</v>
          </cell>
          <cell r="E355">
            <v>1</v>
          </cell>
          <cell r="G355" t="str">
            <v>EA</v>
          </cell>
          <cell r="I355">
            <v>0</v>
          </cell>
          <cell r="K355" t="str">
            <v>M518715</v>
          </cell>
          <cell r="L355" t="str">
            <v>A003</v>
          </cell>
          <cell r="M355" t="str">
            <v>U</v>
          </cell>
        </row>
        <row r="356">
          <cell r="A356">
            <v>17800</v>
          </cell>
          <cell r="B356" t="str">
            <v>6</v>
          </cell>
          <cell r="C356" t="str">
            <v>22½°KP소켓곡관(A형)</v>
          </cell>
          <cell r="D356" t="str">
            <v>1100㎜</v>
          </cell>
          <cell r="E356">
            <v>2</v>
          </cell>
          <cell r="G356" t="str">
            <v>EA</v>
          </cell>
          <cell r="I356">
            <v>0</v>
          </cell>
          <cell r="K356" t="str">
            <v>M5232235</v>
          </cell>
          <cell r="L356" t="str">
            <v>A003</v>
          </cell>
          <cell r="M356" t="str">
            <v>U</v>
          </cell>
        </row>
        <row r="357">
          <cell r="A357">
            <v>17850</v>
          </cell>
          <cell r="B357" t="str">
            <v>6</v>
          </cell>
          <cell r="C357" t="str">
            <v>PK죠인트이탈방지압륜</v>
          </cell>
          <cell r="D357" t="str">
            <v>1100㎜</v>
          </cell>
          <cell r="E357">
            <v>4</v>
          </cell>
          <cell r="G357" t="str">
            <v>EA</v>
          </cell>
          <cell r="I357">
            <v>0</v>
          </cell>
          <cell r="K357" t="str">
            <v>M5196035</v>
          </cell>
          <cell r="L357" t="str">
            <v>A003</v>
          </cell>
          <cell r="M357" t="str">
            <v>U</v>
          </cell>
        </row>
        <row r="358">
          <cell r="A358">
            <v>17900</v>
          </cell>
          <cell r="B358" t="str">
            <v>5</v>
          </cell>
          <cell r="C358" t="str">
            <v>바)사급자재대</v>
          </cell>
          <cell r="D358" t="str">
            <v>별산</v>
          </cell>
          <cell r="E358">
            <v>0</v>
          </cell>
          <cell r="I358">
            <v>0</v>
          </cell>
          <cell r="L358" t="str">
            <v>A003</v>
          </cell>
          <cell r="M358" t="str">
            <v>U</v>
          </cell>
        </row>
        <row r="359">
          <cell r="A359">
            <v>17950</v>
          </cell>
          <cell r="B359" t="str">
            <v>6</v>
          </cell>
          <cell r="C359" t="str">
            <v>레미콘</v>
          </cell>
          <cell r="D359" t="str">
            <v>25-210-8</v>
          </cell>
          <cell r="E359">
            <v>111</v>
          </cell>
          <cell r="G359" t="str">
            <v>M3</v>
          </cell>
          <cell r="I359">
            <v>0</v>
          </cell>
          <cell r="K359" t="str">
            <v>IM00085</v>
          </cell>
          <cell r="L359" t="str">
            <v>A003</v>
          </cell>
          <cell r="M359" t="str">
            <v>U</v>
          </cell>
        </row>
        <row r="360">
          <cell r="A360">
            <v>18000</v>
          </cell>
          <cell r="B360" t="str">
            <v>6</v>
          </cell>
          <cell r="C360" t="str">
            <v>레미콘</v>
          </cell>
          <cell r="D360" t="str">
            <v>40-210-8</v>
          </cell>
          <cell r="E360">
            <v>29</v>
          </cell>
          <cell r="G360" t="str">
            <v>M3</v>
          </cell>
          <cell r="I360">
            <v>0</v>
          </cell>
          <cell r="K360" t="str">
            <v>IM00080</v>
          </cell>
          <cell r="L360" t="str">
            <v>A003</v>
          </cell>
          <cell r="M360" t="str">
            <v>U</v>
          </cell>
        </row>
        <row r="361">
          <cell r="A361">
            <v>18050</v>
          </cell>
          <cell r="B361" t="str">
            <v>6</v>
          </cell>
          <cell r="C361" t="str">
            <v>레미콘</v>
          </cell>
          <cell r="D361" t="str">
            <v>40-150-8</v>
          </cell>
          <cell r="E361">
            <v>7</v>
          </cell>
          <cell r="G361" t="str">
            <v>M3</v>
          </cell>
          <cell r="I361">
            <v>0</v>
          </cell>
          <cell r="K361" t="str">
            <v>IM00075</v>
          </cell>
          <cell r="L361" t="str">
            <v>A003</v>
          </cell>
          <cell r="M361" t="str">
            <v>U</v>
          </cell>
        </row>
        <row r="362">
          <cell r="A362">
            <v>18100</v>
          </cell>
          <cell r="B362" t="str">
            <v>6</v>
          </cell>
          <cell r="C362" t="str">
            <v>이형철근</v>
          </cell>
          <cell r="D362" t="str">
            <v>19M/M 2.250KG/M</v>
          </cell>
          <cell r="E362">
            <v>3.0169999999999999</v>
          </cell>
          <cell r="G362" t="str">
            <v>M/T</v>
          </cell>
          <cell r="I362">
            <v>0</v>
          </cell>
          <cell r="K362" t="str">
            <v>IM00050</v>
          </cell>
          <cell r="L362" t="str">
            <v>A003</v>
          </cell>
          <cell r="M362" t="str">
            <v>U</v>
          </cell>
        </row>
        <row r="363">
          <cell r="A363">
            <v>18150</v>
          </cell>
          <cell r="B363" t="str">
            <v>6</v>
          </cell>
          <cell r="C363" t="str">
            <v>이형철근</v>
          </cell>
          <cell r="D363" t="str">
            <v>16M/M 1.560KG/M</v>
          </cell>
          <cell r="E363">
            <v>5.8730000000000002</v>
          </cell>
          <cell r="G363" t="str">
            <v>M/T</v>
          </cell>
          <cell r="I363">
            <v>0</v>
          </cell>
          <cell r="K363" t="str">
            <v>IM00045</v>
          </cell>
          <cell r="L363" t="str">
            <v>A003</v>
          </cell>
          <cell r="M363" t="str">
            <v>U</v>
          </cell>
        </row>
        <row r="364">
          <cell r="A364">
            <v>18200</v>
          </cell>
          <cell r="B364" t="str">
            <v>6</v>
          </cell>
          <cell r="C364" t="str">
            <v>이형철근</v>
          </cell>
          <cell r="D364" t="str">
            <v>13M/M 0.995KG/M</v>
          </cell>
          <cell r="E364">
            <v>1.53</v>
          </cell>
          <cell r="G364" t="str">
            <v>M/T</v>
          </cell>
          <cell r="I364">
            <v>0</v>
          </cell>
          <cell r="K364" t="str">
            <v>IM00040</v>
          </cell>
          <cell r="L364" t="str">
            <v>A003</v>
          </cell>
          <cell r="M364" t="str">
            <v>U</v>
          </cell>
        </row>
        <row r="365">
          <cell r="A365">
            <v>18250</v>
          </cell>
          <cell r="B365" t="str">
            <v>5</v>
          </cell>
          <cell r="C365" t="str">
            <v>사)골재대</v>
          </cell>
          <cell r="D365" t="str">
            <v>별산</v>
          </cell>
          <cell r="E365">
            <v>0</v>
          </cell>
          <cell r="I365">
            <v>0</v>
          </cell>
          <cell r="L365" t="str">
            <v>A003</v>
          </cell>
          <cell r="M365" t="str">
            <v>U</v>
          </cell>
        </row>
        <row r="366">
          <cell r="A366">
            <v>18300</v>
          </cell>
          <cell r="B366" t="str">
            <v>6</v>
          </cell>
          <cell r="C366" t="str">
            <v>쇄석자갈</v>
          </cell>
          <cell r="D366" t="str">
            <v>Φ75</v>
          </cell>
          <cell r="E366">
            <v>14</v>
          </cell>
          <cell r="G366" t="str">
            <v>M3</v>
          </cell>
          <cell r="I366">
            <v>0</v>
          </cell>
          <cell r="K366" t="str">
            <v>IM00210</v>
          </cell>
          <cell r="L366" t="str">
            <v>A003</v>
          </cell>
          <cell r="M366" t="str">
            <v>U</v>
          </cell>
        </row>
        <row r="367">
          <cell r="A367">
            <v>18350</v>
          </cell>
          <cell r="B367" t="str">
            <v>3</v>
          </cell>
          <cell r="C367" t="str">
            <v>(라)포장공</v>
          </cell>
          <cell r="E367">
            <v>0</v>
          </cell>
          <cell r="I367">
            <v>0</v>
          </cell>
          <cell r="K367" t="str">
            <v>A004</v>
          </cell>
          <cell r="L367" t="str">
            <v>A0001</v>
          </cell>
          <cell r="M367" t="str">
            <v>U</v>
          </cell>
        </row>
        <row r="368">
          <cell r="A368">
            <v>18400</v>
          </cell>
          <cell r="B368" t="str">
            <v>4</v>
          </cell>
          <cell r="C368" t="str">
            <v>1)포장공사</v>
          </cell>
          <cell r="E368">
            <v>0</v>
          </cell>
          <cell r="I368">
            <v>0</v>
          </cell>
          <cell r="L368" t="str">
            <v>A004</v>
          </cell>
          <cell r="M368" t="str">
            <v>U</v>
          </cell>
        </row>
        <row r="369">
          <cell r="A369">
            <v>18450</v>
          </cell>
          <cell r="B369" t="str">
            <v>5</v>
          </cell>
          <cell r="C369" t="str">
            <v>동상방지층</v>
          </cell>
          <cell r="D369" t="str">
            <v>(T=47CM,D75MM)</v>
          </cell>
          <cell r="E369">
            <v>2604</v>
          </cell>
          <cell r="G369" t="str">
            <v>M3</v>
          </cell>
          <cell r="I369">
            <v>0</v>
          </cell>
          <cell r="K369" t="str">
            <v>IL20610</v>
          </cell>
          <cell r="L369" t="str">
            <v>A004</v>
          </cell>
          <cell r="M369" t="str">
            <v>U</v>
          </cell>
        </row>
        <row r="370">
          <cell r="A370">
            <v>18500</v>
          </cell>
          <cell r="B370" t="str">
            <v>5</v>
          </cell>
          <cell r="C370" t="str">
            <v>보조기층(보도포장)</v>
          </cell>
          <cell r="D370" t="str">
            <v>(T=15CM,D40MM)</v>
          </cell>
          <cell r="E370">
            <v>3991</v>
          </cell>
          <cell r="G370" t="str">
            <v>M3</v>
          </cell>
          <cell r="I370">
            <v>0</v>
          </cell>
          <cell r="K370" t="str">
            <v>IL20350</v>
          </cell>
          <cell r="L370" t="str">
            <v>A004</v>
          </cell>
          <cell r="M370" t="str">
            <v>U</v>
          </cell>
        </row>
        <row r="371">
          <cell r="A371">
            <v>18550</v>
          </cell>
          <cell r="B371" t="str">
            <v>5</v>
          </cell>
          <cell r="C371" t="str">
            <v>보조기층(주차장지역)</v>
          </cell>
          <cell r="D371" t="str">
            <v>(T=35CM,D75MM)</v>
          </cell>
          <cell r="E371">
            <v>3962</v>
          </cell>
          <cell r="G371" t="str">
            <v>M3</v>
          </cell>
          <cell r="I371">
            <v>0</v>
          </cell>
          <cell r="K371" t="str">
            <v>IL20450</v>
          </cell>
          <cell r="L371" t="str">
            <v>A004</v>
          </cell>
          <cell r="M371" t="str">
            <v>U</v>
          </cell>
        </row>
        <row r="372">
          <cell r="A372">
            <v>18600</v>
          </cell>
          <cell r="B372" t="str">
            <v>5</v>
          </cell>
          <cell r="C372" t="str">
            <v>보조기층(계류장지역)</v>
          </cell>
          <cell r="D372" t="str">
            <v>(T=35CM,D40MM)</v>
          </cell>
          <cell r="E372">
            <v>82786</v>
          </cell>
          <cell r="G372" t="str">
            <v>M3</v>
          </cell>
          <cell r="I372">
            <v>0</v>
          </cell>
          <cell r="K372" t="str">
            <v>IL20550</v>
          </cell>
          <cell r="L372" t="str">
            <v>A004</v>
          </cell>
          <cell r="M372" t="str">
            <v>U</v>
          </cell>
        </row>
        <row r="373">
          <cell r="A373">
            <v>18650</v>
          </cell>
          <cell r="B373" t="str">
            <v>5</v>
          </cell>
          <cell r="C373" t="str">
            <v>모래부설</v>
          </cell>
          <cell r="E373">
            <v>1219</v>
          </cell>
          <cell r="G373" t="str">
            <v>M3</v>
          </cell>
          <cell r="I373">
            <v>0</v>
          </cell>
          <cell r="K373" t="str">
            <v>S1040</v>
          </cell>
          <cell r="L373" t="str">
            <v>A004</v>
          </cell>
          <cell r="M373" t="str">
            <v>U</v>
          </cell>
        </row>
        <row r="374">
          <cell r="A374">
            <v>18700</v>
          </cell>
          <cell r="B374" t="str">
            <v>5</v>
          </cell>
          <cell r="C374" t="str">
            <v>안정처리기층 포설 및 다짐</v>
          </cell>
          <cell r="D374" t="str">
            <v>(#467,T=20CM)</v>
          </cell>
          <cell r="E374">
            <v>2153</v>
          </cell>
          <cell r="G374" t="str">
            <v>A</v>
          </cell>
          <cell r="I374">
            <v>0</v>
          </cell>
          <cell r="K374" t="str">
            <v>HP20155</v>
          </cell>
          <cell r="L374" t="str">
            <v>A004</v>
          </cell>
          <cell r="M374" t="str">
            <v>U</v>
          </cell>
        </row>
        <row r="375">
          <cell r="A375">
            <v>18750</v>
          </cell>
          <cell r="B375" t="str">
            <v>5</v>
          </cell>
          <cell r="C375" t="str">
            <v>합성섬유보강콘크리트포장(기계포설)</v>
          </cell>
          <cell r="D375" t="str">
            <v>T=42CM</v>
          </cell>
          <cell r="E375">
            <v>87115</v>
          </cell>
          <cell r="G375" t="str">
            <v>M3</v>
          </cell>
          <cell r="I375">
            <v>0</v>
          </cell>
          <cell r="K375" t="str">
            <v>IL20020</v>
          </cell>
          <cell r="L375" t="str">
            <v>A004</v>
          </cell>
          <cell r="M375" t="str">
            <v>U</v>
          </cell>
        </row>
        <row r="376">
          <cell r="A376">
            <v>18800</v>
          </cell>
          <cell r="B376" t="str">
            <v>5</v>
          </cell>
          <cell r="C376" t="str">
            <v>합성섬유보강콘크리트포장(인력포설)</v>
          </cell>
          <cell r="D376" t="str">
            <v>T=42CM</v>
          </cell>
          <cell r="E376">
            <v>2950</v>
          </cell>
          <cell r="G376" t="str">
            <v>M3</v>
          </cell>
          <cell r="I376">
            <v>0</v>
          </cell>
          <cell r="K376" t="str">
            <v>IL20540</v>
          </cell>
          <cell r="L376" t="str">
            <v>A004</v>
          </cell>
          <cell r="M376" t="str">
            <v>U</v>
          </cell>
        </row>
        <row r="377">
          <cell r="A377">
            <v>18850</v>
          </cell>
          <cell r="B377" t="str">
            <v>5</v>
          </cell>
          <cell r="C377" t="str">
            <v>빈배합콘크리트기층포설</v>
          </cell>
          <cell r="D377" t="str">
            <v>T=10CM</v>
          </cell>
          <cell r="E377">
            <v>173</v>
          </cell>
          <cell r="G377" t="str">
            <v>M3</v>
          </cell>
          <cell r="I377">
            <v>0</v>
          </cell>
          <cell r="K377" t="str">
            <v>IL20545</v>
          </cell>
          <cell r="L377" t="str">
            <v>A004</v>
          </cell>
          <cell r="M377" t="str">
            <v>U</v>
          </cell>
        </row>
        <row r="378">
          <cell r="A378">
            <v>18900</v>
          </cell>
          <cell r="B378" t="str">
            <v>5</v>
          </cell>
          <cell r="C378" t="str">
            <v>투수성콘크리트포장(기계포설)</v>
          </cell>
          <cell r="D378" t="str">
            <v>T=20CM</v>
          </cell>
          <cell r="E378">
            <v>190</v>
          </cell>
          <cell r="G378" t="str">
            <v>A</v>
          </cell>
          <cell r="I378">
            <v>0</v>
          </cell>
          <cell r="K378" t="str">
            <v>IL20150</v>
          </cell>
          <cell r="L378" t="str">
            <v>A004</v>
          </cell>
          <cell r="M378" t="str">
            <v>U</v>
          </cell>
        </row>
        <row r="379">
          <cell r="A379">
            <v>18950</v>
          </cell>
          <cell r="B379" t="str">
            <v>5</v>
          </cell>
          <cell r="C379" t="str">
            <v>보도포장</v>
          </cell>
          <cell r="D379" t="str">
            <v>점토블럭</v>
          </cell>
          <cell r="E379">
            <v>6184</v>
          </cell>
          <cell r="G379" t="str">
            <v>M2</v>
          </cell>
          <cell r="I379">
            <v>0</v>
          </cell>
          <cell r="K379" t="str">
            <v>I01190</v>
          </cell>
          <cell r="L379" t="str">
            <v>A004</v>
          </cell>
          <cell r="M379" t="str">
            <v>U</v>
          </cell>
        </row>
        <row r="380">
          <cell r="A380">
            <v>19000</v>
          </cell>
          <cell r="B380" t="str">
            <v>5</v>
          </cell>
          <cell r="C380" t="str">
            <v>PRIME COATING</v>
          </cell>
          <cell r="D380" t="str">
            <v>75 L/A</v>
          </cell>
          <cell r="E380">
            <v>2501</v>
          </cell>
          <cell r="G380" t="str">
            <v>A</v>
          </cell>
          <cell r="I380">
            <v>0</v>
          </cell>
          <cell r="K380" t="str">
            <v>IL01450</v>
          </cell>
          <cell r="L380" t="str">
            <v>A004</v>
          </cell>
          <cell r="M380" t="str">
            <v>U</v>
          </cell>
        </row>
        <row r="381">
          <cell r="A381">
            <v>19050</v>
          </cell>
          <cell r="B381" t="str">
            <v>5</v>
          </cell>
          <cell r="C381" t="str">
            <v>TACK COATING</v>
          </cell>
          <cell r="D381" t="str">
            <v>40 L/A</v>
          </cell>
          <cell r="E381">
            <v>3038</v>
          </cell>
          <cell r="G381" t="str">
            <v>A</v>
          </cell>
          <cell r="I381">
            <v>0</v>
          </cell>
          <cell r="K381" t="str">
            <v>IL01460</v>
          </cell>
          <cell r="L381" t="str">
            <v>A004</v>
          </cell>
          <cell r="M381" t="str">
            <v>U</v>
          </cell>
        </row>
        <row r="382">
          <cell r="A382">
            <v>19100</v>
          </cell>
          <cell r="B382" t="str">
            <v>5</v>
          </cell>
          <cell r="C382" t="str">
            <v>기층아스콘  포설 및 다짐</v>
          </cell>
          <cell r="D382" t="str">
            <v>(#467,T=10CM)</v>
          </cell>
          <cell r="E382">
            <v>195</v>
          </cell>
          <cell r="G382" t="str">
            <v>A</v>
          </cell>
          <cell r="I382">
            <v>0</v>
          </cell>
          <cell r="K382" t="str">
            <v>HP20160</v>
          </cell>
          <cell r="L382" t="str">
            <v>A004</v>
          </cell>
          <cell r="M382" t="str">
            <v>U</v>
          </cell>
        </row>
        <row r="383">
          <cell r="A383">
            <v>19150</v>
          </cell>
          <cell r="B383" t="str">
            <v>5</v>
          </cell>
          <cell r="C383" t="str">
            <v>기층아스콘 포설 및 다짐</v>
          </cell>
          <cell r="D383" t="str">
            <v>(#467,T=25CM)</v>
          </cell>
          <cell r="E383">
            <v>134</v>
          </cell>
          <cell r="G383" t="str">
            <v>A</v>
          </cell>
          <cell r="I383">
            <v>0</v>
          </cell>
          <cell r="K383" t="str">
            <v>HP20165</v>
          </cell>
          <cell r="L383" t="str">
            <v>A004</v>
          </cell>
          <cell r="M383" t="str">
            <v>U</v>
          </cell>
        </row>
        <row r="384">
          <cell r="A384">
            <v>19200</v>
          </cell>
          <cell r="B384" t="str">
            <v>5</v>
          </cell>
          <cell r="C384" t="str">
            <v>표층아스콘 포설 및 다짐</v>
          </cell>
          <cell r="D384" t="str">
            <v>(#78,T=5CM)</v>
          </cell>
          <cell r="E384">
            <v>209</v>
          </cell>
          <cell r="G384" t="str">
            <v>A</v>
          </cell>
          <cell r="I384">
            <v>0</v>
          </cell>
          <cell r="K384" t="str">
            <v>IL21400</v>
          </cell>
          <cell r="L384" t="str">
            <v>A004</v>
          </cell>
          <cell r="M384" t="str">
            <v>U</v>
          </cell>
        </row>
        <row r="385">
          <cell r="A385">
            <v>19250</v>
          </cell>
          <cell r="B385" t="str">
            <v>5</v>
          </cell>
          <cell r="C385" t="str">
            <v>표층아스콘 포설 및 다짐</v>
          </cell>
          <cell r="D385" t="str">
            <v>(#78,T=15CM)</v>
          </cell>
          <cell r="E385">
            <v>134</v>
          </cell>
          <cell r="G385" t="str">
            <v>A</v>
          </cell>
          <cell r="I385">
            <v>0</v>
          </cell>
          <cell r="K385" t="str">
            <v>HP20167</v>
          </cell>
          <cell r="L385" t="str">
            <v>A004</v>
          </cell>
          <cell r="M385" t="str">
            <v>U</v>
          </cell>
        </row>
        <row r="386">
          <cell r="A386">
            <v>19300</v>
          </cell>
          <cell r="B386" t="str">
            <v>5</v>
          </cell>
          <cell r="C386" t="str">
            <v>와이어매쉬부설</v>
          </cell>
          <cell r="E386">
            <v>4577</v>
          </cell>
          <cell r="G386" t="str">
            <v>M2</v>
          </cell>
          <cell r="I386">
            <v>0</v>
          </cell>
          <cell r="K386" t="str">
            <v>IL20340</v>
          </cell>
          <cell r="L386" t="str">
            <v>A004</v>
          </cell>
          <cell r="M386" t="str">
            <v>U</v>
          </cell>
        </row>
        <row r="387">
          <cell r="A387">
            <v>19350</v>
          </cell>
          <cell r="B387" t="str">
            <v>5</v>
          </cell>
          <cell r="C387" t="str">
            <v>L형측구</v>
          </cell>
          <cell r="D387" t="str">
            <v>화강암(200x250x1000)</v>
          </cell>
          <cell r="E387">
            <v>98</v>
          </cell>
          <cell r="G387" t="str">
            <v>M</v>
          </cell>
          <cell r="I387">
            <v>0</v>
          </cell>
          <cell r="K387" t="str">
            <v>IL21600</v>
          </cell>
          <cell r="L387" t="str">
            <v>A004</v>
          </cell>
          <cell r="M387" t="str">
            <v>U</v>
          </cell>
        </row>
        <row r="388">
          <cell r="A388">
            <v>19400</v>
          </cell>
          <cell r="B388" t="str">
            <v>5</v>
          </cell>
          <cell r="C388" t="str">
            <v>L형측구</v>
          </cell>
          <cell r="D388" t="str">
            <v>인조화강석(200x250x1000)</v>
          </cell>
          <cell r="E388">
            <v>2824</v>
          </cell>
          <cell r="G388" t="str">
            <v>M</v>
          </cell>
          <cell r="I388">
            <v>0</v>
          </cell>
          <cell r="K388" t="str">
            <v>IL21650</v>
          </cell>
          <cell r="L388" t="str">
            <v>A004</v>
          </cell>
          <cell r="M388" t="str">
            <v>U</v>
          </cell>
        </row>
        <row r="389">
          <cell r="A389">
            <v>19450</v>
          </cell>
          <cell r="B389" t="str">
            <v>5</v>
          </cell>
          <cell r="C389" t="str">
            <v>보차도 경계석</v>
          </cell>
          <cell r="D389" t="str">
            <v>화강암(200x250x1000)</v>
          </cell>
          <cell r="E389">
            <v>282</v>
          </cell>
          <cell r="G389" t="str">
            <v>M</v>
          </cell>
          <cell r="I389">
            <v>0</v>
          </cell>
          <cell r="K389" t="str">
            <v>IL21500</v>
          </cell>
          <cell r="L389" t="str">
            <v>A004</v>
          </cell>
          <cell r="M389" t="str">
            <v>U</v>
          </cell>
        </row>
        <row r="390">
          <cell r="A390">
            <v>19500</v>
          </cell>
          <cell r="B390" t="str">
            <v>5</v>
          </cell>
          <cell r="C390" t="str">
            <v>보차도 경계석</v>
          </cell>
          <cell r="D390" t="str">
            <v>인조화강석(200x300x1000)</v>
          </cell>
          <cell r="E390">
            <v>501</v>
          </cell>
          <cell r="G390" t="str">
            <v>M</v>
          </cell>
          <cell r="I390">
            <v>0</v>
          </cell>
          <cell r="K390" t="str">
            <v>IL21550</v>
          </cell>
          <cell r="L390" t="str">
            <v>A004</v>
          </cell>
          <cell r="M390" t="str">
            <v>U</v>
          </cell>
        </row>
        <row r="391">
          <cell r="A391">
            <v>19550</v>
          </cell>
          <cell r="B391" t="str">
            <v>5</v>
          </cell>
          <cell r="C391" t="str">
            <v>보도 경계석</v>
          </cell>
          <cell r="D391" t="str">
            <v>인조화강석(150x150x1000)</v>
          </cell>
          <cell r="E391">
            <v>1701</v>
          </cell>
          <cell r="G391" t="str">
            <v>M</v>
          </cell>
          <cell r="I391">
            <v>0</v>
          </cell>
          <cell r="K391" t="str">
            <v>IL21560</v>
          </cell>
          <cell r="L391" t="str">
            <v>A004</v>
          </cell>
          <cell r="M391" t="str">
            <v>U</v>
          </cell>
        </row>
        <row r="392">
          <cell r="A392">
            <v>19600</v>
          </cell>
          <cell r="B392" t="str">
            <v>5</v>
          </cell>
          <cell r="C392" t="str">
            <v>유도선설치</v>
          </cell>
          <cell r="E392">
            <v>202</v>
          </cell>
          <cell r="G392" t="str">
            <v>100M</v>
          </cell>
          <cell r="I392">
            <v>0</v>
          </cell>
          <cell r="K392" t="str">
            <v>IL21010</v>
          </cell>
          <cell r="L392" t="str">
            <v>A004</v>
          </cell>
          <cell r="M392" t="str">
            <v>U</v>
          </cell>
        </row>
        <row r="393">
          <cell r="A393">
            <v>19650</v>
          </cell>
          <cell r="B393" t="str">
            <v>5</v>
          </cell>
          <cell r="C393" t="str">
            <v>피막양생(1차)</v>
          </cell>
          <cell r="E393">
            <v>215138</v>
          </cell>
          <cell r="G393" t="str">
            <v>M2</v>
          </cell>
          <cell r="I393">
            <v>0</v>
          </cell>
          <cell r="K393" t="str">
            <v>HP20865</v>
          </cell>
          <cell r="L393" t="str">
            <v>A004</v>
          </cell>
          <cell r="M393" t="str">
            <v>U</v>
          </cell>
        </row>
        <row r="394">
          <cell r="A394">
            <v>19700</v>
          </cell>
          <cell r="B394" t="str">
            <v>5</v>
          </cell>
          <cell r="C394" t="str">
            <v>마대양생(2차)</v>
          </cell>
          <cell r="E394">
            <v>215138</v>
          </cell>
          <cell r="G394" t="str">
            <v>M2</v>
          </cell>
          <cell r="I394">
            <v>0</v>
          </cell>
          <cell r="K394" t="str">
            <v>HP20875</v>
          </cell>
          <cell r="L394" t="str">
            <v>A004</v>
          </cell>
          <cell r="M394" t="str">
            <v>U</v>
          </cell>
        </row>
        <row r="395">
          <cell r="A395">
            <v>19750</v>
          </cell>
          <cell r="B395" t="str">
            <v>5</v>
          </cell>
          <cell r="C395" t="str">
            <v>CON'C포장 STEEL FORM</v>
          </cell>
          <cell r="D395" t="str">
            <v>17"</v>
          </cell>
          <cell r="E395">
            <v>26</v>
          </cell>
          <cell r="G395" t="str">
            <v>100M</v>
          </cell>
          <cell r="I395">
            <v>0</v>
          </cell>
          <cell r="K395" t="str">
            <v>HP20990</v>
          </cell>
          <cell r="L395" t="str">
            <v>A004</v>
          </cell>
          <cell r="M395" t="str">
            <v>U</v>
          </cell>
        </row>
        <row r="396">
          <cell r="A396">
            <v>19800</v>
          </cell>
          <cell r="B396" t="str">
            <v>5</v>
          </cell>
          <cell r="C396" t="str">
            <v>횡단수축줄눈(T.C.J)</v>
          </cell>
          <cell r="D396" t="str">
            <v>13˝~ 17˝</v>
          </cell>
          <cell r="E396">
            <v>198</v>
          </cell>
          <cell r="G396" t="str">
            <v>100M</v>
          </cell>
          <cell r="I396">
            <v>0</v>
          </cell>
          <cell r="K396" t="str">
            <v>IL21070</v>
          </cell>
          <cell r="L396" t="str">
            <v>A004</v>
          </cell>
          <cell r="M396" t="str">
            <v>U</v>
          </cell>
        </row>
        <row r="397">
          <cell r="A397">
            <v>19850</v>
          </cell>
          <cell r="B397" t="str">
            <v>5</v>
          </cell>
          <cell r="C397" t="str">
            <v>횡단시공줄눈(T.C.J.D)</v>
          </cell>
          <cell r="D397" t="str">
            <v>13˝~ 17˝</v>
          </cell>
          <cell r="E397">
            <v>12</v>
          </cell>
          <cell r="G397" t="str">
            <v>100M</v>
          </cell>
          <cell r="I397">
            <v>0</v>
          </cell>
          <cell r="K397" t="str">
            <v>IL21100</v>
          </cell>
          <cell r="L397" t="str">
            <v>A004</v>
          </cell>
          <cell r="M397" t="str">
            <v>U</v>
          </cell>
        </row>
        <row r="398">
          <cell r="A398">
            <v>19900</v>
          </cell>
          <cell r="B398" t="str">
            <v>5</v>
          </cell>
          <cell r="C398" t="str">
            <v>종단시공줄눈(L.C.J)</v>
          </cell>
          <cell r="D398" t="str">
            <v>TYPE-1</v>
          </cell>
          <cell r="E398">
            <v>194</v>
          </cell>
          <cell r="G398" t="str">
            <v>100M</v>
          </cell>
          <cell r="I398">
            <v>0</v>
          </cell>
          <cell r="K398" t="str">
            <v>IL21115</v>
          </cell>
          <cell r="L398" t="str">
            <v>A004</v>
          </cell>
          <cell r="M398" t="str">
            <v>U</v>
          </cell>
        </row>
        <row r="399">
          <cell r="A399">
            <v>19950</v>
          </cell>
          <cell r="B399" t="str">
            <v>5</v>
          </cell>
          <cell r="C399" t="str">
            <v>종단시공줄눈(L.C.J.T)</v>
          </cell>
          <cell r="D399" t="str">
            <v>TYPE-2</v>
          </cell>
          <cell r="E399">
            <v>8</v>
          </cell>
          <cell r="G399" t="str">
            <v>100M</v>
          </cell>
          <cell r="I399">
            <v>0</v>
          </cell>
          <cell r="K399" t="str">
            <v>IL21110</v>
          </cell>
          <cell r="L399" t="str">
            <v>A004</v>
          </cell>
          <cell r="M399" t="str">
            <v>U</v>
          </cell>
        </row>
        <row r="400">
          <cell r="A400">
            <v>20000</v>
          </cell>
          <cell r="B400" t="str">
            <v>5</v>
          </cell>
          <cell r="C400" t="str">
            <v>횡단팽창줄눈(T.E.J.D)</v>
          </cell>
          <cell r="D400" t="str">
            <v>13˝~ 17˝</v>
          </cell>
          <cell r="E400">
            <v>2</v>
          </cell>
          <cell r="G400" t="str">
            <v>100M</v>
          </cell>
          <cell r="I400">
            <v>0</v>
          </cell>
          <cell r="K400" t="str">
            <v>IL21125</v>
          </cell>
          <cell r="L400" t="str">
            <v>A004</v>
          </cell>
          <cell r="M400" t="str">
            <v>U</v>
          </cell>
        </row>
        <row r="401">
          <cell r="A401">
            <v>20050</v>
          </cell>
          <cell r="B401" t="str">
            <v>5</v>
          </cell>
          <cell r="C401" t="str">
            <v>종단팽창줄눈(L.E.J)</v>
          </cell>
          <cell r="D401" t="str">
            <v>13˝~ 17˝</v>
          </cell>
          <cell r="E401">
            <v>3</v>
          </cell>
          <cell r="G401" t="str">
            <v>100M</v>
          </cell>
          <cell r="I401">
            <v>0</v>
          </cell>
          <cell r="K401" t="str">
            <v>IL21120</v>
          </cell>
          <cell r="L401" t="str">
            <v>A004</v>
          </cell>
          <cell r="M401" t="str">
            <v>U</v>
          </cell>
        </row>
        <row r="402">
          <cell r="A402">
            <v>20100</v>
          </cell>
          <cell r="B402" t="str">
            <v>5</v>
          </cell>
          <cell r="C402" t="str">
            <v>신구콘크리트포장접속줄눈(S.E.J)</v>
          </cell>
          <cell r="D402" t="str">
            <v>13˝~ 17˝</v>
          </cell>
          <cell r="E402">
            <v>2</v>
          </cell>
          <cell r="G402" t="str">
            <v>100M</v>
          </cell>
          <cell r="I402">
            <v>0</v>
          </cell>
          <cell r="K402" t="str">
            <v>IL21140</v>
          </cell>
          <cell r="L402" t="str">
            <v>A004</v>
          </cell>
          <cell r="M402" t="str">
            <v>U</v>
          </cell>
        </row>
        <row r="403">
          <cell r="A403">
            <v>20150</v>
          </cell>
          <cell r="B403" t="str">
            <v>5</v>
          </cell>
          <cell r="C403" t="str">
            <v>강연성포장접속줄눈</v>
          </cell>
          <cell r="E403">
            <v>10</v>
          </cell>
          <cell r="G403" t="str">
            <v>100M</v>
          </cell>
          <cell r="I403">
            <v>0</v>
          </cell>
          <cell r="K403" t="str">
            <v>IL21130</v>
          </cell>
          <cell r="L403" t="str">
            <v>A004</v>
          </cell>
          <cell r="M403" t="str">
            <v>U</v>
          </cell>
        </row>
        <row r="404">
          <cell r="A404">
            <v>20200</v>
          </cell>
          <cell r="B404" t="str">
            <v>4</v>
          </cell>
          <cell r="C404" t="str">
            <v>2)기타자재대</v>
          </cell>
          <cell r="E404">
            <v>0</v>
          </cell>
          <cell r="I404">
            <v>0</v>
          </cell>
          <cell r="L404" t="str">
            <v>A004</v>
          </cell>
          <cell r="M404" t="str">
            <v>U</v>
          </cell>
        </row>
        <row r="405">
          <cell r="A405">
            <v>20250</v>
          </cell>
          <cell r="B405" t="str">
            <v>5</v>
          </cell>
          <cell r="C405" t="str">
            <v>바닥점토벽돌</v>
          </cell>
          <cell r="D405" t="str">
            <v>232x115x43㎜ 안티그실버</v>
          </cell>
          <cell r="E405">
            <v>235665</v>
          </cell>
          <cell r="G405" t="str">
            <v>매</v>
          </cell>
          <cell r="I405">
            <v>0</v>
          </cell>
          <cell r="K405" t="str">
            <v>M2895004</v>
          </cell>
          <cell r="L405" t="str">
            <v>A004</v>
          </cell>
          <cell r="M405" t="str">
            <v>U</v>
          </cell>
        </row>
        <row r="406">
          <cell r="A406">
            <v>20300</v>
          </cell>
          <cell r="B406" t="str">
            <v>5</v>
          </cell>
          <cell r="C406" t="str">
            <v>보차도경계석(화강석)</v>
          </cell>
          <cell r="D406" t="str">
            <v>200x250x1000㎜ (직선)</v>
          </cell>
          <cell r="E406">
            <v>392</v>
          </cell>
          <cell r="G406" t="str">
            <v>EA</v>
          </cell>
          <cell r="I406">
            <v>0</v>
          </cell>
          <cell r="K406" t="str">
            <v>M1209009</v>
          </cell>
          <cell r="L406" t="str">
            <v>A004</v>
          </cell>
          <cell r="M406" t="str">
            <v>U</v>
          </cell>
        </row>
        <row r="407">
          <cell r="A407">
            <v>20350</v>
          </cell>
          <cell r="B407" t="str">
            <v>5</v>
          </cell>
          <cell r="C407" t="str">
            <v>보차도경계석(인조화강석)</v>
          </cell>
          <cell r="D407" t="str">
            <v>200x300x1000㎜ (직선)</v>
          </cell>
          <cell r="E407">
            <v>3425</v>
          </cell>
          <cell r="G407" t="str">
            <v>EA</v>
          </cell>
          <cell r="I407">
            <v>0</v>
          </cell>
          <cell r="K407" t="str">
            <v>M1209006</v>
          </cell>
          <cell r="L407" t="str">
            <v>A004</v>
          </cell>
          <cell r="M407" t="str">
            <v>U</v>
          </cell>
        </row>
        <row r="408">
          <cell r="A408">
            <v>20400</v>
          </cell>
          <cell r="B408" t="str">
            <v>5</v>
          </cell>
          <cell r="C408" t="str">
            <v>보도경계석(인조화강석)</v>
          </cell>
          <cell r="D408" t="str">
            <v>150x150x1000㎜ (직선)</v>
          </cell>
          <cell r="E408">
            <v>1752</v>
          </cell>
          <cell r="G408" t="str">
            <v>EA</v>
          </cell>
          <cell r="I408">
            <v>0</v>
          </cell>
          <cell r="K408" t="str">
            <v>M1212009</v>
          </cell>
          <cell r="L408" t="str">
            <v>A004</v>
          </cell>
          <cell r="M408" t="str">
            <v>U</v>
          </cell>
        </row>
        <row r="409">
          <cell r="A409">
            <v>20450</v>
          </cell>
          <cell r="B409" t="str">
            <v>4</v>
          </cell>
          <cell r="C409" t="str">
            <v>3)사급자재대</v>
          </cell>
          <cell r="D409" t="str">
            <v>별산</v>
          </cell>
          <cell r="E409">
            <v>0</v>
          </cell>
          <cell r="I409">
            <v>0</v>
          </cell>
          <cell r="L409" t="str">
            <v>A004</v>
          </cell>
          <cell r="M409" t="str">
            <v>U</v>
          </cell>
        </row>
        <row r="410">
          <cell r="A410">
            <v>20500</v>
          </cell>
          <cell r="B410" t="str">
            <v>5</v>
          </cell>
          <cell r="C410" t="str">
            <v>이형철근</v>
          </cell>
          <cell r="D410" t="str">
            <v>16M/M 1.560KG/M</v>
          </cell>
          <cell r="E410">
            <v>1.6850000000000001</v>
          </cell>
          <cell r="G410" t="str">
            <v>TON</v>
          </cell>
          <cell r="I410">
            <v>0</v>
          </cell>
          <cell r="K410" t="str">
            <v>IM00045</v>
          </cell>
          <cell r="L410" t="str">
            <v>A004</v>
          </cell>
          <cell r="M410" t="str">
            <v>U</v>
          </cell>
        </row>
        <row r="411">
          <cell r="A411">
            <v>20550</v>
          </cell>
          <cell r="B411" t="str">
            <v>5</v>
          </cell>
          <cell r="C411" t="str">
            <v>원형철근</v>
          </cell>
          <cell r="D411" t="str">
            <v>12M/M 0.888KG/M</v>
          </cell>
          <cell r="E411">
            <v>17.454999999999998</v>
          </cell>
          <cell r="G411" t="str">
            <v>TON</v>
          </cell>
          <cell r="I411">
            <v>0</v>
          </cell>
          <cell r="K411" t="str">
            <v>IM00010</v>
          </cell>
          <cell r="L411" t="str">
            <v>A004</v>
          </cell>
          <cell r="M411" t="str">
            <v>U</v>
          </cell>
        </row>
        <row r="412">
          <cell r="A412">
            <v>20600</v>
          </cell>
          <cell r="B412" t="str">
            <v>5</v>
          </cell>
          <cell r="C412" t="str">
            <v>원형철근</v>
          </cell>
          <cell r="D412" t="str">
            <v>38M/M 8.900KG/M</v>
          </cell>
          <cell r="E412">
            <v>24.507999999999999</v>
          </cell>
          <cell r="G412" t="str">
            <v>TON</v>
          </cell>
          <cell r="I412">
            <v>0</v>
          </cell>
          <cell r="K412" t="str">
            <v>IM00030</v>
          </cell>
          <cell r="L412" t="str">
            <v>A004</v>
          </cell>
          <cell r="M412" t="str">
            <v>U</v>
          </cell>
        </row>
        <row r="413">
          <cell r="A413">
            <v>20650</v>
          </cell>
          <cell r="B413" t="str">
            <v>5</v>
          </cell>
          <cell r="C413" t="str">
            <v>시멘트</v>
          </cell>
          <cell r="D413" t="str">
            <v>BULK</v>
          </cell>
          <cell r="E413">
            <v>31051</v>
          </cell>
          <cell r="G413" t="str">
            <v>TON</v>
          </cell>
          <cell r="I413">
            <v>0</v>
          </cell>
          <cell r="K413" t="str">
            <v>IM00100</v>
          </cell>
          <cell r="L413" t="str">
            <v>A004</v>
          </cell>
          <cell r="M413" t="str">
            <v>U</v>
          </cell>
        </row>
        <row r="414">
          <cell r="A414">
            <v>20700</v>
          </cell>
          <cell r="B414" t="str">
            <v>5</v>
          </cell>
          <cell r="C414" t="str">
            <v>시멘트</v>
          </cell>
          <cell r="D414" t="str">
            <v>40kg/대(포장품)</v>
          </cell>
          <cell r="E414">
            <v>33</v>
          </cell>
          <cell r="G414" t="str">
            <v>대</v>
          </cell>
          <cell r="I414">
            <v>0</v>
          </cell>
          <cell r="K414" t="str">
            <v>IM00095</v>
          </cell>
          <cell r="L414" t="str">
            <v>A004</v>
          </cell>
          <cell r="M414" t="str">
            <v>U</v>
          </cell>
        </row>
        <row r="415">
          <cell r="A415">
            <v>20750</v>
          </cell>
          <cell r="B415" t="str">
            <v>5</v>
          </cell>
          <cell r="C415" t="str">
            <v>레미콘</v>
          </cell>
          <cell r="D415" t="str">
            <v>40-150-8</v>
          </cell>
          <cell r="E415">
            <v>177</v>
          </cell>
          <cell r="G415" t="str">
            <v>M3</v>
          </cell>
          <cell r="I415">
            <v>0</v>
          </cell>
          <cell r="K415" t="str">
            <v>IM00075</v>
          </cell>
          <cell r="L415" t="str">
            <v>A004</v>
          </cell>
          <cell r="M415" t="str">
            <v>U</v>
          </cell>
        </row>
        <row r="416">
          <cell r="A416">
            <v>20800</v>
          </cell>
          <cell r="B416" t="str">
            <v>5</v>
          </cell>
          <cell r="C416" t="str">
            <v>레미콘</v>
          </cell>
          <cell r="D416" t="str">
            <v>40-210-8</v>
          </cell>
          <cell r="E416">
            <v>858</v>
          </cell>
          <cell r="G416" t="str">
            <v>M3</v>
          </cell>
          <cell r="I416">
            <v>0</v>
          </cell>
          <cell r="K416" t="str">
            <v>IM00080</v>
          </cell>
          <cell r="L416" t="str">
            <v>A004</v>
          </cell>
          <cell r="M416" t="str">
            <v>U</v>
          </cell>
        </row>
        <row r="417">
          <cell r="A417">
            <v>20850</v>
          </cell>
          <cell r="B417" t="str">
            <v>5</v>
          </cell>
          <cell r="C417" t="str">
            <v>투수성콘크리트</v>
          </cell>
          <cell r="E417">
            <v>3884</v>
          </cell>
          <cell r="G417" t="str">
            <v>M3</v>
          </cell>
          <cell r="I417">
            <v>0</v>
          </cell>
          <cell r="K417" t="str">
            <v>IM00103</v>
          </cell>
          <cell r="L417" t="str">
            <v>A004</v>
          </cell>
          <cell r="M417" t="str">
            <v>U</v>
          </cell>
        </row>
        <row r="418">
          <cell r="A418">
            <v>20900</v>
          </cell>
          <cell r="B418" t="str">
            <v>5</v>
          </cell>
          <cell r="C418" t="str">
            <v>아스팔트콘크리트</v>
          </cell>
          <cell r="D418" t="str">
            <v>#467  기층용(안정처리제)</v>
          </cell>
          <cell r="E418">
            <v>115467</v>
          </cell>
          <cell r="G418" t="str">
            <v>TON</v>
          </cell>
          <cell r="I418">
            <v>0</v>
          </cell>
          <cell r="K418" t="str">
            <v>IM00110</v>
          </cell>
          <cell r="L418" t="str">
            <v>A004</v>
          </cell>
          <cell r="M418" t="str">
            <v>U</v>
          </cell>
        </row>
        <row r="419">
          <cell r="A419">
            <v>20950</v>
          </cell>
          <cell r="B419" t="str">
            <v>5</v>
          </cell>
          <cell r="C419" t="str">
            <v>아스팔트콘크리트</v>
          </cell>
          <cell r="D419" t="str">
            <v>#78 표층용</v>
          </cell>
          <cell r="E419">
            <v>7245</v>
          </cell>
          <cell r="G419" t="str">
            <v>TON</v>
          </cell>
          <cell r="I419">
            <v>0</v>
          </cell>
          <cell r="K419" t="str">
            <v>IM00105</v>
          </cell>
          <cell r="L419" t="str">
            <v>A004</v>
          </cell>
          <cell r="M419" t="str">
            <v>U</v>
          </cell>
        </row>
        <row r="420">
          <cell r="A420">
            <v>21000</v>
          </cell>
          <cell r="B420" t="str">
            <v>5</v>
          </cell>
          <cell r="C420" t="str">
            <v>아스팔트(유제)</v>
          </cell>
          <cell r="D420" t="str">
            <v>RS(C)-3</v>
          </cell>
          <cell r="E420">
            <v>510</v>
          </cell>
          <cell r="G420" t="str">
            <v>D/R</v>
          </cell>
          <cell r="I420">
            <v>0</v>
          </cell>
          <cell r="K420" t="str">
            <v>IM00115</v>
          </cell>
          <cell r="L420" t="str">
            <v>A004</v>
          </cell>
          <cell r="M420" t="str">
            <v>U</v>
          </cell>
        </row>
        <row r="421">
          <cell r="A421">
            <v>21050</v>
          </cell>
          <cell r="B421" t="str">
            <v>5</v>
          </cell>
          <cell r="C421" t="str">
            <v>아스팔트(유제)</v>
          </cell>
          <cell r="D421" t="str">
            <v>RS(C)-4</v>
          </cell>
          <cell r="E421">
            <v>1162</v>
          </cell>
          <cell r="G421" t="str">
            <v>D/R</v>
          </cell>
          <cell r="I421">
            <v>0</v>
          </cell>
          <cell r="K421" t="str">
            <v>IM00120</v>
          </cell>
          <cell r="L421" t="str">
            <v>A004</v>
          </cell>
          <cell r="M421" t="str">
            <v>U</v>
          </cell>
        </row>
        <row r="422">
          <cell r="A422">
            <v>21100</v>
          </cell>
          <cell r="B422" t="str">
            <v>4</v>
          </cell>
          <cell r="C422" t="str">
            <v>4)골재대</v>
          </cell>
          <cell r="D422" t="str">
            <v>별산</v>
          </cell>
          <cell r="E422">
            <v>0</v>
          </cell>
          <cell r="I422">
            <v>0</v>
          </cell>
          <cell r="L422" t="str">
            <v>A004</v>
          </cell>
          <cell r="M422" t="str">
            <v>U</v>
          </cell>
        </row>
        <row r="423">
          <cell r="A423">
            <v>21150</v>
          </cell>
          <cell r="B423" t="str">
            <v>5</v>
          </cell>
          <cell r="C423" t="str">
            <v>쇄석자갈</v>
          </cell>
          <cell r="D423" t="str">
            <v>Φ40</v>
          </cell>
          <cell r="E423">
            <v>66286</v>
          </cell>
          <cell r="G423" t="str">
            <v>M3</v>
          </cell>
          <cell r="I423">
            <v>0</v>
          </cell>
          <cell r="K423" t="str">
            <v>IM00200</v>
          </cell>
          <cell r="L423" t="str">
            <v>A004</v>
          </cell>
          <cell r="M423" t="str">
            <v>U</v>
          </cell>
        </row>
        <row r="424">
          <cell r="A424">
            <v>21200</v>
          </cell>
          <cell r="B424" t="str">
            <v>5</v>
          </cell>
          <cell r="C424" t="str">
            <v>모래</v>
          </cell>
          <cell r="D424" t="str">
            <v>강모래</v>
          </cell>
          <cell r="E424">
            <v>49915</v>
          </cell>
          <cell r="G424" t="str">
            <v>M3</v>
          </cell>
          <cell r="I424">
            <v>0</v>
          </cell>
          <cell r="K424" t="str">
            <v>IM00160</v>
          </cell>
          <cell r="L424" t="str">
            <v>A004</v>
          </cell>
          <cell r="M424" t="str">
            <v>U</v>
          </cell>
        </row>
        <row r="425">
          <cell r="A425">
            <v>21250</v>
          </cell>
          <cell r="B425" t="str">
            <v>5</v>
          </cell>
          <cell r="C425" t="str">
            <v>보조기층</v>
          </cell>
          <cell r="D425" t="str">
            <v>Φ40</v>
          </cell>
          <cell r="E425">
            <v>106489</v>
          </cell>
          <cell r="G425" t="str">
            <v>M3</v>
          </cell>
          <cell r="I425">
            <v>0</v>
          </cell>
          <cell r="K425" t="str">
            <v>IM00180</v>
          </cell>
          <cell r="L425" t="str">
            <v>A004</v>
          </cell>
          <cell r="M425" t="str">
            <v>U</v>
          </cell>
        </row>
        <row r="426">
          <cell r="A426">
            <v>21300</v>
          </cell>
          <cell r="B426" t="str">
            <v>5</v>
          </cell>
          <cell r="C426" t="str">
            <v>보조기층</v>
          </cell>
          <cell r="D426" t="str">
            <v>Φ75</v>
          </cell>
          <cell r="E426">
            <v>10230</v>
          </cell>
          <cell r="G426" t="str">
            <v>M3</v>
          </cell>
          <cell r="I426">
            <v>0</v>
          </cell>
          <cell r="K426" t="str">
            <v>IM00190</v>
          </cell>
          <cell r="L426" t="str">
            <v>A004</v>
          </cell>
          <cell r="M426" t="str">
            <v>U</v>
          </cell>
        </row>
        <row r="427">
          <cell r="A427">
            <v>21350</v>
          </cell>
          <cell r="B427" t="str">
            <v>5</v>
          </cell>
          <cell r="C427" t="str">
            <v>동상방지층</v>
          </cell>
          <cell r="D427" t="str">
            <v>Φ75</v>
          </cell>
          <cell r="E427">
            <v>3349</v>
          </cell>
          <cell r="G427" t="str">
            <v>M3</v>
          </cell>
          <cell r="I427">
            <v>0</v>
          </cell>
          <cell r="K427" t="str">
            <v>IM00190</v>
          </cell>
          <cell r="L427" t="str">
            <v>A004</v>
          </cell>
          <cell r="M427" t="str">
            <v>U</v>
          </cell>
        </row>
        <row r="428">
          <cell r="A428">
            <v>21400</v>
          </cell>
          <cell r="B428" t="str">
            <v>3</v>
          </cell>
          <cell r="C428" t="str">
            <v>(마)부대공</v>
          </cell>
          <cell r="E428">
            <v>0</v>
          </cell>
          <cell r="I428">
            <v>0</v>
          </cell>
          <cell r="K428" t="str">
            <v>A005</v>
          </cell>
          <cell r="L428" t="str">
            <v>A0001</v>
          </cell>
          <cell r="M428" t="str">
            <v>U</v>
          </cell>
        </row>
        <row r="429">
          <cell r="A429">
            <v>21450</v>
          </cell>
          <cell r="B429" t="str">
            <v>4</v>
          </cell>
          <cell r="C429" t="str">
            <v>1)표지판</v>
          </cell>
          <cell r="E429">
            <v>0</v>
          </cell>
          <cell r="I429">
            <v>0</v>
          </cell>
          <cell r="L429" t="str">
            <v>A005</v>
          </cell>
          <cell r="M429" t="str">
            <v>U</v>
          </cell>
        </row>
        <row r="430">
          <cell r="A430">
            <v>21500</v>
          </cell>
          <cell r="B430" t="str">
            <v>5</v>
          </cell>
          <cell r="C430" t="str">
            <v>터파기(토사,0-6m)</v>
          </cell>
          <cell r="D430" t="str">
            <v>백호우 0.7M3</v>
          </cell>
          <cell r="E430">
            <v>184</v>
          </cell>
          <cell r="G430" t="str">
            <v>M3</v>
          </cell>
          <cell r="I430">
            <v>0</v>
          </cell>
          <cell r="K430" t="str">
            <v>IL00580</v>
          </cell>
          <cell r="L430" t="str">
            <v>A005</v>
          </cell>
          <cell r="M430" t="str">
            <v>U</v>
          </cell>
        </row>
        <row r="431">
          <cell r="A431">
            <v>21550</v>
          </cell>
          <cell r="B431" t="str">
            <v>5</v>
          </cell>
          <cell r="C431" t="str">
            <v>되메우기</v>
          </cell>
          <cell r="D431" t="str">
            <v>기계,B/H+RAMMER</v>
          </cell>
          <cell r="E431">
            <v>165</v>
          </cell>
          <cell r="G431" t="str">
            <v>M3</v>
          </cell>
          <cell r="I431">
            <v>0</v>
          </cell>
          <cell r="K431" t="str">
            <v>I00590</v>
          </cell>
          <cell r="L431" t="str">
            <v>A005</v>
          </cell>
          <cell r="M431" t="str">
            <v>U</v>
          </cell>
        </row>
        <row r="432">
          <cell r="A432">
            <v>21600</v>
          </cell>
          <cell r="B432" t="str">
            <v>5</v>
          </cell>
          <cell r="C432" t="str">
            <v>잡 석 부 설</v>
          </cell>
          <cell r="E432">
            <v>3</v>
          </cell>
          <cell r="G432" t="str">
            <v>M3</v>
          </cell>
          <cell r="I432">
            <v>0</v>
          </cell>
          <cell r="K432" t="str">
            <v>S1030</v>
          </cell>
          <cell r="L432" t="str">
            <v>A005</v>
          </cell>
          <cell r="M432" t="str">
            <v>U</v>
          </cell>
        </row>
        <row r="433">
          <cell r="A433">
            <v>21650</v>
          </cell>
          <cell r="B433" t="str">
            <v>5</v>
          </cell>
          <cell r="C433" t="str">
            <v>레미콘 타설</v>
          </cell>
          <cell r="D433" t="str">
            <v>인력, 소형 구조물</v>
          </cell>
          <cell r="E433">
            <v>2.4</v>
          </cell>
          <cell r="G433" t="str">
            <v>M3</v>
          </cell>
          <cell r="I433">
            <v>0</v>
          </cell>
          <cell r="K433" t="str">
            <v>I00840</v>
          </cell>
          <cell r="L433" t="str">
            <v>A005</v>
          </cell>
          <cell r="M433" t="str">
            <v>U</v>
          </cell>
        </row>
        <row r="434">
          <cell r="A434">
            <v>21700</v>
          </cell>
          <cell r="B434" t="str">
            <v>5</v>
          </cell>
          <cell r="C434" t="str">
            <v>레미콘 타설</v>
          </cell>
          <cell r="D434" t="str">
            <v>인력, 철근</v>
          </cell>
          <cell r="E434">
            <v>13.8</v>
          </cell>
          <cell r="G434" t="str">
            <v>M3</v>
          </cell>
          <cell r="I434">
            <v>0</v>
          </cell>
          <cell r="K434" t="str">
            <v>I00830</v>
          </cell>
          <cell r="L434" t="str">
            <v>A005</v>
          </cell>
          <cell r="M434" t="str">
            <v>U</v>
          </cell>
        </row>
        <row r="435">
          <cell r="A435">
            <v>21750</v>
          </cell>
          <cell r="B435" t="str">
            <v>5</v>
          </cell>
          <cell r="C435" t="str">
            <v>철근 가공 조립</v>
          </cell>
          <cell r="D435" t="str">
            <v>간  단</v>
          </cell>
          <cell r="E435">
            <v>0.71899999999999997</v>
          </cell>
          <cell r="G435" t="str">
            <v>TON</v>
          </cell>
          <cell r="I435">
            <v>0</v>
          </cell>
          <cell r="K435" t="str">
            <v>I00950</v>
          </cell>
          <cell r="L435" t="str">
            <v>A005</v>
          </cell>
          <cell r="M435" t="str">
            <v>U</v>
          </cell>
        </row>
        <row r="436">
          <cell r="A436">
            <v>21800</v>
          </cell>
          <cell r="B436" t="str">
            <v>5</v>
          </cell>
          <cell r="C436" t="str">
            <v>삼각표지판</v>
          </cell>
          <cell r="E436">
            <v>2</v>
          </cell>
          <cell r="G436" t="str">
            <v>개소</v>
          </cell>
          <cell r="I436">
            <v>0</v>
          </cell>
          <cell r="K436" t="str">
            <v>GS00480</v>
          </cell>
          <cell r="L436" t="str">
            <v>A005</v>
          </cell>
          <cell r="M436" t="str">
            <v>U</v>
          </cell>
        </row>
        <row r="437">
          <cell r="A437">
            <v>21850</v>
          </cell>
          <cell r="B437" t="str">
            <v>5</v>
          </cell>
          <cell r="C437" t="str">
            <v>안내표지판(사각:600X600)</v>
          </cell>
          <cell r="E437">
            <v>6</v>
          </cell>
          <cell r="G437" t="str">
            <v>개소</v>
          </cell>
          <cell r="I437">
            <v>0</v>
          </cell>
          <cell r="K437" t="str">
            <v>GS00490</v>
          </cell>
          <cell r="L437" t="str">
            <v>A005</v>
          </cell>
          <cell r="M437" t="str">
            <v>U</v>
          </cell>
        </row>
        <row r="438">
          <cell r="A438">
            <v>21900</v>
          </cell>
          <cell r="B438" t="str">
            <v>5</v>
          </cell>
          <cell r="C438" t="str">
            <v>안내표지판(내민식)</v>
          </cell>
          <cell r="E438">
            <v>1</v>
          </cell>
          <cell r="G438" t="str">
            <v>개소</v>
          </cell>
          <cell r="I438">
            <v>0</v>
          </cell>
          <cell r="K438" t="str">
            <v>GS00510</v>
          </cell>
          <cell r="L438" t="str">
            <v>A005</v>
          </cell>
          <cell r="M438" t="str">
            <v>U</v>
          </cell>
        </row>
        <row r="439">
          <cell r="A439">
            <v>21950</v>
          </cell>
          <cell r="B439" t="str">
            <v>5</v>
          </cell>
          <cell r="C439" t="str">
            <v>경보등</v>
          </cell>
          <cell r="E439">
            <v>1</v>
          </cell>
          <cell r="G439" t="str">
            <v>개소</v>
          </cell>
          <cell r="I439">
            <v>0</v>
          </cell>
          <cell r="K439" t="str">
            <v>GS00500</v>
          </cell>
          <cell r="L439" t="str">
            <v>A005</v>
          </cell>
          <cell r="M439" t="str">
            <v>U</v>
          </cell>
        </row>
        <row r="440">
          <cell r="A440">
            <v>22000</v>
          </cell>
          <cell r="B440" t="str">
            <v>4</v>
          </cell>
          <cell r="C440" t="str">
            <v>2)차선도색</v>
          </cell>
          <cell r="E440">
            <v>0</v>
          </cell>
          <cell r="I440">
            <v>0</v>
          </cell>
          <cell r="L440" t="str">
            <v>A005</v>
          </cell>
          <cell r="M440" t="str">
            <v>U</v>
          </cell>
        </row>
        <row r="441">
          <cell r="A441">
            <v>22050</v>
          </cell>
          <cell r="B441" t="str">
            <v>5</v>
          </cell>
          <cell r="C441" t="str">
            <v>차선도색(백색)</v>
          </cell>
          <cell r="D441" t="str">
            <v>기계식,가열형</v>
          </cell>
          <cell r="E441">
            <v>2234</v>
          </cell>
          <cell r="G441" t="str">
            <v>M2</v>
          </cell>
          <cell r="I441">
            <v>0</v>
          </cell>
          <cell r="K441" t="str">
            <v>IL42150</v>
          </cell>
          <cell r="L441" t="str">
            <v>A005</v>
          </cell>
          <cell r="M441" t="str">
            <v>U</v>
          </cell>
        </row>
        <row r="442">
          <cell r="A442">
            <v>22100</v>
          </cell>
          <cell r="B442" t="str">
            <v>5</v>
          </cell>
          <cell r="C442" t="str">
            <v>차선도색(백색)</v>
          </cell>
          <cell r="D442" t="str">
            <v>수동식,융착형</v>
          </cell>
          <cell r="E442">
            <v>367</v>
          </cell>
          <cell r="G442" t="str">
            <v>M2</v>
          </cell>
          <cell r="I442">
            <v>0</v>
          </cell>
          <cell r="K442" t="str">
            <v>IL42350</v>
          </cell>
          <cell r="L442" t="str">
            <v>A005</v>
          </cell>
          <cell r="M442" t="str">
            <v>U</v>
          </cell>
        </row>
        <row r="443">
          <cell r="A443">
            <v>22150</v>
          </cell>
          <cell r="B443" t="str">
            <v>5</v>
          </cell>
          <cell r="C443" t="str">
            <v>차선도색(황색)</v>
          </cell>
          <cell r="D443" t="str">
            <v>기계식,가열형</v>
          </cell>
          <cell r="E443">
            <v>739</v>
          </cell>
          <cell r="G443" t="str">
            <v>M2</v>
          </cell>
          <cell r="I443">
            <v>0</v>
          </cell>
          <cell r="K443" t="str">
            <v>IL42250</v>
          </cell>
          <cell r="L443" t="str">
            <v>A005</v>
          </cell>
          <cell r="M443" t="str">
            <v>U</v>
          </cell>
        </row>
        <row r="444">
          <cell r="A444">
            <v>22200</v>
          </cell>
          <cell r="B444" t="str">
            <v>5</v>
          </cell>
          <cell r="C444" t="str">
            <v>차선도색(황색)</v>
          </cell>
          <cell r="D444" t="str">
            <v>수동식,융착형</v>
          </cell>
          <cell r="E444">
            <v>300</v>
          </cell>
          <cell r="G444" t="str">
            <v>M2</v>
          </cell>
          <cell r="I444">
            <v>0</v>
          </cell>
          <cell r="K444" t="str">
            <v>IL42450</v>
          </cell>
          <cell r="L444" t="str">
            <v>A005</v>
          </cell>
          <cell r="M444" t="str">
            <v>U</v>
          </cell>
        </row>
        <row r="445">
          <cell r="A445">
            <v>22250</v>
          </cell>
          <cell r="B445" t="str">
            <v>5</v>
          </cell>
          <cell r="C445" t="str">
            <v>차선도색(검정색)</v>
          </cell>
          <cell r="D445" t="str">
            <v>수동식,융착형</v>
          </cell>
          <cell r="E445">
            <v>3</v>
          </cell>
          <cell r="G445" t="str">
            <v>M2</v>
          </cell>
          <cell r="I445">
            <v>0</v>
          </cell>
          <cell r="K445" t="str">
            <v>IL42550</v>
          </cell>
          <cell r="L445" t="str">
            <v>A005</v>
          </cell>
          <cell r="M445" t="str">
            <v>U</v>
          </cell>
        </row>
        <row r="446">
          <cell r="A446">
            <v>22300</v>
          </cell>
          <cell r="B446" t="str">
            <v>5</v>
          </cell>
          <cell r="C446" t="str">
            <v>도로 표지병</v>
          </cell>
          <cell r="E446">
            <v>221</v>
          </cell>
          <cell r="G446" t="str">
            <v>EA</v>
          </cell>
          <cell r="I446">
            <v>0</v>
          </cell>
          <cell r="K446" t="str">
            <v>IL41250</v>
          </cell>
          <cell r="L446" t="str">
            <v>A005</v>
          </cell>
          <cell r="M446" t="str">
            <v>U</v>
          </cell>
        </row>
        <row r="447">
          <cell r="A447">
            <v>22350</v>
          </cell>
          <cell r="B447" t="str">
            <v>4</v>
          </cell>
          <cell r="C447" t="str">
            <v>3)방음벽 및 방풍벽</v>
          </cell>
          <cell r="E447">
            <v>0</v>
          </cell>
          <cell r="I447">
            <v>0</v>
          </cell>
          <cell r="L447" t="str">
            <v>A005</v>
          </cell>
          <cell r="M447" t="str">
            <v>U</v>
          </cell>
        </row>
        <row r="448">
          <cell r="A448">
            <v>22400</v>
          </cell>
          <cell r="B448" t="str">
            <v>5</v>
          </cell>
          <cell r="C448" t="str">
            <v>방음벽</v>
          </cell>
          <cell r="E448">
            <v>790</v>
          </cell>
          <cell r="G448" t="str">
            <v>M</v>
          </cell>
          <cell r="I448">
            <v>0</v>
          </cell>
          <cell r="K448" t="str">
            <v>IL43250</v>
          </cell>
          <cell r="L448" t="str">
            <v>A005</v>
          </cell>
          <cell r="M448" t="str">
            <v>U</v>
          </cell>
        </row>
        <row r="449">
          <cell r="A449">
            <v>22450</v>
          </cell>
          <cell r="B449" t="str">
            <v>5</v>
          </cell>
          <cell r="C449" t="str">
            <v>방음판(흡음식)</v>
          </cell>
          <cell r="E449">
            <v>396</v>
          </cell>
          <cell r="G449" t="str">
            <v>SPAN</v>
          </cell>
          <cell r="I449">
            <v>0</v>
          </cell>
          <cell r="K449" t="str">
            <v>IL43260</v>
          </cell>
          <cell r="L449" t="str">
            <v>A005</v>
          </cell>
          <cell r="M449" t="str">
            <v>U</v>
          </cell>
        </row>
        <row r="450">
          <cell r="A450">
            <v>22500</v>
          </cell>
          <cell r="B450" t="str">
            <v>5</v>
          </cell>
          <cell r="C450" t="str">
            <v>방풍벽</v>
          </cell>
          <cell r="D450" t="str">
            <v>H=8.0M</v>
          </cell>
          <cell r="E450">
            <v>60</v>
          </cell>
          <cell r="G450" t="str">
            <v>M</v>
          </cell>
          <cell r="I450">
            <v>0</v>
          </cell>
          <cell r="K450" t="str">
            <v>IL43150</v>
          </cell>
          <cell r="L450" t="str">
            <v>A005</v>
          </cell>
          <cell r="M450" t="str">
            <v>U</v>
          </cell>
        </row>
        <row r="451">
          <cell r="A451">
            <v>22550</v>
          </cell>
          <cell r="B451" t="str">
            <v>4</v>
          </cell>
          <cell r="C451" t="str">
            <v>4)울타리 및 기타시설</v>
          </cell>
          <cell r="E451">
            <v>0</v>
          </cell>
          <cell r="I451">
            <v>0</v>
          </cell>
          <cell r="L451" t="str">
            <v>A005</v>
          </cell>
          <cell r="M451" t="str">
            <v>U</v>
          </cell>
        </row>
        <row r="452">
          <cell r="A452">
            <v>22600</v>
          </cell>
          <cell r="B452" t="str">
            <v>5</v>
          </cell>
          <cell r="C452" t="str">
            <v>벽돌담울타리(벽체)</v>
          </cell>
          <cell r="D452" t="str">
            <v>H=2.4M</v>
          </cell>
          <cell r="E452">
            <v>354</v>
          </cell>
          <cell r="G452" t="str">
            <v>M</v>
          </cell>
          <cell r="I452">
            <v>0</v>
          </cell>
          <cell r="K452" t="str">
            <v>IL43210</v>
          </cell>
          <cell r="L452" t="str">
            <v>A005</v>
          </cell>
          <cell r="M452" t="str">
            <v>U</v>
          </cell>
        </row>
        <row r="453">
          <cell r="A453">
            <v>22650</v>
          </cell>
          <cell r="B453" t="str">
            <v>5</v>
          </cell>
          <cell r="C453" t="str">
            <v>벽돌담울타리(기둥)</v>
          </cell>
          <cell r="D453" t="str">
            <v>H=2.4M</v>
          </cell>
          <cell r="E453">
            <v>125</v>
          </cell>
          <cell r="G453" t="str">
            <v>개소</v>
          </cell>
          <cell r="I453">
            <v>0</v>
          </cell>
          <cell r="K453" t="str">
            <v>IL43220</v>
          </cell>
          <cell r="L453" t="str">
            <v>A005</v>
          </cell>
          <cell r="M453" t="str">
            <v>U</v>
          </cell>
        </row>
        <row r="454">
          <cell r="A454">
            <v>22700</v>
          </cell>
          <cell r="B454" t="str">
            <v>5</v>
          </cell>
          <cell r="C454" t="str">
            <v>벽돌담울타리(울타리)</v>
          </cell>
          <cell r="D454" t="str">
            <v>H=2.4M</v>
          </cell>
          <cell r="E454">
            <v>379</v>
          </cell>
          <cell r="G454" t="str">
            <v>M</v>
          </cell>
          <cell r="I454">
            <v>0</v>
          </cell>
          <cell r="K454" t="str">
            <v>IL43225</v>
          </cell>
          <cell r="L454" t="str">
            <v>A005</v>
          </cell>
          <cell r="M454" t="str">
            <v>U</v>
          </cell>
        </row>
        <row r="455">
          <cell r="A455">
            <v>22750</v>
          </cell>
          <cell r="B455" t="str">
            <v>5</v>
          </cell>
          <cell r="C455" t="str">
            <v>벽돌담울타리(수로횡단구간)</v>
          </cell>
          <cell r="D455" t="str">
            <v>H=2.4M</v>
          </cell>
          <cell r="E455">
            <v>1</v>
          </cell>
          <cell r="G455" t="str">
            <v>개소</v>
          </cell>
          <cell r="I455">
            <v>0</v>
          </cell>
          <cell r="K455" t="str">
            <v>IL43230</v>
          </cell>
          <cell r="L455" t="str">
            <v>A005</v>
          </cell>
          <cell r="M455" t="str">
            <v>U</v>
          </cell>
        </row>
        <row r="456">
          <cell r="A456">
            <v>22800</v>
          </cell>
          <cell r="B456" t="str">
            <v>5</v>
          </cell>
          <cell r="C456" t="str">
            <v>슬라이딩 게이트</v>
          </cell>
          <cell r="D456" t="str">
            <v>L=7.2M</v>
          </cell>
          <cell r="E456">
            <v>1</v>
          </cell>
          <cell r="G456" t="str">
            <v>개소</v>
          </cell>
          <cell r="I456">
            <v>0</v>
          </cell>
          <cell r="K456" t="str">
            <v>IL43240</v>
          </cell>
          <cell r="L456" t="str">
            <v>A005</v>
          </cell>
          <cell r="M456" t="str">
            <v>U</v>
          </cell>
        </row>
        <row r="457">
          <cell r="A457">
            <v>22850</v>
          </cell>
          <cell r="B457" t="str">
            <v>5</v>
          </cell>
          <cell r="C457" t="str">
            <v>자전거보관소</v>
          </cell>
          <cell r="D457" t="str">
            <v>H=2.3M,W=3.0M</v>
          </cell>
          <cell r="E457">
            <v>1</v>
          </cell>
          <cell r="G457" t="str">
            <v>개소</v>
          </cell>
          <cell r="I457">
            <v>0</v>
          </cell>
          <cell r="K457" t="str">
            <v>IL43300</v>
          </cell>
          <cell r="L457" t="str">
            <v>A005</v>
          </cell>
          <cell r="M457" t="str">
            <v>U</v>
          </cell>
        </row>
        <row r="458">
          <cell r="A458">
            <v>22900</v>
          </cell>
          <cell r="B458" t="str">
            <v>5</v>
          </cell>
          <cell r="C458" t="str">
            <v>출하대</v>
          </cell>
          <cell r="E458">
            <v>1</v>
          </cell>
          <cell r="G458" t="str">
            <v>식</v>
          </cell>
          <cell r="I458">
            <v>0</v>
          </cell>
          <cell r="K458" t="str">
            <v>IL43350</v>
          </cell>
          <cell r="L458" t="str">
            <v>A005</v>
          </cell>
          <cell r="M458" t="str">
            <v>U</v>
          </cell>
        </row>
        <row r="459">
          <cell r="A459">
            <v>22950</v>
          </cell>
          <cell r="B459" t="str">
            <v>5</v>
          </cell>
          <cell r="C459" t="str">
            <v>HOLDING POINT</v>
          </cell>
          <cell r="D459" t="str">
            <v>Φ19X2400MM</v>
          </cell>
          <cell r="E459">
            <v>6</v>
          </cell>
          <cell r="G459" t="str">
            <v>EA</v>
          </cell>
          <cell r="I459">
            <v>0</v>
          </cell>
          <cell r="K459" t="str">
            <v>IL43360</v>
          </cell>
          <cell r="L459" t="str">
            <v>A005</v>
          </cell>
          <cell r="M459" t="str">
            <v>U</v>
          </cell>
        </row>
        <row r="460">
          <cell r="A460">
            <v>23000</v>
          </cell>
          <cell r="B460" t="str">
            <v>5</v>
          </cell>
          <cell r="C460" t="str">
            <v>PE 차량지지대</v>
          </cell>
          <cell r="D460" t="str">
            <v>150X120X750</v>
          </cell>
          <cell r="E460">
            <v>122</v>
          </cell>
          <cell r="G460" t="str">
            <v>EA</v>
          </cell>
          <cell r="I460">
            <v>0</v>
          </cell>
          <cell r="K460" t="str">
            <v>MB0110</v>
          </cell>
          <cell r="L460" t="str">
            <v>A005</v>
          </cell>
          <cell r="M460" t="str">
            <v>U</v>
          </cell>
        </row>
        <row r="461">
          <cell r="A461">
            <v>23050</v>
          </cell>
          <cell r="B461" t="str">
            <v>5</v>
          </cell>
          <cell r="C461" t="str">
            <v>헬리포트</v>
          </cell>
          <cell r="E461">
            <v>1</v>
          </cell>
          <cell r="G461" t="str">
            <v>식</v>
          </cell>
          <cell r="I461">
            <v>0</v>
          </cell>
          <cell r="K461" t="str">
            <v>IL43370</v>
          </cell>
          <cell r="L461" t="str">
            <v>A005</v>
          </cell>
          <cell r="M461" t="str">
            <v>U</v>
          </cell>
        </row>
        <row r="462">
          <cell r="A462">
            <v>23100</v>
          </cell>
          <cell r="B462" t="str">
            <v>4</v>
          </cell>
          <cell r="C462" t="str">
            <v>5)통신시설공</v>
          </cell>
          <cell r="E462">
            <v>0</v>
          </cell>
          <cell r="I462">
            <v>0</v>
          </cell>
          <cell r="L462" t="str">
            <v>A005</v>
          </cell>
          <cell r="M462" t="str">
            <v>U</v>
          </cell>
        </row>
        <row r="463">
          <cell r="A463">
            <v>23150</v>
          </cell>
          <cell r="B463" t="str">
            <v>5</v>
          </cell>
          <cell r="C463" t="str">
            <v>통신관로(조경구간)</v>
          </cell>
          <cell r="E463">
            <v>98</v>
          </cell>
          <cell r="G463" t="str">
            <v>M</v>
          </cell>
          <cell r="I463">
            <v>0</v>
          </cell>
          <cell r="K463" t="str">
            <v>IL43500</v>
          </cell>
          <cell r="L463" t="str">
            <v>A005</v>
          </cell>
          <cell r="M463" t="str">
            <v>U</v>
          </cell>
        </row>
        <row r="464">
          <cell r="A464">
            <v>23200</v>
          </cell>
          <cell r="B464" t="str">
            <v>5</v>
          </cell>
          <cell r="C464" t="str">
            <v>통신관로(포장구간)</v>
          </cell>
          <cell r="D464" t="str">
            <v>TYPE-A</v>
          </cell>
          <cell r="E464">
            <v>12</v>
          </cell>
          <cell r="G464" t="str">
            <v>M</v>
          </cell>
          <cell r="I464">
            <v>0</v>
          </cell>
          <cell r="K464" t="str">
            <v>IL43510</v>
          </cell>
          <cell r="L464" t="str">
            <v>A005</v>
          </cell>
          <cell r="M464" t="str">
            <v>U</v>
          </cell>
        </row>
        <row r="465">
          <cell r="A465">
            <v>23250</v>
          </cell>
          <cell r="B465" t="str">
            <v>5</v>
          </cell>
          <cell r="C465" t="str">
            <v>통신관로(포장구간)</v>
          </cell>
          <cell r="D465" t="str">
            <v>TYPE-B</v>
          </cell>
          <cell r="E465">
            <v>389</v>
          </cell>
          <cell r="G465" t="str">
            <v>M</v>
          </cell>
          <cell r="I465">
            <v>0</v>
          </cell>
          <cell r="K465" t="str">
            <v>IL43520</v>
          </cell>
          <cell r="L465" t="str">
            <v>A005</v>
          </cell>
          <cell r="M465" t="str">
            <v>U</v>
          </cell>
        </row>
        <row r="466">
          <cell r="A466">
            <v>23300</v>
          </cell>
          <cell r="B466" t="str">
            <v>5</v>
          </cell>
          <cell r="C466" t="str">
            <v>스틸파이프</v>
          </cell>
          <cell r="D466" t="str">
            <v>D100MM</v>
          </cell>
          <cell r="E466">
            <v>697</v>
          </cell>
          <cell r="G466" t="str">
            <v>M</v>
          </cell>
          <cell r="I466">
            <v>0</v>
          </cell>
          <cell r="K466" t="str">
            <v>M02400E3</v>
          </cell>
          <cell r="L466" t="str">
            <v>A005</v>
          </cell>
          <cell r="M466" t="str">
            <v>U</v>
          </cell>
        </row>
        <row r="467">
          <cell r="A467">
            <v>23350</v>
          </cell>
          <cell r="B467" t="str">
            <v>5</v>
          </cell>
          <cell r="C467" t="str">
            <v>분기T형3호맨홀(차량용)</v>
          </cell>
          <cell r="E467">
            <v>2</v>
          </cell>
          <cell r="G467" t="str">
            <v>개소</v>
          </cell>
          <cell r="I467">
            <v>0</v>
          </cell>
          <cell r="K467" t="str">
            <v>IL43540</v>
          </cell>
          <cell r="L467" t="str">
            <v>A005</v>
          </cell>
          <cell r="M467" t="str">
            <v>U</v>
          </cell>
        </row>
        <row r="468">
          <cell r="A468">
            <v>23400</v>
          </cell>
          <cell r="B468" t="str">
            <v>5</v>
          </cell>
          <cell r="C468" t="str">
            <v>직선2호맨홀</v>
          </cell>
          <cell r="E468">
            <v>2</v>
          </cell>
          <cell r="G468" t="str">
            <v>개소</v>
          </cell>
          <cell r="I468">
            <v>0</v>
          </cell>
          <cell r="K468" t="str">
            <v>IL43560</v>
          </cell>
          <cell r="L468" t="str">
            <v>A005</v>
          </cell>
          <cell r="M468" t="str">
            <v>U</v>
          </cell>
        </row>
        <row r="469">
          <cell r="A469">
            <v>23450</v>
          </cell>
          <cell r="B469" t="str">
            <v>5</v>
          </cell>
          <cell r="C469" t="str">
            <v>분기T형3호맨홀(항공기용)</v>
          </cell>
          <cell r="E469">
            <v>1</v>
          </cell>
          <cell r="G469" t="str">
            <v>개소</v>
          </cell>
          <cell r="I469">
            <v>0</v>
          </cell>
          <cell r="K469" t="str">
            <v>IL43550</v>
          </cell>
          <cell r="L469" t="str">
            <v>A005</v>
          </cell>
          <cell r="M469" t="str">
            <v>U</v>
          </cell>
        </row>
        <row r="470">
          <cell r="A470">
            <v>23500</v>
          </cell>
          <cell r="B470" t="str">
            <v>4</v>
          </cell>
          <cell r="C470" t="str">
            <v>6)가설공</v>
          </cell>
          <cell r="E470">
            <v>0</v>
          </cell>
          <cell r="I470">
            <v>0</v>
          </cell>
          <cell r="L470" t="str">
            <v>A005</v>
          </cell>
          <cell r="M470" t="str">
            <v>U</v>
          </cell>
        </row>
        <row r="471">
          <cell r="A471">
            <v>23550</v>
          </cell>
          <cell r="B471" t="str">
            <v>5</v>
          </cell>
          <cell r="C471" t="str">
            <v>터파기(토사,0-6m)</v>
          </cell>
          <cell r="D471" t="str">
            <v>백호우 0.7M3</v>
          </cell>
          <cell r="E471">
            <v>662</v>
          </cell>
          <cell r="G471" t="str">
            <v>M3</v>
          </cell>
          <cell r="I471">
            <v>0</v>
          </cell>
          <cell r="K471" t="str">
            <v>IL00580</v>
          </cell>
          <cell r="L471" t="str">
            <v>A005</v>
          </cell>
          <cell r="M471" t="str">
            <v>U</v>
          </cell>
        </row>
        <row r="472">
          <cell r="A472">
            <v>23600</v>
          </cell>
          <cell r="B472" t="str">
            <v>5</v>
          </cell>
          <cell r="C472" t="str">
            <v>되메우기</v>
          </cell>
          <cell r="D472" t="str">
            <v>기계,B/H+RAMMER</v>
          </cell>
          <cell r="E472">
            <v>533</v>
          </cell>
          <cell r="G472" t="str">
            <v>M3</v>
          </cell>
          <cell r="I472">
            <v>0</v>
          </cell>
          <cell r="K472" t="str">
            <v>I00590</v>
          </cell>
          <cell r="L472" t="str">
            <v>A005</v>
          </cell>
          <cell r="M472" t="str">
            <v>U</v>
          </cell>
        </row>
        <row r="473">
          <cell r="A473">
            <v>23650</v>
          </cell>
          <cell r="B473" t="str">
            <v>5</v>
          </cell>
          <cell r="C473" t="str">
            <v>버림 콘크리트 타설</v>
          </cell>
          <cell r="D473" t="str">
            <v>인력</v>
          </cell>
          <cell r="E473">
            <v>102</v>
          </cell>
          <cell r="G473" t="str">
            <v>M3</v>
          </cell>
          <cell r="I473">
            <v>0</v>
          </cell>
          <cell r="K473" t="str">
            <v>I00850</v>
          </cell>
          <cell r="L473" t="str">
            <v>A005</v>
          </cell>
          <cell r="M473" t="str">
            <v>U</v>
          </cell>
        </row>
        <row r="474">
          <cell r="A474">
            <v>23700</v>
          </cell>
          <cell r="B474" t="str">
            <v>5</v>
          </cell>
          <cell r="C474" t="str">
            <v>레미콘 타설</v>
          </cell>
          <cell r="D474" t="str">
            <v>인력, 철근</v>
          </cell>
          <cell r="E474">
            <v>179</v>
          </cell>
          <cell r="G474" t="str">
            <v>M3</v>
          </cell>
          <cell r="I474">
            <v>0</v>
          </cell>
          <cell r="K474" t="str">
            <v>I00830</v>
          </cell>
          <cell r="L474" t="str">
            <v>A005</v>
          </cell>
          <cell r="M474" t="str">
            <v>U</v>
          </cell>
        </row>
        <row r="475">
          <cell r="A475">
            <v>23750</v>
          </cell>
          <cell r="B475" t="str">
            <v>5</v>
          </cell>
          <cell r="C475" t="str">
            <v>합판 거푸집</v>
          </cell>
          <cell r="D475" t="str">
            <v>6 회</v>
          </cell>
          <cell r="E475">
            <v>329</v>
          </cell>
          <cell r="G475" t="str">
            <v>M2</v>
          </cell>
          <cell r="I475">
            <v>0</v>
          </cell>
          <cell r="K475" t="str">
            <v>I00940</v>
          </cell>
          <cell r="L475" t="str">
            <v>A005</v>
          </cell>
          <cell r="M475" t="str">
            <v>U</v>
          </cell>
        </row>
        <row r="476">
          <cell r="A476">
            <v>23800</v>
          </cell>
          <cell r="B476" t="str">
            <v>5</v>
          </cell>
          <cell r="C476" t="str">
            <v>잡 석 부 설</v>
          </cell>
          <cell r="E476">
            <v>49</v>
          </cell>
          <cell r="G476" t="str">
            <v>M3</v>
          </cell>
          <cell r="I476">
            <v>0</v>
          </cell>
          <cell r="K476" t="str">
            <v>S1030</v>
          </cell>
          <cell r="L476" t="str">
            <v>A005</v>
          </cell>
          <cell r="M476" t="str">
            <v>U</v>
          </cell>
        </row>
        <row r="477">
          <cell r="A477">
            <v>23850</v>
          </cell>
          <cell r="B477" t="str">
            <v>5</v>
          </cell>
          <cell r="C477" t="str">
            <v>철근 가공 조립</v>
          </cell>
          <cell r="D477" t="str">
            <v>간  단</v>
          </cell>
          <cell r="E477">
            <v>2.15</v>
          </cell>
          <cell r="G477" t="str">
            <v>TON</v>
          </cell>
          <cell r="I477">
            <v>0</v>
          </cell>
          <cell r="K477" t="str">
            <v>I00950</v>
          </cell>
          <cell r="L477" t="str">
            <v>A005</v>
          </cell>
          <cell r="M477" t="str">
            <v>U</v>
          </cell>
        </row>
        <row r="478">
          <cell r="A478">
            <v>23900</v>
          </cell>
          <cell r="B478" t="str">
            <v>5</v>
          </cell>
          <cell r="C478" t="str">
            <v>조립식 가설 사무소</v>
          </cell>
          <cell r="D478" t="str">
            <v>36개월</v>
          </cell>
          <cell r="E478">
            <v>240</v>
          </cell>
          <cell r="G478" t="str">
            <v>M2</v>
          </cell>
          <cell r="I478">
            <v>0</v>
          </cell>
          <cell r="K478" t="str">
            <v>J00020050</v>
          </cell>
          <cell r="L478" t="str">
            <v>A005</v>
          </cell>
          <cell r="M478" t="str">
            <v>U</v>
          </cell>
        </row>
        <row r="479">
          <cell r="A479">
            <v>23950</v>
          </cell>
          <cell r="B479" t="str">
            <v>5</v>
          </cell>
          <cell r="C479" t="str">
            <v>조립식 가설 창고</v>
          </cell>
          <cell r="D479" t="str">
            <v>36개월</v>
          </cell>
          <cell r="E479">
            <v>120</v>
          </cell>
          <cell r="G479" t="str">
            <v>M2</v>
          </cell>
          <cell r="I479">
            <v>0</v>
          </cell>
          <cell r="K479" t="str">
            <v>J00050040</v>
          </cell>
          <cell r="L479" t="str">
            <v>A005</v>
          </cell>
          <cell r="M479" t="str">
            <v>U</v>
          </cell>
        </row>
        <row r="480">
          <cell r="A480">
            <v>24000</v>
          </cell>
          <cell r="B480" t="str">
            <v>5</v>
          </cell>
          <cell r="C480" t="str">
            <v>작업소</v>
          </cell>
          <cell r="D480" t="str">
            <v>36개월</v>
          </cell>
          <cell r="E480">
            <v>240</v>
          </cell>
          <cell r="G480" t="str">
            <v>M2</v>
          </cell>
          <cell r="I480">
            <v>0</v>
          </cell>
          <cell r="K480" t="str">
            <v>J00050040</v>
          </cell>
          <cell r="L480" t="str">
            <v>A005</v>
          </cell>
          <cell r="M480" t="str">
            <v>U</v>
          </cell>
        </row>
        <row r="481">
          <cell r="A481">
            <v>24050</v>
          </cell>
          <cell r="B481" t="str">
            <v>5</v>
          </cell>
          <cell r="C481" t="str">
            <v>가설 숙소</v>
          </cell>
          <cell r="D481" t="str">
            <v>36개월</v>
          </cell>
          <cell r="E481">
            <v>240</v>
          </cell>
          <cell r="G481" t="str">
            <v>M2</v>
          </cell>
          <cell r="I481">
            <v>0</v>
          </cell>
          <cell r="K481" t="str">
            <v>J00070030</v>
          </cell>
          <cell r="L481" t="str">
            <v>A005</v>
          </cell>
          <cell r="M481" t="str">
            <v>U</v>
          </cell>
        </row>
        <row r="482">
          <cell r="A482">
            <v>24100</v>
          </cell>
          <cell r="B482" t="str">
            <v>5</v>
          </cell>
          <cell r="C482" t="str">
            <v>시험실</v>
          </cell>
          <cell r="D482" t="str">
            <v>36개월</v>
          </cell>
          <cell r="E482">
            <v>100</v>
          </cell>
          <cell r="G482" t="str">
            <v>M2</v>
          </cell>
          <cell r="I482">
            <v>0</v>
          </cell>
          <cell r="K482" t="str">
            <v>J00040030</v>
          </cell>
          <cell r="L482" t="str">
            <v>A005</v>
          </cell>
          <cell r="M482" t="str">
            <v>U</v>
          </cell>
        </row>
        <row r="483">
          <cell r="A483">
            <v>24150</v>
          </cell>
          <cell r="B483" t="str">
            <v>5</v>
          </cell>
          <cell r="C483" t="str">
            <v>가설전등</v>
          </cell>
          <cell r="E483">
            <v>1</v>
          </cell>
          <cell r="G483" t="str">
            <v>식</v>
          </cell>
          <cell r="I483">
            <v>0</v>
          </cell>
          <cell r="K483" t="str">
            <v>HP00005</v>
          </cell>
          <cell r="L483" t="str">
            <v>A005</v>
          </cell>
          <cell r="M483" t="str">
            <v>U</v>
          </cell>
        </row>
        <row r="484">
          <cell r="A484">
            <v>24200</v>
          </cell>
          <cell r="B484" t="str">
            <v>5</v>
          </cell>
          <cell r="C484" t="str">
            <v>가설도로</v>
          </cell>
          <cell r="E484">
            <v>389</v>
          </cell>
          <cell r="G484" t="str">
            <v>M</v>
          </cell>
          <cell r="I484">
            <v>0</v>
          </cell>
          <cell r="K484" t="str">
            <v>IL43400</v>
          </cell>
          <cell r="L484" t="str">
            <v>A005</v>
          </cell>
          <cell r="M484" t="str">
            <v>U</v>
          </cell>
        </row>
        <row r="485">
          <cell r="A485">
            <v>24250</v>
          </cell>
          <cell r="B485" t="str">
            <v>5</v>
          </cell>
          <cell r="C485" t="str">
            <v>가설방진망 E.G.I휀스</v>
          </cell>
          <cell r="D485" t="str">
            <v>견적</v>
          </cell>
          <cell r="E485">
            <v>173</v>
          </cell>
          <cell r="G485" t="str">
            <v>SPAN</v>
          </cell>
          <cell r="I485">
            <v>0</v>
          </cell>
          <cell r="K485" t="str">
            <v>GS00590</v>
          </cell>
          <cell r="L485" t="str">
            <v>A005</v>
          </cell>
          <cell r="M485" t="str">
            <v>U</v>
          </cell>
        </row>
        <row r="486">
          <cell r="A486">
            <v>24300</v>
          </cell>
          <cell r="B486" t="str">
            <v>5</v>
          </cell>
          <cell r="C486" t="str">
            <v>세륜기</v>
          </cell>
          <cell r="D486" t="str">
            <v>2200x5150x1000</v>
          </cell>
          <cell r="E486">
            <v>2</v>
          </cell>
          <cell r="G486" t="str">
            <v>대</v>
          </cell>
          <cell r="I486">
            <v>0</v>
          </cell>
          <cell r="K486" t="str">
            <v>M7245103</v>
          </cell>
          <cell r="L486" t="str">
            <v>A005</v>
          </cell>
          <cell r="M486" t="str">
            <v>U</v>
          </cell>
        </row>
        <row r="487">
          <cell r="A487">
            <v>24350</v>
          </cell>
          <cell r="B487" t="str">
            <v>5</v>
          </cell>
          <cell r="C487" t="str">
            <v>능형망울타리(평지)</v>
          </cell>
          <cell r="D487" t="str">
            <v>H=2.4M,W=3M</v>
          </cell>
          <cell r="E487">
            <v>97</v>
          </cell>
          <cell r="G487" t="str">
            <v>SPAN</v>
          </cell>
          <cell r="I487">
            <v>0</v>
          </cell>
          <cell r="K487" t="str">
            <v>I01731</v>
          </cell>
          <cell r="L487" t="str">
            <v>A005</v>
          </cell>
          <cell r="M487" t="str">
            <v>U</v>
          </cell>
        </row>
        <row r="488">
          <cell r="A488">
            <v>24400</v>
          </cell>
          <cell r="B488" t="str">
            <v>5</v>
          </cell>
          <cell r="C488" t="str">
            <v>대문</v>
          </cell>
          <cell r="D488" t="str">
            <v>H=2.4,W=6.0M</v>
          </cell>
          <cell r="E488">
            <v>2</v>
          </cell>
          <cell r="G488" t="str">
            <v>개소</v>
          </cell>
          <cell r="I488">
            <v>0</v>
          </cell>
          <cell r="K488" t="str">
            <v>I01795</v>
          </cell>
          <cell r="L488" t="str">
            <v>A005</v>
          </cell>
          <cell r="M488" t="str">
            <v>U</v>
          </cell>
        </row>
        <row r="489">
          <cell r="A489">
            <v>24450</v>
          </cell>
          <cell r="B489" t="str">
            <v>5</v>
          </cell>
          <cell r="C489" t="str">
            <v>P.P 마대쌓기 및 헐기</v>
          </cell>
          <cell r="E489">
            <v>94</v>
          </cell>
          <cell r="G489" t="str">
            <v>M3</v>
          </cell>
          <cell r="I489">
            <v>0</v>
          </cell>
          <cell r="K489" t="str">
            <v>J00640020</v>
          </cell>
          <cell r="L489" t="str">
            <v>A005</v>
          </cell>
          <cell r="M489" t="str">
            <v>U</v>
          </cell>
        </row>
        <row r="490">
          <cell r="A490">
            <v>24500</v>
          </cell>
          <cell r="B490" t="str">
            <v>5</v>
          </cell>
          <cell r="C490" t="str">
            <v>물푸기</v>
          </cell>
          <cell r="E490">
            <v>480</v>
          </cell>
          <cell r="G490" t="str">
            <v>HR</v>
          </cell>
          <cell r="I490">
            <v>0</v>
          </cell>
          <cell r="K490" t="str">
            <v>SD30010</v>
          </cell>
          <cell r="L490" t="str">
            <v>A005</v>
          </cell>
          <cell r="M490" t="str">
            <v>U</v>
          </cell>
        </row>
        <row r="491">
          <cell r="A491">
            <v>24550</v>
          </cell>
          <cell r="B491" t="str">
            <v>4</v>
          </cell>
          <cell r="C491" t="str">
            <v>7)기타</v>
          </cell>
          <cell r="E491">
            <v>0</v>
          </cell>
          <cell r="I491">
            <v>0</v>
          </cell>
          <cell r="L491" t="str">
            <v>A005</v>
          </cell>
          <cell r="M491" t="str">
            <v>U</v>
          </cell>
        </row>
        <row r="492">
          <cell r="A492">
            <v>24600</v>
          </cell>
          <cell r="B492" t="str">
            <v>5</v>
          </cell>
          <cell r="C492" t="str">
            <v>시 험 비</v>
          </cell>
          <cell r="E492">
            <v>1</v>
          </cell>
          <cell r="G492" t="str">
            <v>식</v>
          </cell>
          <cell r="I492">
            <v>0</v>
          </cell>
          <cell r="K492" t="str">
            <v>HP70710</v>
          </cell>
          <cell r="L492" t="str">
            <v>A005</v>
          </cell>
          <cell r="M492" t="str">
            <v>U</v>
          </cell>
        </row>
        <row r="493">
          <cell r="A493">
            <v>24650</v>
          </cell>
          <cell r="B493" t="str">
            <v>5</v>
          </cell>
          <cell r="C493" t="str">
            <v>중기운반비</v>
          </cell>
          <cell r="E493">
            <v>1</v>
          </cell>
          <cell r="G493" t="str">
            <v>식</v>
          </cell>
          <cell r="I493">
            <v>0</v>
          </cell>
          <cell r="K493" t="str">
            <v>HP70700</v>
          </cell>
          <cell r="L493" t="str">
            <v>A005</v>
          </cell>
          <cell r="M493" t="str">
            <v>U</v>
          </cell>
        </row>
        <row r="494">
          <cell r="A494">
            <v>24700</v>
          </cell>
          <cell r="B494" t="str">
            <v>5</v>
          </cell>
          <cell r="C494" t="str">
            <v>시공 상세도면 작성비</v>
          </cell>
          <cell r="E494">
            <v>118</v>
          </cell>
          <cell r="G494" t="str">
            <v>매</v>
          </cell>
          <cell r="I494">
            <v>0</v>
          </cell>
          <cell r="K494" t="str">
            <v>IL90600</v>
          </cell>
          <cell r="L494" t="str">
            <v>A005</v>
          </cell>
          <cell r="M494" t="str">
            <v>U</v>
          </cell>
        </row>
        <row r="495">
          <cell r="A495">
            <v>24750</v>
          </cell>
          <cell r="B495" t="str">
            <v>5</v>
          </cell>
          <cell r="C495" t="str">
            <v>콘크리트 배치 플랜트 설치 및 철거공</v>
          </cell>
          <cell r="D495" t="str">
            <v>(120 M3)</v>
          </cell>
          <cell r="E495">
            <v>2</v>
          </cell>
          <cell r="G495" t="str">
            <v>기</v>
          </cell>
          <cell r="I495">
            <v>0</v>
          </cell>
          <cell r="K495" t="str">
            <v>SD10510</v>
          </cell>
          <cell r="L495" t="str">
            <v>A005</v>
          </cell>
          <cell r="M495" t="str">
            <v>U</v>
          </cell>
        </row>
        <row r="496">
          <cell r="A496">
            <v>24800</v>
          </cell>
          <cell r="B496" t="str">
            <v>4</v>
          </cell>
          <cell r="C496" t="str">
            <v>8)가시설공</v>
          </cell>
          <cell r="E496">
            <v>0</v>
          </cell>
          <cell r="I496">
            <v>0</v>
          </cell>
          <cell r="L496" t="str">
            <v>A005</v>
          </cell>
          <cell r="M496" t="str">
            <v>U</v>
          </cell>
        </row>
        <row r="497">
          <cell r="A497">
            <v>24850</v>
          </cell>
          <cell r="B497" t="str">
            <v>5</v>
          </cell>
          <cell r="C497" t="str">
            <v>SHEET PILE 항타</v>
          </cell>
          <cell r="D497" t="str">
            <v>SP-Ⅲa(400X150X13)</v>
          </cell>
          <cell r="E497">
            <v>3146</v>
          </cell>
          <cell r="G497" t="str">
            <v>본</v>
          </cell>
          <cell r="I497">
            <v>0</v>
          </cell>
          <cell r="K497" t="str">
            <v>IS00100</v>
          </cell>
          <cell r="L497" t="str">
            <v>A005</v>
          </cell>
          <cell r="M497" t="str">
            <v>U</v>
          </cell>
        </row>
        <row r="498">
          <cell r="A498">
            <v>24900</v>
          </cell>
          <cell r="B498" t="str">
            <v>5</v>
          </cell>
          <cell r="C498" t="str">
            <v>SHEET PILE 인발</v>
          </cell>
          <cell r="D498" t="str">
            <v>SP-Ⅲa(400X150X13)</v>
          </cell>
          <cell r="E498">
            <v>3146</v>
          </cell>
          <cell r="G498" t="str">
            <v>본</v>
          </cell>
          <cell r="I498">
            <v>0</v>
          </cell>
          <cell r="K498" t="str">
            <v>IS00200</v>
          </cell>
          <cell r="L498" t="str">
            <v>A005</v>
          </cell>
          <cell r="M498" t="str">
            <v>U</v>
          </cell>
        </row>
        <row r="499">
          <cell r="A499">
            <v>24950</v>
          </cell>
          <cell r="B499" t="str">
            <v>5</v>
          </cell>
          <cell r="C499" t="str">
            <v>STRUT 제작</v>
          </cell>
          <cell r="D499" t="str">
            <v>H-300x300</v>
          </cell>
          <cell r="E499">
            <v>616</v>
          </cell>
          <cell r="G499" t="str">
            <v>본</v>
          </cell>
          <cell r="I499">
            <v>0</v>
          </cell>
          <cell r="K499" t="str">
            <v>H-10001</v>
          </cell>
          <cell r="L499" t="str">
            <v>A005</v>
          </cell>
          <cell r="M499" t="str">
            <v>U</v>
          </cell>
        </row>
        <row r="500">
          <cell r="A500">
            <v>25000</v>
          </cell>
          <cell r="B500" t="str">
            <v>5</v>
          </cell>
          <cell r="C500" t="str">
            <v>STRUT 설치,철거</v>
          </cell>
          <cell r="D500" t="str">
            <v>H-300x300</v>
          </cell>
          <cell r="E500">
            <v>616</v>
          </cell>
          <cell r="G500" t="str">
            <v>개소</v>
          </cell>
          <cell r="I500">
            <v>0</v>
          </cell>
          <cell r="K500" t="str">
            <v>IS00300</v>
          </cell>
          <cell r="L500" t="str">
            <v>A005</v>
          </cell>
          <cell r="M500" t="str">
            <v>U</v>
          </cell>
        </row>
        <row r="501">
          <cell r="A501">
            <v>25050</v>
          </cell>
          <cell r="B501" t="str">
            <v>5</v>
          </cell>
          <cell r="C501" t="str">
            <v>WALE 설치,철거</v>
          </cell>
          <cell r="D501" t="str">
            <v>H-300x300</v>
          </cell>
          <cell r="E501">
            <v>3741</v>
          </cell>
          <cell r="G501" t="str">
            <v>M</v>
          </cell>
          <cell r="I501">
            <v>0</v>
          </cell>
          <cell r="K501" t="str">
            <v>IS00400</v>
          </cell>
          <cell r="L501" t="str">
            <v>A005</v>
          </cell>
          <cell r="M501" t="str">
            <v>U</v>
          </cell>
        </row>
        <row r="502">
          <cell r="A502">
            <v>25100</v>
          </cell>
          <cell r="B502" t="str">
            <v>5</v>
          </cell>
          <cell r="C502" t="str">
            <v>띠장연결 해체(H-300*305).</v>
          </cell>
          <cell r="E502">
            <v>364</v>
          </cell>
          <cell r="G502" t="str">
            <v>개소</v>
          </cell>
          <cell r="I502">
            <v>0</v>
          </cell>
          <cell r="K502" t="str">
            <v>S2461</v>
          </cell>
          <cell r="L502" t="str">
            <v>A005</v>
          </cell>
          <cell r="M502" t="str">
            <v>U</v>
          </cell>
        </row>
        <row r="503">
          <cell r="A503">
            <v>25150</v>
          </cell>
          <cell r="B503" t="str">
            <v>5</v>
          </cell>
          <cell r="C503" t="str">
            <v>우각부 띠장 접합.</v>
          </cell>
          <cell r="E503">
            <v>6</v>
          </cell>
          <cell r="G503" t="str">
            <v>개소</v>
          </cell>
          <cell r="I503">
            <v>0</v>
          </cell>
          <cell r="K503" t="str">
            <v>S252</v>
          </cell>
          <cell r="L503" t="str">
            <v>A005</v>
          </cell>
          <cell r="M503" t="str">
            <v>U</v>
          </cell>
        </row>
        <row r="504">
          <cell r="A504">
            <v>25200</v>
          </cell>
          <cell r="B504" t="str">
            <v>5</v>
          </cell>
          <cell r="C504" t="str">
            <v>사보강재  설치 및 철거</v>
          </cell>
          <cell r="D504" t="str">
            <v>(H-300X300)</v>
          </cell>
          <cell r="E504">
            <v>12</v>
          </cell>
          <cell r="G504" t="str">
            <v>개소</v>
          </cell>
          <cell r="I504">
            <v>0</v>
          </cell>
          <cell r="K504" t="str">
            <v>S247</v>
          </cell>
          <cell r="L504" t="str">
            <v>A005</v>
          </cell>
          <cell r="M504" t="str">
            <v>U</v>
          </cell>
        </row>
        <row r="505">
          <cell r="A505">
            <v>25250</v>
          </cell>
          <cell r="B505" t="str">
            <v>5</v>
          </cell>
          <cell r="C505" t="str">
            <v>화타쐐기 제작 및 설치,철거</v>
          </cell>
          <cell r="D505" t="str">
            <v>(H-300X300)</v>
          </cell>
          <cell r="E505">
            <v>24</v>
          </cell>
          <cell r="G505" t="str">
            <v>개소</v>
          </cell>
          <cell r="I505">
            <v>0</v>
          </cell>
          <cell r="K505" t="str">
            <v>IS00500</v>
          </cell>
          <cell r="L505" t="str">
            <v>A005</v>
          </cell>
          <cell r="M505" t="str">
            <v>U</v>
          </cell>
        </row>
        <row r="506">
          <cell r="A506">
            <v>25300</v>
          </cell>
          <cell r="B506" t="str">
            <v>5</v>
          </cell>
          <cell r="C506" t="str">
            <v>보걸이 설치 철거</v>
          </cell>
          <cell r="D506" t="str">
            <v>Φ22</v>
          </cell>
          <cell r="E506">
            <v>1256</v>
          </cell>
          <cell r="G506" t="str">
            <v>개소</v>
          </cell>
          <cell r="I506">
            <v>0</v>
          </cell>
          <cell r="K506" t="str">
            <v>S242</v>
          </cell>
          <cell r="L506" t="str">
            <v>A005</v>
          </cell>
          <cell r="M506" t="str">
            <v>U</v>
          </cell>
        </row>
        <row r="507">
          <cell r="A507">
            <v>25350</v>
          </cell>
          <cell r="B507" t="str">
            <v>5</v>
          </cell>
          <cell r="C507" t="str">
            <v>RAKER 연결부(손율30% 적용)</v>
          </cell>
          <cell r="E507">
            <v>1232</v>
          </cell>
          <cell r="G507" t="str">
            <v>개소</v>
          </cell>
          <cell r="I507">
            <v>0</v>
          </cell>
          <cell r="K507" t="str">
            <v>S2501</v>
          </cell>
          <cell r="L507" t="str">
            <v>A005</v>
          </cell>
          <cell r="M507" t="str">
            <v>U</v>
          </cell>
        </row>
        <row r="508">
          <cell r="A508">
            <v>25400</v>
          </cell>
          <cell r="B508" t="str">
            <v>5</v>
          </cell>
          <cell r="C508" t="str">
            <v>RAKER 설치,철거</v>
          </cell>
          <cell r="E508">
            <v>616</v>
          </cell>
          <cell r="G508" t="str">
            <v>개소</v>
          </cell>
          <cell r="I508">
            <v>0</v>
          </cell>
          <cell r="K508" t="str">
            <v>IS00600</v>
          </cell>
          <cell r="L508" t="str">
            <v>A005</v>
          </cell>
          <cell r="M508" t="str">
            <v>U</v>
          </cell>
        </row>
        <row r="509">
          <cell r="A509">
            <v>25450</v>
          </cell>
          <cell r="B509" t="str">
            <v>5</v>
          </cell>
          <cell r="C509" t="str">
            <v>H-PILE 항타 (Raker지지용)</v>
          </cell>
          <cell r="E509">
            <v>308</v>
          </cell>
          <cell r="G509" t="str">
            <v>본</v>
          </cell>
          <cell r="I509">
            <v>0</v>
          </cell>
          <cell r="K509" t="str">
            <v>H-90105</v>
          </cell>
          <cell r="L509" t="str">
            <v>A005</v>
          </cell>
          <cell r="M509" t="str">
            <v>U</v>
          </cell>
        </row>
        <row r="510">
          <cell r="A510">
            <v>25500</v>
          </cell>
          <cell r="B510" t="str">
            <v>5</v>
          </cell>
          <cell r="C510" t="str">
            <v>H-PILE 인발 (RAKER지지용)</v>
          </cell>
          <cell r="E510">
            <v>308</v>
          </cell>
          <cell r="G510" t="str">
            <v>본</v>
          </cell>
          <cell r="I510">
            <v>0</v>
          </cell>
          <cell r="K510" t="str">
            <v>H-90205</v>
          </cell>
          <cell r="L510" t="str">
            <v>A005</v>
          </cell>
          <cell r="M510" t="str">
            <v>U</v>
          </cell>
        </row>
        <row r="511">
          <cell r="A511">
            <v>25550</v>
          </cell>
          <cell r="B511" t="str">
            <v>5</v>
          </cell>
          <cell r="C511" t="str">
            <v>JACK 손료 (6개월미만)</v>
          </cell>
          <cell r="D511" t="str">
            <v>100 TON</v>
          </cell>
          <cell r="E511">
            <v>616</v>
          </cell>
          <cell r="G511" t="str">
            <v>EA</v>
          </cell>
          <cell r="I511">
            <v>0</v>
          </cell>
          <cell r="K511" t="str">
            <v>WC14002</v>
          </cell>
          <cell r="L511" t="str">
            <v>A005</v>
          </cell>
          <cell r="M511" t="str">
            <v>U</v>
          </cell>
        </row>
        <row r="512">
          <cell r="A512">
            <v>25600</v>
          </cell>
          <cell r="B512" t="str">
            <v>5</v>
          </cell>
          <cell r="C512" t="str">
            <v>SHEET PILE 방수</v>
          </cell>
          <cell r="E512">
            <v>1837</v>
          </cell>
          <cell r="G512" t="str">
            <v>M2</v>
          </cell>
          <cell r="I512">
            <v>0</v>
          </cell>
          <cell r="K512" t="str">
            <v>WQ31020</v>
          </cell>
          <cell r="L512" t="str">
            <v>A005</v>
          </cell>
          <cell r="M512" t="str">
            <v>U</v>
          </cell>
        </row>
        <row r="513">
          <cell r="A513">
            <v>25650</v>
          </cell>
          <cell r="B513" t="str">
            <v>5</v>
          </cell>
          <cell r="C513" t="str">
            <v>합판 거푸집</v>
          </cell>
          <cell r="D513" t="str">
            <v>6 회</v>
          </cell>
          <cell r="E513">
            <v>1235</v>
          </cell>
          <cell r="G513" t="str">
            <v>M2</v>
          </cell>
          <cell r="I513">
            <v>0</v>
          </cell>
          <cell r="K513" t="str">
            <v>I00940</v>
          </cell>
          <cell r="L513" t="str">
            <v>A005</v>
          </cell>
          <cell r="M513" t="str">
            <v>U</v>
          </cell>
        </row>
        <row r="514">
          <cell r="A514">
            <v>25700</v>
          </cell>
          <cell r="B514" t="str">
            <v>5</v>
          </cell>
          <cell r="C514" t="str">
            <v>버림 콘크리트 타설</v>
          </cell>
          <cell r="D514" t="str">
            <v>인력</v>
          </cell>
          <cell r="E514">
            <v>615</v>
          </cell>
          <cell r="G514" t="str">
            <v>M3</v>
          </cell>
          <cell r="I514">
            <v>0</v>
          </cell>
          <cell r="K514" t="str">
            <v>I00850</v>
          </cell>
          <cell r="L514" t="str">
            <v>A005</v>
          </cell>
          <cell r="M514" t="str">
            <v>U</v>
          </cell>
        </row>
        <row r="515">
          <cell r="A515">
            <v>25750</v>
          </cell>
          <cell r="B515" t="str">
            <v>4</v>
          </cell>
          <cell r="C515" t="str">
            <v>9)운반비</v>
          </cell>
          <cell r="E515">
            <v>0</v>
          </cell>
          <cell r="I515">
            <v>0</v>
          </cell>
          <cell r="L515" t="str">
            <v>A005</v>
          </cell>
          <cell r="M515" t="str">
            <v>U</v>
          </cell>
        </row>
        <row r="516">
          <cell r="A516">
            <v>25800</v>
          </cell>
          <cell r="B516" t="str">
            <v>5</v>
          </cell>
          <cell r="C516" t="str">
            <v>철근운반</v>
          </cell>
          <cell r="E516">
            <v>3681.2530000000002</v>
          </cell>
          <cell r="G516" t="str">
            <v>TON</v>
          </cell>
          <cell r="I516">
            <v>0</v>
          </cell>
          <cell r="K516" t="str">
            <v>S010</v>
          </cell>
          <cell r="L516" t="str">
            <v>A005</v>
          </cell>
          <cell r="M516" t="str">
            <v>U</v>
          </cell>
        </row>
        <row r="517">
          <cell r="A517">
            <v>25850</v>
          </cell>
          <cell r="B517" t="str">
            <v>5</v>
          </cell>
          <cell r="C517" t="str">
            <v>SHEET PILE 운반</v>
          </cell>
          <cell r="D517" t="str">
            <v>포항-현장</v>
          </cell>
          <cell r="E517">
            <v>1793.2</v>
          </cell>
          <cell r="G517" t="str">
            <v>TON</v>
          </cell>
          <cell r="I517">
            <v>0</v>
          </cell>
          <cell r="K517" t="str">
            <v>H-60001</v>
          </cell>
          <cell r="L517" t="str">
            <v>A005</v>
          </cell>
          <cell r="M517" t="str">
            <v>U</v>
          </cell>
        </row>
        <row r="518">
          <cell r="A518">
            <v>25900</v>
          </cell>
          <cell r="B518" t="str">
            <v>5</v>
          </cell>
          <cell r="C518" t="str">
            <v>강재(H-BEAM)운반</v>
          </cell>
          <cell r="D518" t="str">
            <v>포항-현장</v>
          </cell>
          <cell r="E518">
            <v>1168.23</v>
          </cell>
          <cell r="G518" t="str">
            <v>TON</v>
          </cell>
          <cell r="I518">
            <v>0</v>
          </cell>
          <cell r="K518" t="str">
            <v>H-60003</v>
          </cell>
          <cell r="L518" t="str">
            <v>A005</v>
          </cell>
          <cell r="M518" t="str">
            <v>U</v>
          </cell>
        </row>
        <row r="519">
          <cell r="A519">
            <v>25950</v>
          </cell>
          <cell r="B519" t="str">
            <v>5</v>
          </cell>
          <cell r="C519" t="str">
            <v>시멘트운반(40KG/포)</v>
          </cell>
          <cell r="E519">
            <v>6149</v>
          </cell>
          <cell r="G519" t="str">
            <v>TON</v>
          </cell>
          <cell r="I519">
            <v>0</v>
          </cell>
          <cell r="K519" t="str">
            <v>S006</v>
          </cell>
          <cell r="L519" t="str">
            <v>A005</v>
          </cell>
          <cell r="M519" t="str">
            <v>U</v>
          </cell>
        </row>
        <row r="520">
          <cell r="A520">
            <v>26000</v>
          </cell>
          <cell r="B520" t="str">
            <v>5</v>
          </cell>
          <cell r="C520" t="str">
            <v>시멘트운반</v>
          </cell>
          <cell r="D520" t="str">
            <v>bulk</v>
          </cell>
          <cell r="E520">
            <v>31051</v>
          </cell>
          <cell r="G520" t="str">
            <v>TON</v>
          </cell>
          <cell r="I520">
            <v>0</v>
          </cell>
          <cell r="K520" t="str">
            <v>S007</v>
          </cell>
          <cell r="L520" t="str">
            <v>A005</v>
          </cell>
          <cell r="M520" t="str">
            <v>U</v>
          </cell>
        </row>
        <row r="521">
          <cell r="A521">
            <v>26050</v>
          </cell>
          <cell r="B521" t="str">
            <v>5</v>
          </cell>
          <cell r="C521" t="str">
            <v>아스팔트운반</v>
          </cell>
          <cell r="D521" t="str">
            <v>RS(C)-3,4</v>
          </cell>
          <cell r="E521">
            <v>334</v>
          </cell>
          <cell r="G521" t="str">
            <v>TON</v>
          </cell>
          <cell r="I521">
            <v>0</v>
          </cell>
          <cell r="K521" t="str">
            <v>S008</v>
          </cell>
          <cell r="L521" t="str">
            <v>A005</v>
          </cell>
          <cell r="M521" t="str">
            <v>U</v>
          </cell>
        </row>
        <row r="522">
          <cell r="A522">
            <v>26100</v>
          </cell>
          <cell r="B522" t="str">
            <v>5</v>
          </cell>
          <cell r="C522" t="str">
            <v>흄관운반</v>
          </cell>
          <cell r="D522" t="str">
            <v>D=300M/M</v>
          </cell>
          <cell r="E522">
            <v>5</v>
          </cell>
          <cell r="G522" t="str">
            <v>M</v>
          </cell>
          <cell r="I522">
            <v>0</v>
          </cell>
          <cell r="K522" t="str">
            <v>S011</v>
          </cell>
          <cell r="L522" t="str">
            <v>A005</v>
          </cell>
          <cell r="M522" t="str">
            <v>U</v>
          </cell>
        </row>
        <row r="523">
          <cell r="A523">
            <v>26150</v>
          </cell>
          <cell r="B523" t="str">
            <v>5</v>
          </cell>
          <cell r="C523" t="str">
            <v>흄관운반</v>
          </cell>
          <cell r="D523" t="str">
            <v>D=450M/M</v>
          </cell>
          <cell r="E523">
            <v>1034</v>
          </cell>
          <cell r="G523" t="str">
            <v>M</v>
          </cell>
          <cell r="I523">
            <v>0</v>
          </cell>
          <cell r="K523" t="str">
            <v>S012</v>
          </cell>
          <cell r="L523" t="str">
            <v>A005</v>
          </cell>
          <cell r="M523" t="str">
            <v>U</v>
          </cell>
        </row>
        <row r="524">
          <cell r="A524">
            <v>26200</v>
          </cell>
          <cell r="B524" t="str">
            <v>5</v>
          </cell>
          <cell r="C524" t="str">
            <v>흄관운반</v>
          </cell>
          <cell r="D524" t="str">
            <v>D=600M/M</v>
          </cell>
          <cell r="E524">
            <v>175</v>
          </cell>
          <cell r="G524" t="str">
            <v>M</v>
          </cell>
          <cell r="I524">
            <v>0</v>
          </cell>
          <cell r="K524" t="str">
            <v>S014</v>
          </cell>
          <cell r="L524" t="str">
            <v>A005</v>
          </cell>
          <cell r="M524" t="str">
            <v>U</v>
          </cell>
        </row>
        <row r="525">
          <cell r="A525">
            <v>26250</v>
          </cell>
          <cell r="B525" t="str">
            <v>5</v>
          </cell>
          <cell r="C525" t="str">
            <v>흄관운반</v>
          </cell>
          <cell r="D525" t="str">
            <v>D=800M/M</v>
          </cell>
          <cell r="E525">
            <v>317</v>
          </cell>
          <cell r="G525" t="str">
            <v>M</v>
          </cell>
          <cell r="I525">
            <v>0</v>
          </cell>
          <cell r="K525" t="str">
            <v>S016</v>
          </cell>
          <cell r="L525" t="str">
            <v>A005</v>
          </cell>
          <cell r="M525" t="str">
            <v>U</v>
          </cell>
        </row>
        <row r="526">
          <cell r="A526">
            <v>26300</v>
          </cell>
          <cell r="B526" t="str">
            <v>5</v>
          </cell>
          <cell r="C526" t="str">
            <v>흄관운반</v>
          </cell>
          <cell r="D526" t="str">
            <v>D=1000M/M</v>
          </cell>
          <cell r="E526">
            <v>28</v>
          </cell>
          <cell r="G526" t="str">
            <v>M</v>
          </cell>
          <cell r="I526">
            <v>0</v>
          </cell>
          <cell r="K526" t="str">
            <v>S018</v>
          </cell>
          <cell r="L526" t="str">
            <v>A005</v>
          </cell>
          <cell r="M526" t="str">
            <v>U</v>
          </cell>
        </row>
        <row r="527">
          <cell r="A527">
            <v>26350</v>
          </cell>
          <cell r="B527" t="str">
            <v>5</v>
          </cell>
          <cell r="C527" t="str">
            <v>흄관운반</v>
          </cell>
          <cell r="D527" t="str">
            <v>D=1200M/M</v>
          </cell>
          <cell r="E527">
            <v>332</v>
          </cell>
          <cell r="G527" t="str">
            <v>M</v>
          </cell>
          <cell r="I527">
            <v>0</v>
          </cell>
          <cell r="K527" t="str">
            <v>S020</v>
          </cell>
          <cell r="L527" t="str">
            <v>A005</v>
          </cell>
          <cell r="M527" t="str">
            <v>U</v>
          </cell>
        </row>
        <row r="528">
          <cell r="A528">
            <v>26400</v>
          </cell>
          <cell r="B528" t="str">
            <v>4</v>
          </cell>
          <cell r="C528" t="str">
            <v>10)고재대</v>
          </cell>
          <cell r="E528">
            <v>0</v>
          </cell>
          <cell r="I528">
            <v>0</v>
          </cell>
          <cell r="L528" t="str">
            <v>A005</v>
          </cell>
          <cell r="M528" t="str">
            <v>U</v>
          </cell>
        </row>
        <row r="529">
          <cell r="A529">
            <v>26450</v>
          </cell>
          <cell r="B529" t="str">
            <v>5</v>
          </cell>
          <cell r="C529" t="str">
            <v>철근고재대</v>
          </cell>
          <cell r="D529" t="str">
            <v>부산지역</v>
          </cell>
          <cell r="E529">
            <v>96.474000000000004</v>
          </cell>
          <cell r="G529" t="str">
            <v>TON</v>
          </cell>
          <cell r="I529">
            <v>0</v>
          </cell>
          <cell r="K529" t="str">
            <v>GS0300</v>
          </cell>
          <cell r="L529" t="str">
            <v>A005</v>
          </cell>
          <cell r="M529" t="str">
            <v>U</v>
          </cell>
        </row>
        <row r="530">
          <cell r="A530">
            <v>26500</v>
          </cell>
          <cell r="B530" t="str">
            <v>5</v>
          </cell>
          <cell r="C530" t="str">
            <v>철골고재대</v>
          </cell>
          <cell r="D530" t="str">
            <v>부산지역</v>
          </cell>
          <cell r="E530">
            <v>58.564999999999998</v>
          </cell>
          <cell r="G530" t="str">
            <v>TON</v>
          </cell>
          <cell r="I530">
            <v>0</v>
          </cell>
          <cell r="K530" t="str">
            <v>GS0300</v>
          </cell>
          <cell r="L530" t="str">
            <v>A005</v>
          </cell>
          <cell r="M530" t="str">
            <v>U</v>
          </cell>
        </row>
        <row r="531">
          <cell r="A531">
            <v>26550</v>
          </cell>
          <cell r="B531" t="str">
            <v>4</v>
          </cell>
          <cell r="C531" t="str">
            <v>11)사급자재대</v>
          </cell>
          <cell r="D531" t="str">
            <v>별산</v>
          </cell>
          <cell r="E531">
            <v>0</v>
          </cell>
          <cell r="I531">
            <v>0</v>
          </cell>
          <cell r="L531" t="str">
            <v>A005</v>
          </cell>
          <cell r="M531" t="str">
            <v>U</v>
          </cell>
        </row>
        <row r="532">
          <cell r="A532">
            <v>26600</v>
          </cell>
          <cell r="B532" t="str">
            <v>5</v>
          </cell>
          <cell r="C532" t="str">
            <v>시멘트</v>
          </cell>
          <cell r="D532" t="str">
            <v>40kg/대(포장품)</v>
          </cell>
          <cell r="E532">
            <v>4980</v>
          </cell>
          <cell r="G532" t="str">
            <v>대</v>
          </cell>
          <cell r="I532">
            <v>0</v>
          </cell>
          <cell r="K532" t="str">
            <v>IM00095</v>
          </cell>
          <cell r="L532" t="str">
            <v>A005</v>
          </cell>
          <cell r="M532" t="str">
            <v>U</v>
          </cell>
        </row>
        <row r="533">
          <cell r="A533">
            <v>26650</v>
          </cell>
          <cell r="B533" t="str">
            <v>5</v>
          </cell>
          <cell r="C533" t="str">
            <v>이형철근</v>
          </cell>
          <cell r="D533" t="str">
            <v>10M/M 0.560KG/M</v>
          </cell>
          <cell r="E533">
            <v>0.90200000000000002</v>
          </cell>
          <cell r="G533" t="str">
            <v>TON</v>
          </cell>
          <cell r="I533">
            <v>0</v>
          </cell>
          <cell r="K533" t="str">
            <v>IM00035</v>
          </cell>
          <cell r="L533" t="str">
            <v>A005</v>
          </cell>
          <cell r="M533" t="str">
            <v>U</v>
          </cell>
        </row>
        <row r="534">
          <cell r="A534">
            <v>26700</v>
          </cell>
          <cell r="B534" t="str">
            <v>5</v>
          </cell>
          <cell r="C534" t="str">
            <v>이형철근</v>
          </cell>
          <cell r="D534" t="str">
            <v>13M/M 0.995KG/M</v>
          </cell>
          <cell r="E534">
            <v>68.998000000000005</v>
          </cell>
          <cell r="G534" t="str">
            <v>TON</v>
          </cell>
          <cell r="I534">
            <v>0</v>
          </cell>
          <cell r="K534" t="str">
            <v>IM00040</v>
          </cell>
          <cell r="L534" t="str">
            <v>A005</v>
          </cell>
          <cell r="M534" t="str">
            <v>U</v>
          </cell>
        </row>
        <row r="535">
          <cell r="A535">
            <v>26750</v>
          </cell>
          <cell r="B535" t="str">
            <v>5</v>
          </cell>
          <cell r="C535" t="str">
            <v>이형철근</v>
          </cell>
          <cell r="D535" t="str">
            <v>16M/M 1.560KG/M</v>
          </cell>
          <cell r="E535">
            <v>151.55199999999999</v>
          </cell>
          <cell r="G535" t="str">
            <v>TON</v>
          </cell>
          <cell r="I535">
            <v>0</v>
          </cell>
          <cell r="K535" t="str">
            <v>IM00045</v>
          </cell>
          <cell r="L535" t="str">
            <v>A005</v>
          </cell>
          <cell r="M535" t="str">
            <v>U</v>
          </cell>
        </row>
        <row r="536">
          <cell r="A536">
            <v>26800</v>
          </cell>
          <cell r="B536" t="str">
            <v>5</v>
          </cell>
          <cell r="C536" t="str">
            <v>이형철근</v>
          </cell>
          <cell r="D536" t="str">
            <v>19M/M 2.250KG/M</v>
          </cell>
          <cell r="E536">
            <v>2.431</v>
          </cell>
          <cell r="G536" t="str">
            <v>TON</v>
          </cell>
          <cell r="I536">
            <v>0</v>
          </cell>
          <cell r="K536" t="str">
            <v>IM00050</v>
          </cell>
          <cell r="L536" t="str">
            <v>A005</v>
          </cell>
          <cell r="M536" t="str">
            <v>U</v>
          </cell>
        </row>
        <row r="537">
          <cell r="A537">
            <v>26850</v>
          </cell>
          <cell r="B537" t="str">
            <v>5</v>
          </cell>
          <cell r="C537" t="str">
            <v>이형철근</v>
          </cell>
          <cell r="D537" t="str">
            <v>22M/M 3.040KG/M</v>
          </cell>
          <cell r="E537">
            <v>2.93</v>
          </cell>
          <cell r="G537" t="str">
            <v>TON</v>
          </cell>
          <cell r="I537">
            <v>0</v>
          </cell>
          <cell r="K537" t="str">
            <v>IM00055</v>
          </cell>
          <cell r="L537" t="str">
            <v>A005</v>
          </cell>
          <cell r="M537" t="str">
            <v>U</v>
          </cell>
        </row>
        <row r="538">
          <cell r="A538">
            <v>26900</v>
          </cell>
          <cell r="B538" t="str">
            <v>5</v>
          </cell>
          <cell r="C538" t="str">
            <v>이형철근</v>
          </cell>
          <cell r="D538" t="str">
            <v>29M/M 5.040KG/M</v>
          </cell>
          <cell r="E538">
            <v>0.995</v>
          </cell>
          <cell r="G538" t="str">
            <v>TON</v>
          </cell>
          <cell r="I538">
            <v>0</v>
          </cell>
          <cell r="K538" t="str">
            <v>IM00065</v>
          </cell>
          <cell r="L538" t="str">
            <v>A005</v>
          </cell>
          <cell r="M538" t="str">
            <v>U</v>
          </cell>
        </row>
        <row r="539">
          <cell r="A539">
            <v>26950</v>
          </cell>
          <cell r="B539" t="str">
            <v>5</v>
          </cell>
          <cell r="C539" t="str">
            <v>원형철근</v>
          </cell>
          <cell r="D539" t="str">
            <v>19M/M 6.310KG/M</v>
          </cell>
          <cell r="E539">
            <v>0.19600000000000001</v>
          </cell>
          <cell r="G539" t="str">
            <v>TON</v>
          </cell>
          <cell r="I539">
            <v>0</v>
          </cell>
          <cell r="K539" t="str">
            <v>IM00027</v>
          </cell>
          <cell r="L539" t="str">
            <v>A005</v>
          </cell>
          <cell r="M539" t="str">
            <v>U</v>
          </cell>
        </row>
        <row r="540">
          <cell r="A540">
            <v>27000</v>
          </cell>
          <cell r="B540" t="str">
            <v>5</v>
          </cell>
          <cell r="C540" t="str">
            <v>레미콘</v>
          </cell>
          <cell r="D540" t="str">
            <v>40-150-8</v>
          </cell>
          <cell r="E540">
            <v>979</v>
          </cell>
          <cell r="G540" t="str">
            <v>M3</v>
          </cell>
          <cell r="I540">
            <v>0</v>
          </cell>
          <cell r="K540" t="str">
            <v>IM00075</v>
          </cell>
          <cell r="L540" t="str">
            <v>A005</v>
          </cell>
          <cell r="M540" t="str">
            <v>U</v>
          </cell>
        </row>
        <row r="541">
          <cell r="A541">
            <v>27050</v>
          </cell>
          <cell r="B541" t="str">
            <v>5</v>
          </cell>
          <cell r="C541" t="str">
            <v>레미콘</v>
          </cell>
          <cell r="D541" t="str">
            <v>40-210-8</v>
          </cell>
          <cell r="E541">
            <v>300</v>
          </cell>
          <cell r="G541" t="str">
            <v>M3</v>
          </cell>
          <cell r="I541">
            <v>0</v>
          </cell>
          <cell r="K541" t="str">
            <v>IM00080</v>
          </cell>
          <cell r="L541" t="str">
            <v>A005</v>
          </cell>
          <cell r="M541" t="str">
            <v>U</v>
          </cell>
        </row>
        <row r="542">
          <cell r="A542">
            <v>27100</v>
          </cell>
          <cell r="B542" t="str">
            <v>5</v>
          </cell>
          <cell r="C542" t="str">
            <v>레미콘</v>
          </cell>
          <cell r="D542" t="str">
            <v>25-210-8</v>
          </cell>
          <cell r="E542">
            <v>204</v>
          </cell>
          <cell r="G542" t="str">
            <v>M3</v>
          </cell>
          <cell r="I542">
            <v>0</v>
          </cell>
          <cell r="K542" t="str">
            <v>IM00085</v>
          </cell>
          <cell r="L542" t="str">
            <v>A005</v>
          </cell>
          <cell r="M542" t="str">
            <v>U</v>
          </cell>
        </row>
        <row r="543">
          <cell r="A543">
            <v>27150</v>
          </cell>
          <cell r="B543" t="str">
            <v>5</v>
          </cell>
          <cell r="C543" t="str">
            <v>레미콘</v>
          </cell>
          <cell r="D543" t="str">
            <v>25-240-15</v>
          </cell>
          <cell r="E543">
            <v>2182</v>
          </cell>
          <cell r="G543" t="str">
            <v>M3</v>
          </cell>
          <cell r="I543">
            <v>0</v>
          </cell>
          <cell r="K543" t="str">
            <v>IM00090</v>
          </cell>
          <cell r="L543" t="str">
            <v>A005</v>
          </cell>
          <cell r="M543" t="str">
            <v>U</v>
          </cell>
        </row>
        <row r="544">
          <cell r="A544">
            <v>27200</v>
          </cell>
          <cell r="B544" t="str">
            <v>5</v>
          </cell>
          <cell r="C544" t="str">
            <v>SHEET PILE</v>
          </cell>
          <cell r="E544">
            <v>1793.41</v>
          </cell>
          <cell r="G544" t="str">
            <v>TON</v>
          </cell>
          <cell r="I544">
            <v>0</v>
          </cell>
          <cell r="K544" t="str">
            <v>IM00067</v>
          </cell>
          <cell r="L544" t="str">
            <v>A005</v>
          </cell>
          <cell r="M544" t="str">
            <v>U</v>
          </cell>
        </row>
        <row r="545">
          <cell r="A545">
            <v>27250</v>
          </cell>
          <cell r="B545" t="str">
            <v>5</v>
          </cell>
          <cell r="C545" t="str">
            <v>H-BEAM</v>
          </cell>
          <cell r="E545">
            <v>1168.42</v>
          </cell>
          <cell r="G545" t="str">
            <v>TON</v>
          </cell>
          <cell r="I545">
            <v>0</v>
          </cell>
          <cell r="K545" t="str">
            <v>IM00068</v>
          </cell>
          <cell r="L545" t="str">
            <v>A005</v>
          </cell>
          <cell r="M545" t="str">
            <v>U</v>
          </cell>
        </row>
        <row r="546">
          <cell r="A546">
            <v>27300</v>
          </cell>
          <cell r="B546" t="str">
            <v>5</v>
          </cell>
          <cell r="C546" t="str">
            <v>흄관</v>
          </cell>
          <cell r="D546" t="str">
            <v>D300MM</v>
          </cell>
          <cell r="E546">
            <v>5</v>
          </cell>
          <cell r="G546" t="str">
            <v>M</v>
          </cell>
          <cell r="I546">
            <v>0</v>
          </cell>
          <cell r="K546" t="str">
            <v>IM00125</v>
          </cell>
          <cell r="L546" t="str">
            <v>A005</v>
          </cell>
          <cell r="M546" t="str">
            <v>U</v>
          </cell>
        </row>
        <row r="547">
          <cell r="A547">
            <v>27350</v>
          </cell>
          <cell r="B547" t="str">
            <v>4</v>
          </cell>
          <cell r="C547" t="str">
            <v>12)골재대</v>
          </cell>
          <cell r="D547" t="str">
            <v>별산</v>
          </cell>
          <cell r="E547">
            <v>0</v>
          </cell>
          <cell r="I547">
            <v>0</v>
          </cell>
          <cell r="L547" t="str">
            <v>A005</v>
          </cell>
          <cell r="M547" t="str">
            <v>U</v>
          </cell>
        </row>
        <row r="548">
          <cell r="A548">
            <v>27400</v>
          </cell>
          <cell r="B548" t="str">
            <v>5</v>
          </cell>
          <cell r="C548" t="str">
            <v>모래</v>
          </cell>
          <cell r="D548" t="str">
            <v>강모래</v>
          </cell>
          <cell r="E548">
            <v>13580</v>
          </cell>
          <cell r="G548" t="str">
            <v>M3</v>
          </cell>
          <cell r="I548">
            <v>0</v>
          </cell>
          <cell r="K548" t="str">
            <v>IM00160</v>
          </cell>
          <cell r="L548" t="str">
            <v>A005</v>
          </cell>
          <cell r="M548" t="str">
            <v>U</v>
          </cell>
        </row>
        <row r="549">
          <cell r="A549">
            <v>27450</v>
          </cell>
          <cell r="B549" t="str">
            <v>5</v>
          </cell>
          <cell r="C549" t="str">
            <v>쇄석자갈</v>
          </cell>
          <cell r="D549" t="str">
            <v>Φ40</v>
          </cell>
          <cell r="E549">
            <v>85</v>
          </cell>
          <cell r="G549" t="str">
            <v>M3</v>
          </cell>
          <cell r="I549">
            <v>0</v>
          </cell>
          <cell r="K549" t="str">
            <v>IM00200</v>
          </cell>
          <cell r="L549" t="str">
            <v>A005</v>
          </cell>
          <cell r="M549" t="str">
            <v>U</v>
          </cell>
        </row>
        <row r="550">
          <cell r="A550">
            <v>27500</v>
          </cell>
          <cell r="B550" t="str">
            <v>5</v>
          </cell>
          <cell r="C550" t="str">
            <v>보조기층</v>
          </cell>
          <cell r="D550" t="str">
            <v>Φ40</v>
          </cell>
          <cell r="E550">
            <v>954</v>
          </cell>
          <cell r="G550" t="str">
            <v>M3</v>
          </cell>
          <cell r="I550">
            <v>0</v>
          </cell>
          <cell r="K550" t="str">
            <v>IM00180</v>
          </cell>
          <cell r="L550" t="str">
            <v>A005</v>
          </cell>
          <cell r="M550" t="str">
            <v>U</v>
          </cell>
        </row>
        <row r="551">
          <cell r="A551">
            <v>27550</v>
          </cell>
          <cell r="B551" t="str">
            <v>5</v>
          </cell>
          <cell r="C551" t="str">
            <v>보조기층</v>
          </cell>
          <cell r="D551" t="str">
            <v>Φ75</v>
          </cell>
          <cell r="E551">
            <v>864</v>
          </cell>
          <cell r="G551" t="str">
            <v>M3</v>
          </cell>
          <cell r="I551">
            <v>0</v>
          </cell>
          <cell r="K551" t="str">
            <v>IM00190</v>
          </cell>
          <cell r="L551" t="str">
            <v>A005</v>
          </cell>
          <cell r="M551" t="str">
            <v>U</v>
          </cell>
        </row>
        <row r="552">
          <cell r="A552">
            <v>27600</v>
          </cell>
          <cell r="B552" t="str">
            <v>3</v>
          </cell>
          <cell r="C552" t="str">
            <v>(바)조경공</v>
          </cell>
          <cell r="E552">
            <v>0</v>
          </cell>
          <cell r="I552">
            <v>0</v>
          </cell>
          <cell r="K552" t="str">
            <v>A006</v>
          </cell>
          <cell r="L552" t="str">
            <v>A0001</v>
          </cell>
          <cell r="M552" t="str">
            <v>U</v>
          </cell>
        </row>
        <row r="553">
          <cell r="A553">
            <v>27650</v>
          </cell>
          <cell r="B553" t="str">
            <v>4</v>
          </cell>
          <cell r="C553" t="str">
            <v>가시나무</v>
          </cell>
          <cell r="E553">
            <v>146</v>
          </cell>
          <cell r="G553" t="str">
            <v>주</v>
          </cell>
          <cell r="I553">
            <v>0</v>
          </cell>
          <cell r="K553" t="str">
            <v>IG00100</v>
          </cell>
          <cell r="L553" t="str">
            <v>A006</v>
          </cell>
          <cell r="M553" t="str">
            <v>U</v>
          </cell>
        </row>
        <row r="554">
          <cell r="A554">
            <v>27700</v>
          </cell>
          <cell r="B554" t="str">
            <v>4</v>
          </cell>
          <cell r="C554" t="str">
            <v>동백나무</v>
          </cell>
          <cell r="E554">
            <v>70</v>
          </cell>
          <cell r="G554" t="str">
            <v>주</v>
          </cell>
          <cell r="I554">
            <v>0</v>
          </cell>
          <cell r="K554" t="str">
            <v>IG00200</v>
          </cell>
          <cell r="L554" t="str">
            <v>A006</v>
          </cell>
          <cell r="M554" t="str">
            <v>U</v>
          </cell>
        </row>
        <row r="555">
          <cell r="A555">
            <v>27750</v>
          </cell>
          <cell r="B555" t="str">
            <v>4</v>
          </cell>
          <cell r="C555" t="str">
            <v>소나무(조형)</v>
          </cell>
          <cell r="E555">
            <v>5</v>
          </cell>
          <cell r="G555" t="str">
            <v>주당</v>
          </cell>
          <cell r="I555">
            <v>0</v>
          </cell>
          <cell r="K555" t="str">
            <v>IG00300</v>
          </cell>
          <cell r="L555" t="str">
            <v>A006</v>
          </cell>
          <cell r="M555" t="str">
            <v>U</v>
          </cell>
        </row>
        <row r="556">
          <cell r="A556">
            <v>27800</v>
          </cell>
          <cell r="B556" t="str">
            <v>4</v>
          </cell>
          <cell r="C556" t="str">
            <v>소나무(조형)</v>
          </cell>
          <cell r="E556">
            <v>9</v>
          </cell>
          <cell r="G556" t="str">
            <v>주당</v>
          </cell>
          <cell r="I556">
            <v>0</v>
          </cell>
          <cell r="K556" t="str">
            <v>IG00400</v>
          </cell>
          <cell r="L556" t="str">
            <v>A006</v>
          </cell>
          <cell r="M556" t="str">
            <v>U</v>
          </cell>
        </row>
        <row r="557">
          <cell r="A557">
            <v>27850</v>
          </cell>
          <cell r="B557" t="str">
            <v>4</v>
          </cell>
          <cell r="C557" t="str">
            <v>소나무(조형)</v>
          </cell>
          <cell r="E557">
            <v>14</v>
          </cell>
          <cell r="G557" t="str">
            <v>주당</v>
          </cell>
          <cell r="I557">
            <v>0</v>
          </cell>
          <cell r="K557" t="str">
            <v>IG00500</v>
          </cell>
          <cell r="L557" t="str">
            <v>A006</v>
          </cell>
          <cell r="M557" t="str">
            <v>U</v>
          </cell>
        </row>
        <row r="558">
          <cell r="A558">
            <v>27900</v>
          </cell>
          <cell r="B558" t="str">
            <v>4</v>
          </cell>
          <cell r="C558" t="str">
            <v>왕대</v>
          </cell>
          <cell r="E558">
            <v>3650</v>
          </cell>
          <cell r="G558" t="str">
            <v>주당</v>
          </cell>
          <cell r="I558">
            <v>0</v>
          </cell>
          <cell r="K558" t="str">
            <v>IG00600</v>
          </cell>
          <cell r="L558" t="str">
            <v>A006</v>
          </cell>
          <cell r="M558" t="str">
            <v>U</v>
          </cell>
        </row>
        <row r="559">
          <cell r="A559">
            <v>27950</v>
          </cell>
          <cell r="B559" t="str">
            <v>4</v>
          </cell>
          <cell r="C559" t="str">
            <v>후박나무</v>
          </cell>
          <cell r="E559">
            <v>48</v>
          </cell>
          <cell r="G559" t="str">
            <v>주당</v>
          </cell>
          <cell r="I559">
            <v>0</v>
          </cell>
          <cell r="K559" t="str">
            <v>IG00700</v>
          </cell>
          <cell r="L559" t="str">
            <v>A006</v>
          </cell>
          <cell r="M559" t="str">
            <v>U</v>
          </cell>
        </row>
        <row r="560">
          <cell r="A560">
            <v>28000</v>
          </cell>
          <cell r="B560" t="str">
            <v>4</v>
          </cell>
          <cell r="C560" t="str">
            <v>후박나무(가로수용)</v>
          </cell>
          <cell r="E560">
            <v>37</v>
          </cell>
          <cell r="G560" t="str">
            <v>주당</v>
          </cell>
          <cell r="I560">
            <v>0</v>
          </cell>
          <cell r="K560" t="str">
            <v>IG00800</v>
          </cell>
          <cell r="L560" t="str">
            <v>A006</v>
          </cell>
          <cell r="M560" t="str">
            <v>U</v>
          </cell>
        </row>
        <row r="561">
          <cell r="A561">
            <v>28050</v>
          </cell>
          <cell r="B561" t="str">
            <v>4</v>
          </cell>
          <cell r="C561" t="str">
            <v>모과나무</v>
          </cell>
          <cell r="E561">
            <v>3</v>
          </cell>
          <cell r="G561" t="str">
            <v>주당</v>
          </cell>
          <cell r="I561">
            <v>0</v>
          </cell>
          <cell r="K561" t="str">
            <v>IG00900</v>
          </cell>
          <cell r="L561" t="str">
            <v>A006</v>
          </cell>
          <cell r="M561" t="str">
            <v>U</v>
          </cell>
        </row>
        <row r="562">
          <cell r="A562">
            <v>28100</v>
          </cell>
          <cell r="B562" t="str">
            <v>4</v>
          </cell>
          <cell r="C562" t="str">
            <v>모과나무</v>
          </cell>
          <cell r="E562">
            <v>14</v>
          </cell>
          <cell r="G562" t="str">
            <v>주당</v>
          </cell>
          <cell r="I562">
            <v>0</v>
          </cell>
          <cell r="K562" t="str">
            <v>IG01000</v>
          </cell>
          <cell r="L562" t="str">
            <v>A006</v>
          </cell>
          <cell r="M562" t="str">
            <v>U</v>
          </cell>
        </row>
        <row r="563">
          <cell r="A563">
            <v>28150</v>
          </cell>
          <cell r="B563" t="str">
            <v>4</v>
          </cell>
          <cell r="C563" t="str">
            <v>매화나무</v>
          </cell>
          <cell r="E563">
            <v>43</v>
          </cell>
          <cell r="G563" t="str">
            <v>주당</v>
          </cell>
          <cell r="I563">
            <v>0</v>
          </cell>
          <cell r="K563" t="str">
            <v>IG01100</v>
          </cell>
          <cell r="L563" t="str">
            <v>A006</v>
          </cell>
          <cell r="M563" t="str">
            <v>U</v>
          </cell>
        </row>
        <row r="564">
          <cell r="A564">
            <v>28200</v>
          </cell>
          <cell r="B564" t="str">
            <v>4</v>
          </cell>
          <cell r="C564" t="str">
            <v>배롱나무</v>
          </cell>
          <cell r="E564">
            <v>12</v>
          </cell>
          <cell r="G564" t="str">
            <v>주당</v>
          </cell>
          <cell r="I564">
            <v>0</v>
          </cell>
          <cell r="K564" t="str">
            <v>IG01200</v>
          </cell>
          <cell r="L564" t="str">
            <v>A006</v>
          </cell>
          <cell r="M564" t="str">
            <v>U</v>
          </cell>
        </row>
        <row r="565">
          <cell r="A565">
            <v>28250</v>
          </cell>
          <cell r="B565" t="str">
            <v>4</v>
          </cell>
          <cell r="C565" t="str">
            <v>배롱나무</v>
          </cell>
          <cell r="E565">
            <v>11</v>
          </cell>
          <cell r="G565" t="str">
            <v>주당</v>
          </cell>
          <cell r="I565">
            <v>0</v>
          </cell>
          <cell r="K565" t="str">
            <v>IG01300</v>
          </cell>
          <cell r="L565" t="str">
            <v>A006</v>
          </cell>
          <cell r="M565" t="str">
            <v>U</v>
          </cell>
        </row>
        <row r="566">
          <cell r="A566">
            <v>28300</v>
          </cell>
          <cell r="B566" t="str">
            <v>4</v>
          </cell>
          <cell r="C566" t="str">
            <v>살구나무</v>
          </cell>
          <cell r="E566">
            <v>3</v>
          </cell>
          <cell r="G566" t="str">
            <v>주당</v>
          </cell>
          <cell r="I566">
            <v>0</v>
          </cell>
          <cell r="K566" t="str">
            <v>IG01400</v>
          </cell>
          <cell r="L566" t="str">
            <v>A006</v>
          </cell>
          <cell r="M566" t="str">
            <v>U</v>
          </cell>
        </row>
        <row r="567">
          <cell r="A567">
            <v>28350</v>
          </cell>
          <cell r="B567" t="str">
            <v>4</v>
          </cell>
          <cell r="C567" t="str">
            <v>살구나무</v>
          </cell>
          <cell r="E567">
            <v>39</v>
          </cell>
          <cell r="G567" t="str">
            <v>주당</v>
          </cell>
          <cell r="I567">
            <v>0</v>
          </cell>
          <cell r="K567" t="str">
            <v>IG01500</v>
          </cell>
          <cell r="L567" t="str">
            <v>A006</v>
          </cell>
          <cell r="M567" t="str">
            <v>U</v>
          </cell>
        </row>
        <row r="568">
          <cell r="A568">
            <v>28400</v>
          </cell>
          <cell r="B568" t="str">
            <v>4</v>
          </cell>
          <cell r="C568" t="str">
            <v>석류나무</v>
          </cell>
          <cell r="E568">
            <v>17</v>
          </cell>
          <cell r="G568" t="str">
            <v>주당</v>
          </cell>
          <cell r="I568">
            <v>0</v>
          </cell>
          <cell r="K568" t="str">
            <v>IG01600</v>
          </cell>
          <cell r="L568" t="str">
            <v>A006</v>
          </cell>
          <cell r="M568" t="str">
            <v>U</v>
          </cell>
        </row>
        <row r="569">
          <cell r="A569">
            <v>28450</v>
          </cell>
          <cell r="B569" t="str">
            <v>4</v>
          </cell>
          <cell r="C569" t="str">
            <v>왕벚나무</v>
          </cell>
          <cell r="E569">
            <v>91</v>
          </cell>
          <cell r="G569" t="str">
            <v>주당</v>
          </cell>
          <cell r="I569">
            <v>0</v>
          </cell>
          <cell r="K569" t="str">
            <v>IG01700</v>
          </cell>
          <cell r="L569" t="str">
            <v>A006</v>
          </cell>
          <cell r="M569" t="str">
            <v>U</v>
          </cell>
        </row>
        <row r="570">
          <cell r="A570">
            <v>28500</v>
          </cell>
          <cell r="B570" t="str">
            <v>4</v>
          </cell>
          <cell r="C570" t="str">
            <v>이팝나무</v>
          </cell>
          <cell r="E570">
            <v>51</v>
          </cell>
          <cell r="G570" t="str">
            <v>주당</v>
          </cell>
          <cell r="I570">
            <v>0</v>
          </cell>
          <cell r="K570" t="str">
            <v>IG01800</v>
          </cell>
          <cell r="L570" t="str">
            <v>A006</v>
          </cell>
          <cell r="M570" t="str">
            <v>U</v>
          </cell>
        </row>
        <row r="571">
          <cell r="A571">
            <v>28550</v>
          </cell>
          <cell r="B571" t="str">
            <v>4</v>
          </cell>
          <cell r="C571" t="str">
            <v>팽나무</v>
          </cell>
          <cell r="E571">
            <v>8</v>
          </cell>
          <cell r="G571" t="str">
            <v>주당</v>
          </cell>
          <cell r="I571">
            <v>0</v>
          </cell>
          <cell r="K571" t="str">
            <v>IG01900</v>
          </cell>
          <cell r="L571" t="str">
            <v>A006</v>
          </cell>
          <cell r="M571" t="str">
            <v>U</v>
          </cell>
        </row>
        <row r="572">
          <cell r="A572">
            <v>28600</v>
          </cell>
          <cell r="B572" t="str">
            <v>4</v>
          </cell>
          <cell r="C572" t="str">
            <v>호도나무</v>
          </cell>
          <cell r="E572">
            <v>82</v>
          </cell>
          <cell r="G572" t="str">
            <v>주당</v>
          </cell>
          <cell r="I572">
            <v>0</v>
          </cell>
          <cell r="K572" t="str">
            <v>IG02000</v>
          </cell>
          <cell r="L572" t="str">
            <v>A006</v>
          </cell>
          <cell r="M572" t="str">
            <v>U</v>
          </cell>
        </row>
        <row r="573">
          <cell r="A573">
            <v>28650</v>
          </cell>
          <cell r="B573" t="str">
            <v>4</v>
          </cell>
          <cell r="C573" t="str">
            <v>홍단풍</v>
          </cell>
          <cell r="E573">
            <v>14</v>
          </cell>
          <cell r="G573" t="str">
            <v>주당</v>
          </cell>
          <cell r="I573">
            <v>0</v>
          </cell>
          <cell r="K573" t="str">
            <v>IG02100</v>
          </cell>
          <cell r="L573" t="str">
            <v>A006</v>
          </cell>
          <cell r="M573" t="str">
            <v>U</v>
          </cell>
        </row>
        <row r="574">
          <cell r="A574">
            <v>28700</v>
          </cell>
          <cell r="B574" t="str">
            <v>4</v>
          </cell>
          <cell r="C574" t="str">
            <v>꽝꽝나무</v>
          </cell>
          <cell r="E574">
            <v>1200</v>
          </cell>
          <cell r="G574" t="str">
            <v>주당</v>
          </cell>
          <cell r="I574">
            <v>0</v>
          </cell>
          <cell r="K574" t="str">
            <v>IG02200</v>
          </cell>
          <cell r="L574" t="str">
            <v>A006</v>
          </cell>
          <cell r="M574" t="str">
            <v>U</v>
          </cell>
        </row>
        <row r="575">
          <cell r="A575">
            <v>28750</v>
          </cell>
          <cell r="B575" t="str">
            <v>4</v>
          </cell>
          <cell r="C575" t="str">
            <v>사철나무</v>
          </cell>
          <cell r="E575">
            <v>690</v>
          </cell>
          <cell r="G575" t="str">
            <v>주당</v>
          </cell>
          <cell r="I575">
            <v>0</v>
          </cell>
          <cell r="K575" t="str">
            <v>IG02300</v>
          </cell>
          <cell r="L575" t="str">
            <v>A006</v>
          </cell>
          <cell r="M575" t="str">
            <v>U</v>
          </cell>
        </row>
        <row r="576">
          <cell r="A576">
            <v>28800</v>
          </cell>
          <cell r="B576" t="str">
            <v>4</v>
          </cell>
          <cell r="C576" t="str">
            <v>옥향</v>
          </cell>
          <cell r="E576">
            <v>62</v>
          </cell>
          <cell r="G576" t="str">
            <v>주당</v>
          </cell>
          <cell r="I576">
            <v>0</v>
          </cell>
          <cell r="K576" t="str">
            <v>IG02400</v>
          </cell>
          <cell r="L576" t="str">
            <v>A006</v>
          </cell>
          <cell r="M576" t="str">
            <v>U</v>
          </cell>
        </row>
        <row r="577">
          <cell r="A577">
            <v>28850</v>
          </cell>
          <cell r="B577" t="str">
            <v>4</v>
          </cell>
          <cell r="C577" t="str">
            <v>팔손이나무</v>
          </cell>
          <cell r="E577">
            <v>230</v>
          </cell>
          <cell r="G577" t="str">
            <v>주당</v>
          </cell>
          <cell r="I577">
            <v>0</v>
          </cell>
          <cell r="K577" t="str">
            <v>IG02500</v>
          </cell>
          <cell r="L577" t="str">
            <v>A006</v>
          </cell>
          <cell r="M577" t="str">
            <v>U</v>
          </cell>
        </row>
        <row r="578">
          <cell r="A578">
            <v>28900</v>
          </cell>
          <cell r="B578" t="str">
            <v>4</v>
          </cell>
          <cell r="C578" t="str">
            <v>협죽도</v>
          </cell>
          <cell r="E578">
            <v>250</v>
          </cell>
          <cell r="G578" t="str">
            <v>주당</v>
          </cell>
          <cell r="I578">
            <v>0</v>
          </cell>
          <cell r="K578" t="str">
            <v>IG02600</v>
          </cell>
          <cell r="L578" t="str">
            <v>A006</v>
          </cell>
          <cell r="M578" t="str">
            <v>U</v>
          </cell>
        </row>
        <row r="579">
          <cell r="A579">
            <v>28950</v>
          </cell>
          <cell r="B579" t="str">
            <v>4</v>
          </cell>
          <cell r="C579" t="str">
            <v>영산홍</v>
          </cell>
          <cell r="E579">
            <v>1840</v>
          </cell>
          <cell r="G579" t="str">
            <v>주당</v>
          </cell>
          <cell r="I579">
            <v>0</v>
          </cell>
          <cell r="K579" t="str">
            <v>IG02700</v>
          </cell>
          <cell r="L579" t="str">
            <v>A006</v>
          </cell>
          <cell r="M579" t="str">
            <v>U</v>
          </cell>
        </row>
        <row r="580">
          <cell r="A580">
            <v>29000</v>
          </cell>
          <cell r="B580" t="str">
            <v>4</v>
          </cell>
          <cell r="C580" t="str">
            <v>자산홍</v>
          </cell>
          <cell r="E580">
            <v>2140</v>
          </cell>
          <cell r="G580" t="str">
            <v>주당</v>
          </cell>
          <cell r="I580">
            <v>0</v>
          </cell>
          <cell r="K580" t="str">
            <v>IG02800</v>
          </cell>
          <cell r="L580" t="str">
            <v>A006</v>
          </cell>
          <cell r="M580" t="str">
            <v>U</v>
          </cell>
        </row>
        <row r="581">
          <cell r="A581">
            <v>29050</v>
          </cell>
          <cell r="B581" t="str">
            <v>4</v>
          </cell>
          <cell r="C581" t="str">
            <v>치자나무</v>
          </cell>
          <cell r="E581">
            <v>810</v>
          </cell>
          <cell r="G581" t="str">
            <v>주당</v>
          </cell>
          <cell r="I581">
            <v>0</v>
          </cell>
          <cell r="K581" t="str">
            <v>IG02900</v>
          </cell>
          <cell r="L581" t="str">
            <v>A006</v>
          </cell>
          <cell r="M581" t="str">
            <v>U</v>
          </cell>
        </row>
        <row r="582">
          <cell r="A582">
            <v>29100</v>
          </cell>
          <cell r="B582" t="str">
            <v>4</v>
          </cell>
          <cell r="C582" t="str">
            <v>해당화</v>
          </cell>
          <cell r="E582">
            <v>1940</v>
          </cell>
          <cell r="G582" t="str">
            <v>주당</v>
          </cell>
          <cell r="I582">
            <v>0</v>
          </cell>
          <cell r="K582" t="str">
            <v>IG03000</v>
          </cell>
          <cell r="L582" t="str">
            <v>A006</v>
          </cell>
          <cell r="M582" t="str">
            <v>U</v>
          </cell>
        </row>
        <row r="583">
          <cell r="A583">
            <v>29150</v>
          </cell>
          <cell r="B583" t="str">
            <v>4</v>
          </cell>
          <cell r="C583" t="str">
            <v>황매화</v>
          </cell>
          <cell r="E583">
            <v>1480</v>
          </cell>
          <cell r="G583" t="str">
            <v>주당</v>
          </cell>
          <cell r="I583">
            <v>0</v>
          </cell>
          <cell r="K583" t="str">
            <v>IG03100</v>
          </cell>
          <cell r="L583" t="str">
            <v>A006</v>
          </cell>
          <cell r="M583" t="str">
            <v>U</v>
          </cell>
        </row>
        <row r="584">
          <cell r="A584">
            <v>29200</v>
          </cell>
          <cell r="B584" t="str">
            <v>4</v>
          </cell>
          <cell r="C584" t="str">
            <v>담쟁이덩쿨</v>
          </cell>
          <cell r="E584">
            <v>1600</v>
          </cell>
          <cell r="G584" t="str">
            <v>주당</v>
          </cell>
          <cell r="I584">
            <v>0</v>
          </cell>
          <cell r="K584" t="str">
            <v>IG03200</v>
          </cell>
          <cell r="L584" t="str">
            <v>A006</v>
          </cell>
          <cell r="M584" t="str">
            <v>U</v>
          </cell>
        </row>
        <row r="585">
          <cell r="A585">
            <v>29250</v>
          </cell>
          <cell r="B585" t="str">
            <v>4</v>
          </cell>
          <cell r="C585" t="str">
            <v>잔디</v>
          </cell>
          <cell r="E585">
            <v>39720</v>
          </cell>
          <cell r="G585" t="str">
            <v>M2</v>
          </cell>
          <cell r="I585">
            <v>0</v>
          </cell>
          <cell r="K585" t="str">
            <v>IG03300</v>
          </cell>
          <cell r="L585" t="str">
            <v>A006</v>
          </cell>
          <cell r="M585" t="str">
            <v>U</v>
          </cell>
        </row>
        <row r="586">
          <cell r="A586">
            <v>29300</v>
          </cell>
          <cell r="B586" t="str">
            <v>3</v>
          </cell>
          <cell r="C586" t="str">
            <v>(사)골재대</v>
          </cell>
          <cell r="E586">
            <v>0</v>
          </cell>
          <cell r="I586">
            <v>0</v>
          </cell>
          <cell r="K586" t="str">
            <v>A007</v>
          </cell>
          <cell r="L586" t="str">
            <v>A0001</v>
          </cell>
          <cell r="M586" t="str">
            <v>U</v>
          </cell>
        </row>
        <row r="587">
          <cell r="A587">
            <v>29350</v>
          </cell>
          <cell r="B587" t="str">
            <v>4</v>
          </cell>
          <cell r="C587" t="str">
            <v>모래(도착도)</v>
          </cell>
          <cell r="D587" t="str">
            <v>강모래</v>
          </cell>
          <cell r="E587">
            <v>63793</v>
          </cell>
          <cell r="G587" t="str">
            <v>M3</v>
          </cell>
          <cell r="I587">
            <v>0</v>
          </cell>
          <cell r="K587" t="str">
            <v>M00680</v>
          </cell>
          <cell r="L587" t="str">
            <v>A007</v>
          </cell>
          <cell r="M587" t="str">
            <v>U</v>
          </cell>
        </row>
        <row r="588">
          <cell r="A588">
            <v>29400</v>
          </cell>
          <cell r="B588" t="str">
            <v>4</v>
          </cell>
          <cell r="C588" t="str">
            <v>모래(도착도)</v>
          </cell>
          <cell r="D588" t="str">
            <v>세척사</v>
          </cell>
          <cell r="E588">
            <v>187687</v>
          </cell>
          <cell r="G588" t="str">
            <v>M3</v>
          </cell>
          <cell r="I588">
            <v>0</v>
          </cell>
          <cell r="K588" t="str">
            <v>M00690</v>
          </cell>
          <cell r="L588" t="str">
            <v>A007</v>
          </cell>
          <cell r="M588" t="str">
            <v>U</v>
          </cell>
        </row>
        <row r="589">
          <cell r="A589">
            <v>29450</v>
          </cell>
          <cell r="B589" t="str">
            <v>4</v>
          </cell>
          <cell r="C589" t="str">
            <v>쇄석자갈(현장도착도)</v>
          </cell>
          <cell r="D589" t="str">
            <v>40mm</v>
          </cell>
          <cell r="E589">
            <v>66726</v>
          </cell>
          <cell r="G589" t="str">
            <v>M3</v>
          </cell>
          <cell r="I589">
            <v>0</v>
          </cell>
          <cell r="K589" t="str">
            <v>M07290D9</v>
          </cell>
          <cell r="L589" t="str">
            <v>A007</v>
          </cell>
          <cell r="M589" t="str">
            <v>U</v>
          </cell>
        </row>
        <row r="590">
          <cell r="A590">
            <v>29500</v>
          </cell>
          <cell r="B590" t="str">
            <v>4</v>
          </cell>
          <cell r="C590" t="str">
            <v>보조기층재(현장도착도)</v>
          </cell>
          <cell r="D590" t="str">
            <v>D=40MM</v>
          </cell>
          <cell r="E590">
            <v>116074</v>
          </cell>
          <cell r="G590" t="str">
            <v>M3</v>
          </cell>
          <cell r="I590">
            <v>0</v>
          </cell>
          <cell r="K590" t="str">
            <v>M00740</v>
          </cell>
          <cell r="L590" t="str">
            <v>A007</v>
          </cell>
          <cell r="M590" t="str">
            <v>U</v>
          </cell>
        </row>
        <row r="591">
          <cell r="A591">
            <v>29550</v>
          </cell>
          <cell r="B591" t="str">
            <v>4</v>
          </cell>
          <cell r="C591" t="str">
            <v>보조기층재(현장도착도)</v>
          </cell>
          <cell r="D591" t="str">
            <v>D=75MM</v>
          </cell>
          <cell r="E591">
            <v>17875</v>
          </cell>
          <cell r="G591" t="str">
            <v>M3</v>
          </cell>
          <cell r="I591">
            <v>0</v>
          </cell>
          <cell r="K591" t="str">
            <v>M00741</v>
          </cell>
          <cell r="L591" t="str">
            <v>A007</v>
          </cell>
          <cell r="M591" t="str">
            <v>U</v>
          </cell>
        </row>
        <row r="592">
          <cell r="A592">
            <v>29600</v>
          </cell>
          <cell r="B592" t="str">
            <v>3</v>
          </cell>
          <cell r="C592" t="str">
            <v>(아)폐기물처리비</v>
          </cell>
          <cell r="E592">
            <v>0</v>
          </cell>
          <cell r="I592">
            <v>0</v>
          </cell>
          <cell r="K592" t="str">
            <v>A008</v>
          </cell>
          <cell r="L592" t="str">
            <v>A0001</v>
          </cell>
          <cell r="M592" t="str">
            <v>U</v>
          </cell>
        </row>
        <row r="593">
          <cell r="A593">
            <v>29650</v>
          </cell>
          <cell r="B593" t="str">
            <v>4</v>
          </cell>
          <cell r="C593" t="str">
            <v>폐콘크리트</v>
          </cell>
          <cell r="D593" t="str">
            <v>철근콘크리트</v>
          </cell>
          <cell r="E593">
            <v>13316</v>
          </cell>
          <cell r="G593" t="str">
            <v>M3</v>
          </cell>
          <cell r="I593">
            <v>0</v>
          </cell>
          <cell r="K593" t="str">
            <v>GS0310</v>
          </cell>
          <cell r="L593" t="str">
            <v>A008</v>
          </cell>
          <cell r="M593" t="str">
            <v>U</v>
          </cell>
        </row>
        <row r="594">
          <cell r="A594">
            <v>29700</v>
          </cell>
          <cell r="B594" t="str">
            <v>4</v>
          </cell>
          <cell r="C594" t="str">
            <v>폐아스콘</v>
          </cell>
          <cell r="E594">
            <v>8137</v>
          </cell>
          <cell r="G594" t="str">
            <v>M3</v>
          </cell>
          <cell r="I594">
            <v>0</v>
          </cell>
          <cell r="K594" t="str">
            <v>GS0320</v>
          </cell>
          <cell r="L594" t="str">
            <v>A008</v>
          </cell>
          <cell r="M594" t="str">
            <v>U</v>
          </cell>
        </row>
        <row r="595">
          <cell r="A595">
            <v>29750</v>
          </cell>
          <cell r="B595" t="str">
            <v>3</v>
          </cell>
          <cell r="C595" t="str">
            <v>(자)사급자재대</v>
          </cell>
          <cell r="E595">
            <v>0</v>
          </cell>
          <cell r="I595">
            <v>0</v>
          </cell>
          <cell r="K595" t="str">
            <v>A009</v>
          </cell>
          <cell r="L595" t="str">
            <v>A0001</v>
          </cell>
          <cell r="M595" t="str">
            <v>U</v>
          </cell>
        </row>
        <row r="596">
          <cell r="A596">
            <v>29800</v>
          </cell>
          <cell r="B596" t="str">
            <v>4</v>
          </cell>
          <cell r="C596" t="str">
            <v>시멘트</v>
          </cell>
          <cell r="D596" t="str">
            <v>BULK    (비포장품)</v>
          </cell>
          <cell r="E596">
            <v>31051</v>
          </cell>
          <cell r="G596" t="str">
            <v>TON</v>
          </cell>
          <cell r="I596">
            <v>0</v>
          </cell>
          <cell r="K596" t="str">
            <v>M0747006</v>
          </cell>
          <cell r="L596" t="str">
            <v>A009</v>
          </cell>
          <cell r="M596" t="str">
            <v>U</v>
          </cell>
        </row>
        <row r="597">
          <cell r="A597">
            <v>29850</v>
          </cell>
          <cell r="B597" t="str">
            <v>4</v>
          </cell>
          <cell r="C597" t="str">
            <v>보통시멘트</v>
          </cell>
          <cell r="D597" t="str">
            <v>40kg/대 (포장품)</v>
          </cell>
          <cell r="E597">
            <v>6149</v>
          </cell>
          <cell r="G597" t="str">
            <v>대</v>
          </cell>
          <cell r="I597">
            <v>0</v>
          </cell>
          <cell r="K597" t="str">
            <v>M0747074</v>
          </cell>
          <cell r="L597" t="str">
            <v>A009</v>
          </cell>
          <cell r="M597" t="str">
            <v>U</v>
          </cell>
        </row>
        <row r="598">
          <cell r="A598">
            <v>29900</v>
          </cell>
          <cell r="B598" t="str">
            <v>4</v>
          </cell>
          <cell r="C598" t="str">
            <v>레미콘</v>
          </cell>
          <cell r="D598" t="str">
            <v>40-150-8</v>
          </cell>
          <cell r="E598">
            <v>5023</v>
          </cell>
          <cell r="G598" t="str">
            <v>M3</v>
          </cell>
          <cell r="I598">
            <v>0</v>
          </cell>
          <cell r="K598" t="str">
            <v>M0768009</v>
          </cell>
          <cell r="L598" t="str">
            <v>A009</v>
          </cell>
          <cell r="M598" t="str">
            <v>U</v>
          </cell>
        </row>
        <row r="599">
          <cell r="A599">
            <v>29950</v>
          </cell>
          <cell r="B599" t="str">
            <v>4</v>
          </cell>
          <cell r="C599" t="str">
            <v>레미콘</v>
          </cell>
          <cell r="D599" t="str">
            <v>40-210-8</v>
          </cell>
          <cell r="E599">
            <v>1823</v>
          </cell>
          <cell r="G599" t="str">
            <v>M3</v>
          </cell>
          <cell r="I599">
            <v>0</v>
          </cell>
          <cell r="K599" t="str">
            <v>M0768051</v>
          </cell>
          <cell r="L599" t="str">
            <v>A009</v>
          </cell>
          <cell r="M599" t="str">
            <v>U</v>
          </cell>
        </row>
        <row r="600">
          <cell r="A600">
            <v>30000</v>
          </cell>
          <cell r="B600" t="str">
            <v>4</v>
          </cell>
          <cell r="C600" t="str">
            <v>레미콘</v>
          </cell>
          <cell r="D600" t="str">
            <v>25-210-8</v>
          </cell>
          <cell r="E600">
            <v>4557</v>
          </cell>
          <cell r="G600" t="str">
            <v>M3</v>
          </cell>
          <cell r="I600">
            <v>0</v>
          </cell>
          <cell r="K600" t="str">
            <v>M0765045</v>
          </cell>
          <cell r="L600" t="str">
            <v>A009</v>
          </cell>
          <cell r="M600" t="str">
            <v>U</v>
          </cell>
        </row>
        <row r="601">
          <cell r="A601">
            <v>30050</v>
          </cell>
          <cell r="B601" t="str">
            <v>4</v>
          </cell>
          <cell r="C601" t="str">
            <v>레미콘</v>
          </cell>
          <cell r="D601" t="str">
            <v>25-240-15</v>
          </cell>
          <cell r="E601">
            <v>18681</v>
          </cell>
          <cell r="G601" t="str">
            <v>M3</v>
          </cell>
          <cell r="I601">
            <v>0</v>
          </cell>
          <cell r="K601" t="str">
            <v>M0765066</v>
          </cell>
          <cell r="L601" t="str">
            <v>A009</v>
          </cell>
          <cell r="M601" t="str">
            <v>U</v>
          </cell>
        </row>
        <row r="602">
          <cell r="A602">
            <v>30100</v>
          </cell>
          <cell r="B602" t="str">
            <v>4</v>
          </cell>
          <cell r="C602" t="str">
            <v>투수성콘크리트</v>
          </cell>
          <cell r="D602" t="str">
            <v>13-180kg/㎠</v>
          </cell>
          <cell r="E602">
            <v>3884</v>
          </cell>
          <cell r="G602" t="str">
            <v>M3</v>
          </cell>
          <cell r="I602">
            <v>0</v>
          </cell>
          <cell r="K602" t="str">
            <v>M1173023</v>
          </cell>
          <cell r="L602" t="str">
            <v>A009</v>
          </cell>
          <cell r="M602" t="str">
            <v>U</v>
          </cell>
        </row>
        <row r="603">
          <cell r="A603">
            <v>30150</v>
          </cell>
          <cell r="B603" t="str">
            <v>4</v>
          </cell>
          <cell r="C603" t="str">
            <v>이형철근</v>
          </cell>
          <cell r="D603" t="str">
            <v>D10M/M   0.560KG/M  SD30A,30B</v>
          </cell>
          <cell r="E603">
            <v>0.90200000000000002</v>
          </cell>
          <cell r="G603" t="str">
            <v>TON</v>
          </cell>
          <cell r="I603">
            <v>0</v>
          </cell>
          <cell r="K603" t="str">
            <v>M0012003</v>
          </cell>
          <cell r="L603" t="str">
            <v>A009</v>
          </cell>
          <cell r="M603" t="str">
            <v>U</v>
          </cell>
        </row>
        <row r="604">
          <cell r="A604">
            <v>30200</v>
          </cell>
          <cell r="B604" t="str">
            <v>4</v>
          </cell>
          <cell r="C604" t="str">
            <v>이형철근</v>
          </cell>
          <cell r="D604" t="str">
            <v>D13M/M   0.995KG/M  SD30A,30B</v>
          </cell>
          <cell r="E604">
            <v>494.04899999999998</v>
          </cell>
          <cell r="G604" t="str">
            <v>TON</v>
          </cell>
          <cell r="I604">
            <v>0</v>
          </cell>
          <cell r="K604" t="str">
            <v>M0012006</v>
          </cell>
          <cell r="L604" t="str">
            <v>A009</v>
          </cell>
          <cell r="M604" t="str">
            <v>U</v>
          </cell>
        </row>
        <row r="605">
          <cell r="A605">
            <v>30250</v>
          </cell>
          <cell r="B605" t="str">
            <v>4</v>
          </cell>
          <cell r="C605" t="str">
            <v>이형철근</v>
          </cell>
          <cell r="D605" t="str">
            <v>D16M/M   1.560KG/M  SD30A,30B</v>
          </cell>
          <cell r="E605">
            <v>1320.704</v>
          </cell>
          <cell r="G605" t="str">
            <v>TON</v>
          </cell>
          <cell r="I605">
            <v>0</v>
          </cell>
          <cell r="K605" t="str">
            <v>M0012009</v>
          </cell>
          <cell r="L605" t="str">
            <v>A009</v>
          </cell>
          <cell r="M605" t="str">
            <v>U</v>
          </cell>
        </row>
        <row r="606">
          <cell r="A606">
            <v>30300</v>
          </cell>
          <cell r="B606" t="str">
            <v>4</v>
          </cell>
          <cell r="C606" t="str">
            <v>이형철근</v>
          </cell>
          <cell r="D606" t="str">
            <v>D19M/M   2.250KG/M  SD30A,30B</v>
          </cell>
          <cell r="E606">
            <v>124.706</v>
          </cell>
          <cell r="G606" t="str">
            <v>TON</v>
          </cell>
          <cell r="I606">
            <v>0</v>
          </cell>
          <cell r="K606" t="str">
            <v>M0012012</v>
          </cell>
          <cell r="L606" t="str">
            <v>A009</v>
          </cell>
          <cell r="M606" t="str">
            <v>U</v>
          </cell>
        </row>
        <row r="607">
          <cell r="A607">
            <v>30350</v>
          </cell>
          <cell r="B607" t="str">
            <v>4</v>
          </cell>
          <cell r="C607" t="str">
            <v>이형철근</v>
          </cell>
          <cell r="D607" t="str">
            <v>D22M/M   3.040KG/M  SD30A,30B</v>
          </cell>
          <cell r="E607">
            <v>1226.8409999999999</v>
          </cell>
          <cell r="G607" t="str">
            <v>TON</v>
          </cell>
          <cell r="I607">
            <v>0</v>
          </cell>
          <cell r="K607" t="str">
            <v>M0012015</v>
          </cell>
          <cell r="L607" t="str">
            <v>A009</v>
          </cell>
          <cell r="M607" t="str">
            <v>U</v>
          </cell>
        </row>
        <row r="608">
          <cell r="A608">
            <v>30400</v>
          </cell>
          <cell r="B608" t="str">
            <v>4</v>
          </cell>
          <cell r="C608" t="str">
            <v>이형철근</v>
          </cell>
          <cell r="D608" t="str">
            <v>D25M/M   3.980KG/M  SD30A,30B</v>
          </cell>
          <cell r="E608">
            <v>460.91399999999999</v>
          </cell>
          <cell r="G608" t="str">
            <v>TON</v>
          </cell>
          <cell r="I608">
            <v>0</v>
          </cell>
          <cell r="K608" t="str">
            <v>M0012018</v>
          </cell>
          <cell r="L608" t="str">
            <v>A009</v>
          </cell>
          <cell r="M608" t="str">
            <v>U</v>
          </cell>
        </row>
        <row r="609">
          <cell r="A609">
            <v>30450</v>
          </cell>
          <cell r="B609" t="str">
            <v>4</v>
          </cell>
          <cell r="C609" t="str">
            <v>이형철근</v>
          </cell>
          <cell r="D609" t="str">
            <v>D29M/M   5.040KG/M  SD30A,30B</v>
          </cell>
          <cell r="E609">
            <v>3.9390000000000001</v>
          </cell>
          <cell r="G609" t="str">
            <v>TON</v>
          </cell>
          <cell r="I609">
            <v>0</v>
          </cell>
          <cell r="K609" t="str">
            <v>M0012021</v>
          </cell>
          <cell r="L609" t="str">
            <v>A009</v>
          </cell>
          <cell r="M609" t="str">
            <v>U</v>
          </cell>
        </row>
        <row r="610">
          <cell r="A610">
            <v>30500</v>
          </cell>
          <cell r="B610" t="str">
            <v>4</v>
          </cell>
          <cell r="C610" t="str">
            <v>원형봉강</v>
          </cell>
          <cell r="D610" t="str">
            <v>12M/M    0.888KG/M  SS41</v>
          </cell>
          <cell r="E610">
            <v>17.454999999999998</v>
          </cell>
          <cell r="G610" t="str">
            <v>TON</v>
          </cell>
          <cell r="I610">
            <v>0</v>
          </cell>
          <cell r="K610" t="str">
            <v>M0003010</v>
          </cell>
          <cell r="L610" t="str">
            <v>A009</v>
          </cell>
          <cell r="M610" t="str">
            <v>U</v>
          </cell>
        </row>
        <row r="611">
          <cell r="A611">
            <v>30550</v>
          </cell>
          <cell r="B611" t="str">
            <v>4</v>
          </cell>
          <cell r="C611" t="str">
            <v>원형봉강</v>
          </cell>
          <cell r="D611" t="str">
            <v>22M/M    2.980KG/M  SS41</v>
          </cell>
          <cell r="E611">
            <v>0.60299999999999998</v>
          </cell>
          <cell r="G611" t="str">
            <v>TON</v>
          </cell>
          <cell r="I611">
            <v>0</v>
          </cell>
          <cell r="K611" t="str">
            <v>M0003022</v>
          </cell>
          <cell r="L611" t="str">
            <v>A009</v>
          </cell>
          <cell r="M611" t="str">
            <v>U</v>
          </cell>
        </row>
        <row r="612">
          <cell r="A612">
            <v>30600</v>
          </cell>
          <cell r="B612" t="str">
            <v>4</v>
          </cell>
          <cell r="C612" t="str">
            <v>원형봉강</v>
          </cell>
          <cell r="D612" t="str">
            <v>32M/M    6.310KG/M  SS41</v>
          </cell>
          <cell r="E612">
            <v>6.6319999999999997</v>
          </cell>
          <cell r="G612" t="str">
            <v>TON</v>
          </cell>
          <cell r="I612">
            <v>0</v>
          </cell>
          <cell r="K612" t="str">
            <v>M0003031</v>
          </cell>
          <cell r="L612" t="str">
            <v>A009</v>
          </cell>
          <cell r="M612" t="str">
            <v>U</v>
          </cell>
        </row>
        <row r="613">
          <cell r="A613">
            <v>30650</v>
          </cell>
          <cell r="B613" t="str">
            <v>4</v>
          </cell>
          <cell r="C613" t="str">
            <v>원형봉강</v>
          </cell>
          <cell r="D613" t="str">
            <v>38M/M    8.900KG/M  SS41</v>
          </cell>
          <cell r="E613">
            <v>24.507999999999999</v>
          </cell>
          <cell r="G613" t="str">
            <v>TON</v>
          </cell>
          <cell r="I613">
            <v>0</v>
          </cell>
          <cell r="K613" t="str">
            <v>M0003034</v>
          </cell>
          <cell r="L613" t="str">
            <v>A009</v>
          </cell>
          <cell r="M613" t="str">
            <v>U</v>
          </cell>
        </row>
        <row r="614">
          <cell r="A614">
            <v>30700</v>
          </cell>
          <cell r="B614" t="str">
            <v>4</v>
          </cell>
          <cell r="C614" t="str">
            <v>SHEET PILE 손료 (6개월미만)</v>
          </cell>
          <cell r="D614" t="str">
            <v>30%</v>
          </cell>
          <cell r="E614">
            <v>1793.2</v>
          </cell>
          <cell r="G614" t="str">
            <v>TON</v>
          </cell>
          <cell r="I614">
            <v>0</v>
          </cell>
          <cell r="K614" t="str">
            <v>J-91002</v>
          </cell>
          <cell r="L614" t="str">
            <v>A009</v>
          </cell>
          <cell r="M614" t="str">
            <v>U</v>
          </cell>
        </row>
        <row r="615">
          <cell r="A615">
            <v>30750</v>
          </cell>
          <cell r="B615" t="str">
            <v>4</v>
          </cell>
          <cell r="C615" t="str">
            <v>H-BEAM 손료 (6개월미만)</v>
          </cell>
          <cell r="D615" t="str">
            <v>H-300x300x10x15</v>
          </cell>
          <cell r="E615">
            <v>1168.23</v>
          </cell>
          <cell r="G615" t="str">
            <v>TON</v>
          </cell>
          <cell r="I615">
            <v>0</v>
          </cell>
          <cell r="K615" t="str">
            <v>J-92002</v>
          </cell>
          <cell r="L615" t="str">
            <v>A009</v>
          </cell>
          <cell r="M615" t="str">
            <v>U</v>
          </cell>
        </row>
        <row r="616">
          <cell r="A616">
            <v>30800</v>
          </cell>
          <cell r="B616" t="str">
            <v>4</v>
          </cell>
          <cell r="C616" t="str">
            <v>흄관</v>
          </cell>
          <cell r="D616" t="str">
            <v>300㎜</v>
          </cell>
          <cell r="E616">
            <v>5</v>
          </cell>
          <cell r="G616" t="str">
            <v>M</v>
          </cell>
          <cell r="I616">
            <v>0</v>
          </cell>
          <cell r="K616" t="str">
            <v>M1749009</v>
          </cell>
          <cell r="L616" t="str">
            <v>A009</v>
          </cell>
          <cell r="M616" t="str">
            <v>U</v>
          </cell>
        </row>
        <row r="617">
          <cell r="A617">
            <v>30850</v>
          </cell>
          <cell r="B617" t="str">
            <v>4</v>
          </cell>
          <cell r="C617" t="str">
            <v>흄관</v>
          </cell>
          <cell r="D617" t="str">
            <v>450㎜</v>
          </cell>
          <cell r="E617">
            <v>1034</v>
          </cell>
          <cell r="G617" t="str">
            <v>M</v>
          </cell>
          <cell r="I617">
            <v>0</v>
          </cell>
          <cell r="K617" t="str">
            <v>M1749018</v>
          </cell>
          <cell r="L617" t="str">
            <v>A009</v>
          </cell>
          <cell r="M617" t="str">
            <v>U</v>
          </cell>
        </row>
        <row r="618">
          <cell r="A618">
            <v>30900</v>
          </cell>
          <cell r="B618" t="str">
            <v>4</v>
          </cell>
          <cell r="C618" t="str">
            <v>흄관</v>
          </cell>
          <cell r="D618" t="str">
            <v>600㎜</v>
          </cell>
          <cell r="E618">
            <v>175</v>
          </cell>
          <cell r="G618" t="str">
            <v>M</v>
          </cell>
          <cell r="I618">
            <v>0</v>
          </cell>
          <cell r="K618" t="str">
            <v>M1749024</v>
          </cell>
          <cell r="L618" t="str">
            <v>A009</v>
          </cell>
          <cell r="M618" t="str">
            <v>U</v>
          </cell>
        </row>
        <row r="619">
          <cell r="A619">
            <v>30950</v>
          </cell>
          <cell r="B619" t="str">
            <v>4</v>
          </cell>
          <cell r="C619" t="str">
            <v>흄관</v>
          </cell>
          <cell r="D619" t="str">
            <v>800㎜</v>
          </cell>
          <cell r="E619">
            <v>317</v>
          </cell>
          <cell r="G619" t="str">
            <v>M</v>
          </cell>
          <cell r="I619">
            <v>0</v>
          </cell>
          <cell r="K619" t="str">
            <v>M1749030</v>
          </cell>
          <cell r="L619" t="str">
            <v>A009</v>
          </cell>
          <cell r="M619" t="str">
            <v>U</v>
          </cell>
        </row>
        <row r="620">
          <cell r="A620">
            <v>31000</v>
          </cell>
          <cell r="B620" t="str">
            <v>4</v>
          </cell>
          <cell r="C620" t="str">
            <v>흄관</v>
          </cell>
          <cell r="D620" t="str">
            <v>1000㎜</v>
          </cell>
          <cell r="E620">
            <v>28</v>
          </cell>
          <cell r="G620" t="str">
            <v>M</v>
          </cell>
          <cell r="I620">
            <v>0</v>
          </cell>
          <cell r="K620" t="str">
            <v>M1749036</v>
          </cell>
          <cell r="L620" t="str">
            <v>A009</v>
          </cell>
          <cell r="M620" t="str">
            <v>U</v>
          </cell>
        </row>
        <row r="621">
          <cell r="A621">
            <v>31050</v>
          </cell>
          <cell r="B621" t="str">
            <v>4</v>
          </cell>
          <cell r="C621" t="str">
            <v>흄관</v>
          </cell>
          <cell r="D621" t="str">
            <v>1200㎜</v>
          </cell>
          <cell r="E621">
            <v>332</v>
          </cell>
          <cell r="G621" t="str">
            <v>M</v>
          </cell>
          <cell r="I621">
            <v>0</v>
          </cell>
          <cell r="K621" t="str">
            <v>M1749042</v>
          </cell>
          <cell r="L621" t="str">
            <v>A009</v>
          </cell>
          <cell r="M621" t="str">
            <v>U</v>
          </cell>
        </row>
        <row r="622">
          <cell r="A622">
            <v>31100</v>
          </cell>
          <cell r="B622" t="str">
            <v>4</v>
          </cell>
          <cell r="C622" t="str">
            <v>아스팔트콘크리트</v>
          </cell>
          <cell r="D622" t="str">
            <v>#467 기층용(안정처리제)</v>
          </cell>
          <cell r="E622">
            <v>115467</v>
          </cell>
          <cell r="G622" t="str">
            <v>TON</v>
          </cell>
          <cell r="I622">
            <v>0</v>
          </cell>
          <cell r="K622" t="str">
            <v>M1158003</v>
          </cell>
          <cell r="L622" t="str">
            <v>A009</v>
          </cell>
          <cell r="M622" t="str">
            <v>U</v>
          </cell>
        </row>
        <row r="623">
          <cell r="A623">
            <v>31150</v>
          </cell>
          <cell r="B623" t="str">
            <v>4</v>
          </cell>
          <cell r="C623" t="str">
            <v>아스팔트콘크리트</v>
          </cell>
          <cell r="D623" t="str">
            <v>#78  표층용</v>
          </cell>
          <cell r="E623">
            <v>7245</v>
          </cell>
          <cell r="G623" t="str">
            <v>TON</v>
          </cell>
          <cell r="I623">
            <v>0</v>
          </cell>
          <cell r="K623" t="str">
            <v>M1155009</v>
          </cell>
          <cell r="L623" t="str">
            <v>A009</v>
          </cell>
          <cell r="M623" t="str">
            <v>U</v>
          </cell>
        </row>
        <row r="624">
          <cell r="A624">
            <v>31200</v>
          </cell>
          <cell r="B624" t="str">
            <v>4</v>
          </cell>
          <cell r="C624" t="str">
            <v>아스팔트(유제)</v>
          </cell>
          <cell r="D624" t="str">
            <v>RS(C)-3,4 P/K(200ℓ)</v>
          </cell>
          <cell r="E624">
            <v>1672</v>
          </cell>
          <cell r="G624" t="str">
            <v>D/R</v>
          </cell>
          <cell r="I624">
            <v>0</v>
          </cell>
          <cell r="K624" t="str">
            <v>M1152003</v>
          </cell>
          <cell r="L624" t="str">
            <v>A009</v>
          </cell>
          <cell r="M624" t="str">
            <v>U</v>
          </cell>
        </row>
        <row r="625">
          <cell r="A625">
            <v>31250</v>
          </cell>
          <cell r="B625" t="str">
            <v>0</v>
          </cell>
          <cell r="C625" t="str">
            <v>간 접 노 무 비</v>
          </cell>
          <cell r="E625">
            <v>1</v>
          </cell>
          <cell r="G625" t="str">
            <v>식</v>
          </cell>
          <cell r="I625">
            <v>0</v>
          </cell>
          <cell r="K625" t="str">
            <v>F          *</v>
          </cell>
          <cell r="M625" t="str">
            <v>U</v>
          </cell>
        </row>
        <row r="626">
          <cell r="A626">
            <v>31300</v>
          </cell>
          <cell r="B626" t="str">
            <v>0</v>
          </cell>
          <cell r="C626" t="str">
            <v>산 재 보 험 료</v>
          </cell>
          <cell r="E626">
            <v>1</v>
          </cell>
          <cell r="G626" t="str">
            <v>식</v>
          </cell>
          <cell r="I626">
            <v>0</v>
          </cell>
          <cell r="K626" t="str">
            <v>F          *</v>
          </cell>
          <cell r="M626" t="str">
            <v>U</v>
          </cell>
        </row>
        <row r="627">
          <cell r="A627">
            <v>31350</v>
          </cell>
          <cell r="B627" t="str">
            <v>0</v>
          </cell>
          <cell r="C627" t="str">
            <v>안 전 관 리 비</v>
          </cell>
          <cell r="E627">
            <v>1</v>
          </cell>
          <cell r="G627" t="str">
            <v>식</v>
          </cell>
          <cell r="I627">
            <v>0</v>
          </cell>
          <cell r="K627" t="str">
            <v>F          *</v>
          </cell>
          <cell r="M627" t="str">
            <v>U</v>
          </cell>
        </row>
        <row r="628">
          <cell r="A628">
            <v>31400</v>
          </cell>
          <cell r="B628" t="str">
            <v>0</v>
          </cell>
          <cell r="C628" t="str">
            <v>기  타  경  비</v>
          </cell>
          <cell r="E628">
            <v>1</v>
          </cell>
          <cell r="G628" t="str">
            <v>식</v>
          </cell>
          <cell r="I628">
            <v>0</v>
          </cell>
          <cell r="K628" t="str">
            <v>F          *</v>
          </cell>
          <cell r="M628" t="str">
            <v>U</v>
          </cell>
        </row>
        <row r="629">
          <cell r="A629">
            <v>31450</v>
          </cell>
          <cell r="B629" t="str">
            <v>0</v>
          </cell>
          <cell r="C629" t="str">
            <v>일 반 관 리 비</v>
          </cell>
          <cell r="E629">
            <v>1</v>
          </cell>
          <cell r="G629" t="str">
            <v>식</v>
          </cell>
          <cell r="I629">
            <v>0</v>
          </cell>
          <cell r="K629" t="str">
            <v>F          *</v>
          </cell>
          <cell r="M629" t="str">
            <v>U</v>
          </cell>
        </row>
        <row r="630">
          <cell r="A630">
            <v>31500</v>
          </cell>
          <cell r="B630" t="str">
            <v>0</v>
          </cell>
          <cell r="C630" t="str">
            <v>이          윤</v>
          </cell>
          <cell r="E630">
            <v>1</v>
          </cell>
          <cell r="G630" t="str">
            <v>식</v>
          </cell>
          <cell r="I630">
            <v>0</v>
          </cell>
          <cell r="K630" t="str">
            <v>F          *</v>
          </cell>
          <cell r="M630" t="str">
            <v>U</v>
          </cell>
        </row>
        <row r="631">
          <cell r="A631">
            <v>31550</v>
          </cell>
          <cell r="B631" t="str">
            <v>0</v>
          </cell>
          <cell r="C631" t="str">
            <v>부 가 가 치 세</v>
          </cell>
          <cell r="E631">
            <v>1</v>
          </cell>
          <cell r="G631" t="str">
            <v>식</v>
          </cell>
          <cell r="I631">
            <v>0</v>
          </cell>
          <cell r="K631" t="str">
            <v>F          *</v>
          </cell>
          <cell r="M631" t="str">
            <v>U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현설(토.철)"/>
      <sheetName val="토공견적서"/>
      <sheetName val="철콘견적서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/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차액보증"/>
      <sheetName val="입찰안"/>
      <sheetName val="부대입찰"/>
      <sheetName val="부대공"/>
      <sheetName val="적격점수"/>
      <sheetName val="자재인력"/>
      <sheetName val="입찰조건"/>
      <sheetName val="조건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가설건물"/>
      <sheetName val="시추조사비"/>
      <sheetName val="측량조사수량산출근거"/>
      <sheetName val="측량수량집계"/>
      <sheetName val="가도공"/>
      <sheetName val="precast"/>
      <sheetName val="감독차량비"/>
      <sheetName val="시험비(선정)"/>
      <sheetName val="시험비(관리)"/>
      <sheetName val="교통관리비"/>
      <sheetName val="가도표지판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토공"/>
      <sheetName val="철콘"/>
      <sheetName val="성보g"/>
      <sheetName val="성보(토공)"/>
      <sheetName val="성보(철콘)"/>
      <sheetName val="각서"/>
      <sheetName val="하도급사항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현설(토.철)"/>
      <sheetName val="토공견적서"/>
      <sheetName val="철콘견적서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현설(토.철)"/>
      <sheetName val="토공견적서"/>
      <sheetName val="철콘견적서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일반공사"/>
      <sheetName val="별표1-1"/>
      <sheetName val="신인도"/>
      <sheetName val="별표1-2"/>
      <sheetName val="별표1-3"/>
      <sheetName val="별표1-4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/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부하"/>
      <sheetName val="TR용량"/>
      <sheetName val="BATT"/>
      <sheetName val="GENCALC"/>
      <sheetName val="CABLE SIZE CALCULATION SHEET"/>
      <sheetName val="IMPEADENCE MAP "/>
      <sheetName val="IMPEADENCE "/>
      <sheetName val="등가거리"/>
      <sheetName val="MCCCALC"/>
      <sheetName val="CABLECALC"/>
      <sheetName val="DATA"/>
      <sheetName val="DATA1"/>
      <sheetName val="MOTOR"/>
      <sheetName val="표지"/>
      <sheetName val="원가계산"/>
      <sheetName val="원가계산기준"/>
      <sheetName val="집계표"/>
      <sheetName val="단가산출서"/>
      <sheetName val="수량산출-재료"/>
      <sheetName val="수량산출-노무"/>
      <sheetName val="산출1-전력"/>
      <sheetName val="산출1-분전반"/>
      <sheetName val="산출2-기기동력"/>
      <sheetName val="산출3-동력"/>
      <sheetName val="산출4-접지"/>
      <sheetName val="산출5-피뢰침"/>
      <sheetName val="산출6-전등"/>
      <sheetName val="산출-전등(TRAY)"/>
      <sheetName val="산출7-전열"/>
      <sheetName val="산출8-조명제어"/>
      <sheetName val="산출9-TRAY"/>
      <sheetName val="단가조사-1"/>
      <sheetName val="단가조사-2"/>
      <sheetName val="일위집계"/>
      <sheetName val="일위대가"/>
      <sheetName val="노임단가"/>
      <sheetName val="단가비교표"/>
      <sheetName val="Chart1"/>
      <sheetName val="내역서"/>
      <sheetName val="단위내역목록"/>
      <sheetName val="단위내역서"/>
      <sheetName val="총괄표"/>
      <sheetName val="원가(1)"/>
      <sheetName val="원가(2)"/>
      <sheetName val="공량산출서"/>
      <sheetName val="000000"/>
      <sheetName val="조명율표"/>
      <sheetName val="CABLE"/>
      <sheetName val="전동기수정"/>
      <sheetName val="전동기적용"/>
      <sheetName val="전동기"/>
      <sheetName val="PACKAGE"/>
      <sheetName val="전선"/>
      <sheetName val="전선관"/>
      <sheetName val="허용전류"/>
      <sheetName val="선로정수"/>
      <sheetName val="전선관(1)"/>
      <sheetName val="부하산정"/>
      <sheetName val="케이블선정"/>
      <sheetName val="Sheet9"/>
      <sheetName val="Sheet10"/>
      <sheetName val="Sheet12"/>
      <sheetName val="Sheet11"/>
      <sheetName val="Sheet13"/>
      <sheetName val="Sheet14"/>
      <sheetName val="Sheet15"/>
      <sheetName val="Sheet16"/>
      <sheetName val="설계참고목차"/>
      <sheetName val="수량조서"/>
      <sheetName val="1.철주신설"/>
      <sheetName val="2.철주신설"/>
      <sheetName val="3.철주신설"/>
      <sheetName val="4.비임신설"/>
      <sheetName val="5.기기가대"/>
      <sheetName val="6.철주기초"/>
      <sheetName val="7.기기기초"/>
      <sheetName val="8.기기기초"/>
      <sheetName val="9.기기기초"/>
      <sheetName val="10.단권변압기"/>
      <sheetName val="11.가스절연"/>
      <sheetName val="12.전자식제어반"/>
      <sheetName val="13.고장점표정반"/>
      <sheetName val="14.GP"/>
      <sheetName val="15.전철용RTU"/>
      <sheetName val="16.R-C BANK"/>
      <sheetName val="17.모선배선"/>
      <sheetName val="18.제어및전력케이블"/>
      <sheetName val="19.핏트"/>
      <sheetName val="20.배수로"/>
      <sheetName val="21.스틸그레이팅"/>
      <sheetName val="22.접지장치"/>
      <sheetName val="23.옥외전선관"/>
      <sheetName val="24.옥외외등"/>
      <sheetName val="25.무인화설비"/>
      <sheetName val="26.콘크리트포장"/>
      <sheetName val="27.자갈부설"/>
      <sheetName val="28.휀스"/>
      <sheetName val="29.소내용TR"/>
      <sheetName val="30.고배용VCB"/>
      <sheetName val="31.고배용RTU"/>
      <sheetName val="32.기기기초"/>
      <sheetName val="33.지중케이블"/>
      <sheetName val="34.전력용관로"/>
      <sheetName val="35.장주신설"/>
      <sheetName val="36.맨홀"/>
      <sheetName val="37.운반비"/>
      <sheetName val="운반비(철재류)"/>
      <sheetName val="운반비(전선관)"/>
      <sheetName val="운반비(전선류)"/>
      <sheetName val="호표"/>
      <sheetName val="시중노임표"/>
      <sheetName val="견적단가"/>
      <sheetName val="재료단가"/>
      <sheetName val="견적갑지"/>
      <sheetName val="입찰참가보고 (2)"/>
      <sheetName val="내역"/>
      <sheetName val="부대공II"/>
      <sheetName val="가설사무실"/>
      <sheetName val="조직도"/>
      <sheetName val="카메라"/>
      <sheetName val="토목원가계산서"/>
      <sheetName val="토목원가"/>
      <sheetName val="집계장"/>
      <sheetName val="설계내역"/>
      <sheetName val="제외공종"/>
      <sheetName val="공정현황보고(3.20) (2)"/>
      <sheetName val="추진공정(법인)3.20"/>
      <sheetName val="공정현황보고(3.27) (2)"/>
      <sheetName val="추진공정(법인)3.27"/>
      <sheetName val="공정현황보고(4.2)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Sheet1"/>
      <sheetName val="공사비"/>
      <sheetName val="단가산출"/>
      <sheetName val="가드레일산근"/>
      <sheetName val="수량집계표"/>
      <sheetName val="수량"/>
      <sheetName val="단가비교"/>
      <sheetName val="적용2002"/>
      <sheetName val="중기"/>
      <sheetName val="목차"/>
      <sheetName val="도급내역서"/>
      <sheetName val="1.공사집행계획서"/>
      <sheetName val="2.예산내역검토서"/>
      <sheetName val="3.실행원가내역서"/>
      <sheetName val="4.실행예산단가산출서(단가)"/>
      <sheetName val="4.실행예산단가산출서(금액)"/>
      <sheetName val="5.현장관리비"/>
      <sheetName val="6.공사예정공정표"/>
      <sheetName val="7.인원동원현황"/>
      <sheetName val="8.장비투입현황"/>
      <sheetName val="9.문제점 및 대책"/>
      <sheetName val="10.설계변경 및 추가공사"/>
      <sheetName val="공사수행범위"/>
      <sheetName val="자재투입계획"/>
      <sheetName val="사급자재구입량"/>
      <sheetName val="산출근거"/>
      <sheetName val="사급자재재료표"/>
      <sheetName val="Module1"/>
      <sheetName val="4.말뚝설계"/>
      <sheetName val="1.설계조건"/>
      <sheetName val="적쒩2002"/>
      <sheetName val="단위내엍목록"/>
      <sheetName val="원가계산서"/>
      <sheetName val="설계내역서"/>
      <sheetName val="제어반공량"/>
      <sheetName val="가격조사"/>
      <sheetName val="제어반견적"/>
      <sheetName val="주요물량"/>
      <sheetName val="일반공사"/>
      <sheetName val="안영판암원가계산서"/>
      <sheetName val="안영-판암간집계표"/>
      <sheetName val="안영복개집계표"/>
      <sheetName val="안영복개터널옥외변전"/>
      <sheetName val="안영복개터널가로등"/>
      <sheetName val="안영복개터널케이블(할증제외)"/>
      <sheetName val="안영복개터널케이블(할증)"/>
      <sheetName val="안영복개터널조명(할증제외)"/>
      <sheetName val="안영복개터널조명(할증)"/>
      <sheetName val="안영복개터널방재(할증제외)"/>
      <sheetName val="안영복개터널방재(할증)"/>
      <sheetName val="안영복개터널소화기(할증제외)"/>
      <sheetName val="안영복개터널소화기(할증)"/>
      <sheetName val="구완집계표"/>
      <sheetName val="구완터널옥외변전"/>
      <sheetName val="구완터널가로등"/>
      <sheetName val="구완터널케이블(할증제외)"/>
      <sheetName val="구완터널케이블(할증)"/>
      <sheetName val="구완터널조명(할증제외)"/>
      <sheetName val="구완터널조명(할증)"/>
      <sheetName val="구완터널방재(할증제외)"/>
      <sheetName val="구완터널방재(할증)"/>
      <sheetName val="구완터널소화기(할증제외)"/>
      <sheetName val="구완터널소화기(할증)"/>
      <sheetName val="안영영업소집계표"/>
      <sheetName val="안영옥외전기"/>
      <sheetName val="안영옥내전기"/>
      <sheetName val="안영옥내약전설비공사"/>
      <sheetName val="안영소방"/>
      <sheetName val="안영TG설비공사"/>
      <sheetName val="안영지명표지판총괄"/>
      <sheetName val="안영지명표지판"/>
      <sheetName val="안영지명표지판2"/>
      <sheetName val="안영IC집계표"/>
      <sheetName val="안영IC"/>
      <sheetName val="안영IC신호등집계표"/>
      <sheetName val="안영IC신호등"/>
      <sheetName val="남대전JC집계표"/>
      <sheetName val="남대전JC"/>
      <sheetName val="교량집계표(안영-판암감)"/>
      <sheetName val="교량점검등(안영-판암간)"/>
      <sheetName val="지급자재집계표"/>
      <sheetName val="안영복개터널지급자재"/>
      <sheetName val="구완터널지급자재"/>
      <sheetName val="안영영업소지급자재"/>
      <sheetName val="안영IC가로등지급자재"/>
      <sheetName val="남대전JC가로등지급자재"/>
      <sheetName val="공구손료 산출내역"/>
      <sheetName val="정부노임단가"/>
      <sheetName val="WORK"/>
      <sheetName val="대비"/>
      <sheetName val="ITEM"/>
      <sheetName val="DS-LOAD"/>
      <sheetName val="2F 회의실견적(5_14 일대)"/>
      <sheetName val="CONCRETE"/>
      <sheetName val="P礔CKAGE"/>
      <sheetName val="D-3503"/>
      <sheetName val="지급자재"/>
      <sheetName val="남양시작동자105노65기1.3화1.2"/>
      <sheetName val="운반비(전선륐)"/>
      <sheetName val="차액보증"/>
      <sheetName val="공문"/>
      <sheetName val="갑지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공통비"/>
      <sheetName val="경비"/>
      <sheetName val="날개벽"/>
      <sheetName val="건축내역"/>
      <sheetName val="A-4"/>
      <sheetName val="전기일위대가"/>
      <sheetName val="Y-WORK"/>
      <sheetName val="코드"/>
      <sheetName val="BLOCK(1)"/>
      <sheetName val="자재단가"/>
      <sheetName val="데이타"/>
      <sheetName val="부대내역"/>
      <sheetName val="일위대가서"/>
      <sheetName val="MCC,분전반"/>
      <sheetName val="PANEL"/>
      <sheetName val="신규단가-00.11.30"/>
      <sheetName val="원가계산서-계약"/>
      <sheetName val="계약내역서"/>
      <sheetName val="단가조서"/>
      <sheetName val="견적단가(조명제어)"/>
      <sheetName val="견적단가(등기구)"/>
      <sheetName val="견적단가(수배전반)"/>
      <sheetName val="출근부"/>
      <sheetName val="터널조도"/>
      <sheetName val="CODE"/>
      <sheetName val="SG"/>
      <sheetName val="투찰"/>
      <sheetName val="TEL"/>
      <sheetName val="전차선로 물량표"/>
      <sheetName val="노원열병합  건축공사기성내역서"/>
      <sheetName val="공통가설"/>
      <sheetName val="타공종이기"/>
      <sheetName val="소비자가"/>
      <sheetName val="내역분기"/>
      <sheetName val="sw1"/>
      <sheetName val="NOMUBI"/>
      <sheetName val="I.설계조건"/>
      <sheetName val="결과조달"/>
      <sheetName val="공사비집계"/>
      <sheetName val="31.고_x0000_RTU"/>
      <sheetName val="VXXXXX"/>
      <sheetName val="전도금청구서"/>
      <sheetName val="전도금청구서 (2)"/>
      <sheetName val="자금분계"/>
      <sheetName val="미지급"/>
      <sheetName val="직영노"/>
      <sheetName val="금전출납 "/>
      <sheetName val="현금출납부"/>
      <sheetName val="식대 "/>
      <sheetName val="장비사용료"/>
      <sheetName val="장비대"/>
      <sheetName val="유류대"/>
      <sheetName val="자재대"/>
      <sheetName val="기성고조서(폐기물) (2)"/>
      <sheetName val="기성고조서(순성토)"/>
      <sheetName val="기성고조서(배수)"/>
      <sheetName val="배수외주내역서"/>
      <sheetName val="Sheet3 (5)"/>
      <sheetName val="Sheet3 (6)"/>
      <sheetName val="Sheet1 (2)"/>
      <sheetName val="ilch"/>
      <sheetName val="98지급계획"/>
      <sheetName val="집1"/>
      <sheetName val="8.PILE  (돌출)"/>
      <sheetName val="설계예산내역서"/>
      <sheetName val="CTEMCOST"/>
      <sheetName val="단위중량"/>
      <sheetName val="토공(완충)"/>
      <sheetName val="c_balju"/>
      <sheetName val="토공"/>
      <sheetName val="001"/>
      <sheetName val="금액내역서"/>
      <sheetName val="L형옹벽(key)"/>
      <sheetName val="연결임시"/>
      <sheetName val="현금"/>
      <sheetName val="인건비"/>
      <sheetName val="11.자재단가"/>
      <sheetName val="중기사용료"/>
      <sheetName val="관람석제출"/>
      <sheetName val="내역서(총)"/>
      <sheetName val="한강운반비"/>
      <sheetName val="견적시담(송포2공구)"/>
      <sheetName val="K1자재(3차등)"/>
      <sheetName val="노무비"/>
      <sheetName val="몰탈재료산출"/>
      <sheetName val="수량산출"/>
      <sheetName val="TOTAL"/>
      <sheetName val="정렬"/>
      <sheetName val="danga"/>
      <sheetName val="기초공"/>
      <sheetName val="기둥(원형)"/>
      <sheetName val="단가조사서"/>
      <sheetName val="BQ"/>
      <sheetName val="DATE"/>
      <sheetName val="횡배위치"/>
      <sheetName val="#REF"/>
      <sheetName val="BID"/>
      <sheetName val="기계내역"/>
      <sheetName val="공통부대비"/>
      <sheetName val="판"/>
      <sheetName val="BJJIN"/>
      <sheetName val="단가"/>
      <sheetName val="시설물일위"/>
      <sheetName val="백호우계수"/>
      <sheetName val="산거각호표"/>
      <sheetName val="B"/>
      <sheetName val="구조물철거타공정이월"/>
      <sheetName val="환률"/>
      <sheetName val="수목단가"/>
      <sheetName val="시설수량표"/>
      <sheetName val="식재수량표"/>
      <sheetName val="일위목록"/>
      <sheetName val="6호기"/>
      <sheetName val="최초침전지집계표"/>
      <sheetName val="화재 탐지 설비"/>
      <sheetName val="설계조건"/>
      <sheetName val="안정계산"/>
      <sheetName val="단면검토"/>
      <sheetName val="총계"/>
      <sheetName val="내역서 "/>
      <sheetName val="준검 내역서"/>
      <sheetName val="간선계산"/>
      <sheetName val="중기일위대가"/>
      <sheetName val="전신환매도율"/>
      <sheetName val="토목주소"/>
      <sheetName val="프랜트면허"/>
      <sheetName val="실행예산"/>
      <sheetName val="견적서"/>
      <sheetName val="공사개요"/>
      <sheetName val="fitting"/>
      <sheetName val="조도계산서 (도서)"/>
      <sheetName val="Site Expenses"/>
      <sheetName val="교각1"/>
      <sheetName val="조경"/>
      <sheetName val="토공계산서(부체도로)"/>
      <sheetName val="ABUT수량-A1"/>
      <sheetName val="건축"/>
      <sheetName val="일위대가목차"/>
      <sheetName val="실행내역"/>
      <sheetName val="맨홀수량집계"/>
      <sheetName val="겉장"/>
      <sheetName val="기성검사원"/>
      <sheetName val="원가"/>
      <sheetName val="토목"/>
      <sheetName val="토공총괄집계"/>
      <sheetName val="JUCK"/>
      <sheetName val="NEWDRAW"/>
      <sheetName val="FACTOR"/>
      <sheetName val="Sheet4"/>
      <sheetName val="손익분석"/>
      <sheetName val="총집계표"/>
      <sheetName val="설변물량"/>
      <sheetName val="소업1교"/>
      <sheetName val="점수계산1-2"/>
      <sheetName val="DATA(BAC)"/>
      <sheetName val="32.銅기기초"/>
      <sheetName val="35_x000e_장주신설"/>
      <sheetName val="3BL공동구 수량"/>
      <sheetName val="신공"/>
      <sheetName val="말뚝물량"/>
      <sheetName val="dtxl"/>
      <sheetName val="7.1유효폭"/>
      <sheetName val="교각계산"/>
      <sheetName val="가공비"/>
      <sheetName val="수량집계"/>
      <sheetName val="총괄집계표"/>
      <sheetName val="March"/>
      <sheetName val="수량산출서"/>
      <sheetName val="woo(mac)"/>
      <sheetName val="보합"/>
      <sheetName val="현장지지물물량"/>
      <sheetName val="노임"/>
      <sheetName val="경비2내역"/>
      <sheetName val="회사99"/>
      <sheetName val="STORAGE"/>
      <sheetName val="TYPE-B 평균H"/>
      <sheetName val="eq_data"/>
      <sheetName val="2000년1차"/>
      <sheetName val="2000전체분"/>
      <sheetName val="설계예산서"/>
      <sheetName val="Dae_Jiju"/>
      <sheetName val="Sikje_ingun"/>
      <sheetName val="TREE_D"/>
      <sheetName val="입찰"/>
      <sheetName val="현경"/>
      <sheetName val="자재집계"/>
      <sheetName val="단면 (2)"/>
      <sheetName val="골조시행"/>
      <sheetName val="EUPDAT2"/>
      <sheetName val="산업개발안내서"/>
      <sheetName val="31.고"/>
      <sheetName val="(2)"/>
      <sheetName val="FRP배관단가(만수)"/>
      <sheetName val="만수배관단가"/>
      <sheetName val="계산근거"/>
      <sheetName val="년"/>
      <sheetName val="금액집계"/>
      <sheetName val="귀래 설계 공내역서"/>
      <sheetName val="대비표"/>
      <sheetName val="품목"/>
      <sheetName val="장비집계"/>
      <sheetName val="기계경비"/>
      <sheetName val="9GNG운반"/>
      <sheetName val="을"/>
      <sheetName val="여흥"/>
      <sheetName val="Explanation for Page 17"/>
      <sheetName val="단중표"/>
      <sheetName val="사용성검토"/>
      <sheetName val="토목내역"/>
      <sheetName val="터파기및재료"/>
      <sheetName val="단면가정"/>
      <sheetName val="Customer Databas"/>
      <sheetName val="난방열교"/>
      <sheetName val="급탕열교"/>
      <sheetName val="기계실"/>
      <sheetName val="공종별 집계"/>
      <sheetName val="Macro1"/>
      <sheetName val="조건표"/>
      <sheetName val="UNIT"/>
      <sheetName val="총투자비산정"/>
      <sheetName val="ROE(FI)"/>
      <sheetName val="Sens&amp;Anal"/>
      <sheetName val="장문교(대전)"/>
      <sheetName val="건축(충일분)"/>
      <sheetName val="TABLE"/>
      <sheetName val="입력DATA"/>
      <sheetName val="내역1"/>
      <sheetName val="TYPE1"/>
      <sheetName val="바닥판"/>
      <sheetName val="unit 4"/>
      <sheetName val="현장"/>
      <sheetName val="Sheet2"/>
      <sheetName val="일위대가 (목록)"/>
      <sheetName val="단면(RW1)"/>
      <sheetName val="일위대가목록"/>
      <sheetName val="단가대비표"/>
      <sheetName val="Sheet5"/>
      <sheetName val="한전고리-을"/>
      <sheetName val="C &amp; G RHS"/>
      <sheetName val="hvac(제어동)"/>
      <sheetName val="배수공"/>
      <sheetName val="암거"/>
      <sheetName val="포장공"/>
      <sheetName val="1을"/>
      <sheetName val="2.예산냴역검토서"/>
      <sheetName val="원형맨홀수량"/>
      <sheetName val="일위대가표"/>
      <sheetName val="장비당단가 (1)"/>
      <sheetName val="관거공사비"/>
      <sheetName val="하수급견적대비"/>
      <sheetName val="제경비"/>
      <sheetName val="예산서"/>
      <sheetName val="45,46"/>
      <sheetName val="총괄내역서"/>
      <sheetName val="#230,#235"/>
      <sheetName val="을지"/>
      <sheetName val="예산변경사항"/>
      <sheetName val="실시설계"/>
      <sheetName val="P.M 별"/>
      <sheetName val="SE-611"/>
      <sheetName val="명세서"/>
      <sheetName val="플랜트 설치"/>
      <sheetName val="실행철강하도"/>
      <sheetName val="직노"/>
      <sheetName val="1.수인터널"/>
      <sheetName val="공틀공사"/>
      <sheetName val="Indirect Cost"/>
      <sheetName val="단가표 "/>
      <sheetName val="자료"/>
      <sheetName val="실행내역서"/>
      <sheetName val="major"/>
      <sheetName val="변화치수"/>
      <sheetName val="2.대외공문"/>
      <sheetName val="연수동"/>
      <sheetName val="투찰내역"/>
      <sheetName val="입적표"/>
      <sheetName val="별표"/>
      <sheetName val="내역총괄표"/>
      <sheetName val="건물현황"/>
      <sheetName val="재무가정"/>
      <sheetName val="전체총괄표"/>
      <sheetName val="요소별"/>
      <sheetName val="전기요금"/>
      <sheetName val="도급대비"/>
      <sheetName val="조건"/>
      <sheetName val="한전위탁공사비2"/>
      <sheetName val="구왤집계표"/>
      <sheetName val="Ⅴ-2.공종별내역"/>
      <sheetName val="설계산출표지"/>
      <sheetName val="공사원가계산서"/>
      <sheetName val="설계산출기초"/>
      <sheetName val="도급예산내역서총괄표"/>
      <sheetName val="을부담운반비"/>
      <sheetName val="운반비산출"/>
      <sheetName val="공사설명서"/>
      <sheetName val="전기일위목록"/>
      <sheetName val="품질 및 특성 보정계수"/>
      <sheetName val="8.자재단가"/>
      <sheetName val="초"/>
      <sheetName val="오산갈곳"/>
      <sheetName val="아파트건축"/>
      <sheetName val="06-BATCH "/>
      <sheetName val="비대칭계수"/>
      <sheetName val="전동기 SPEC"/>
      <sheetName val="CS2"/>
      <sheetName val="구리토평1전기"/>
      <sheetName val="토 적 표"/>
      <sheetName val="U-TYPE(1)"/>
      <sheetName val="단위수량"/>
      <sheetName val="IMP(MAIN)"/>
      <sheetName val="IMP (REACTOR)"/>
      <sheetName val="개요"/>
      <sheetName val="산근"/>
      <sheetName val="검색"/>
      <sheetName val="철거수량"/>
      <sheetName val="물량산출근거"/>
      <sheetName val="계획"/>
      <sheetName val="계획세부"/>
      <sheetName val="사용내역서"/>
      <sheetName val="항목별내역서"/>
      <sheetName val="안전담당자"/>
      <sheetName val="유도원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61">
          <cell r="B61">
            <v>2.5</v>
          </cell>
          <cell r="C61" t="str">
            <v>KA</v>
          </cell>
          <cell r="D61">
            <v>4.1717686147384132</v>
          </cell>
          <cell r="E61">
            <v>5.5</v>
          </cell>
        </row>
        <row r="62">
          <cell r="B62">
            <v>5</v>
          </cell>
          <cell r="C62" t="str">
            <v>KA</v>
          </cell>
          <cell r="D62">
            <v>8.3435372294768264</v>
          </cell>
          <cell r="E62">
            <v>14</v>
          </cell>
        </row>
        <row r="63">
          <cell r="B63">
            <v>8</v>
          </cell>
          <cell r="C63" t="str">
            <v>KA</v>
          </cell>
          <cell r="D63">
            <v>13.349659567162922</v>
          </cell>
          <cell r="E63">
            <v>14</v>
          </cell>
        </row>
        <row r="64">
          <cell r="B64">
            <v>12.5</v>
          </cell>
          <cell r="C64" t="str">
            <v>KA</v>
          </cell>
          <cell r="D64">
            <v>20.858843073692068</v>
          </cell>
          <cell r="E64">
            <v>22</v>
          </cell>
        </row>
        <row r="65">
          <cell r="B65">
            <v>16</v>
          </cell>
          <cell r="C65" t="str">
            <v>KA</v>
          </cell>
          <cell r="D65">
            <v>26.699319134325844</v>
          </cell>
          <cell r="E65">
            <v>38</v>
          </cell>
        </row>
        <row r="66">
          <cell r="B66">
            <v>20</v>
          </cell>
          <cell r="C66" t="str">
            <v>KA</v>
          </cell>
          <cell r="D66">
            <v>33.374148917907306</v>
          </cell>
          <cell r="E66">
            <v>38</v>
          </cell>
        </row>
        <row r="67">
          <cell r="B67">
            <v>25</v>
          </cell>
          <cell r="C67" t="str">
            <v>KA</v>
          </cell>
          <cell r="D67">
            <v>41.717686147384136</v>
          </cell>
          <cell r="E67">
            <v>60</v>
          </cell>
        </row>
        <row r="68">
          <cell r="B68">
            <v>40</v>
          </cell>
          <cell r="C68" t="str">
            <v>KA</v>
          </cell>
          <cell r="D68">
            <v>66.748297835814611</v>
          </cell>
          <cell r="E68">
            <v>100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 refreshError="1"/>
      <sheetData sheetId="234" refreshError="1"/>
      <sheetData sheetId="235" refreshError="1"/>
      <sheetData sheetId="236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/>
      <sheetData sheetId="527"/>
      <sheetData sheetId="528"/>
      <sheetData sheetId="529" refreshError="1"/>
      <sheetData sheetId="530" refreshError="1"/>
      <sheetData sheetId="531" refreshError="1"/>
      <sheetData sheetId="532" refreshError="1"/>
      <sheetData sheetId="533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/>
      <sheetData sheetId="549" refreshError="1"/>
      <sheetData sheetId="550" refreshError="1"/>
      <sheetData sheetId="55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입찰안(직영)"/>
      <sheetName val="총괄표"/>
      <sheetName val="내역서"/>
      <sheetName val="관리비"/>
      <sheetName val="적정"/>
      <sheetName val="견적내역"/>
      <sheetName val="견적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입찰안"/>
      <sheetName val="적격"/>
      <sheetName val="평가"/>
      <sheetName val="적정"/>
      <sheetName val="관리"/>
      <sheetName val="표지"/>
      <sheetName val="총괄"/>
      <sheetName val="내역"/>
      <sheetName val="하도"/>
      <sheetName val="별지"/>
      <sheetName val="견적"/>
      <sheetName val="조사"/>
      <sheetName val="합의서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조명율표"/>
      <sheetName val="투찰내역"/>
      <sheetName val="2000년1차"/>
      <sheetName val="2000전체분"/>
      <sheetName val="교통대책내역"/>
      <sheetName val="집계표"/>
      <sheetName val="조경일람"/>
      <sheetName val="내역서"/>
      <sheetName val="차액보증"/>
      <sheetName val="부대공사비"/>
      <sheetName val="단가일람"/>
      <sheetName val="조명일위"/>
      <sheetName val="간접1"/>
      <sheetName val="Total 단위경유량집계"/>
      <sheetName val="99총공사내역서"/>
      <sheetName val="퍼스트"/>
      <sheetName val="BID"/>
      <sheetName val="정부노임단가"/>
      <sheetName val="#REF"/>
      <sheetName val="SLAB데이터"/>
      <sheetName val="실행내역"/>
      <sheetName val="측구터파기공수량집계"/>
      <sheetName val="배수공 시멘트 및 골재량 산출"/>
      <sheetName val="CALCULATION"/>
      <sheetName val="하남내역"/>
      <sheetName val="노임"/>
      <sheetName val="접지수량"/>
      <sheetName val="sheet1"/>
      <sheetName val="지질조사"/>
      <sheetName val="약품공급2"/>
      <sheetName val="기본단가표"/>
      <sheetName val="재료집계표"/>
      <sheetName val="RE9604"/>
      <sheetName val="준검 내역서"/>
      <sheetName val="노임단가"/>
      <sheetName val="교각1"/>
      <sheetName val="원가계산서"/>
      <sheetName val="MOTOR"/>
      <sheetName val="전체제잡비"/>
      <sheetName val="산근"/>
      <sheetName val="SIL98"/>
      <sheetName val="C1ㅇ"/>
      <sheetName val="일위대가"/>
      <sheetName val="마산월령동골조물량변경"/>
      <sheetName val="기계경비(시간당)"/>
      <sheetName val="단가"/>
      <sheetName val="DB"/>
      <sheetName val="DANGA"/>
      <sheetName val="설계조건"/>
      <sheetName val="조명시설"/>
      <sheetName val="건축내역"/>
      <sheetName val="1,2공구원가계산서"/>
      <sheetName val="2공구산출내역"/>
      <sheetName val="1공구산출내역서"/>
      <sheetName val="실행철강하도"/>
      <sheetName val="잡철물"/>
      <sheetName val="제경비"/>
      <sheetName val="구조물공"/>
      <sheetName val="부대공"/>
      <sheetName val="배수공"/>
      <sheetName val="토공"/>
      <sheetName val="포장공"/>
      <sheetName val="토공유동표(전체.당초)"/>
      <sheetName val="총공사내역서"/>
      <sheetName val="관급"/>
      <sheetName val="산출근거"/>
      <sheetName val="내역서(전기)"/>
      <sheetName val="적점"/>
      <sheetName val="금액내역서"/>
      <sheetName val="당진1,2호기전선관설치및접지4차공사내역서-을지"/>
      <sheetName val="기계내역서"/>
      <sheetName val="1001"/>
      <sheetName val="공사개요"/>
      <sheetName val="매입세율"/>
      <sheetName val="품셈TABLE"/>
      <sheetName val="내역(원안-대안)"/>
      <sheetName val="5회토적"/>
      <sheetName val="우수관매설및 우수받이"/>
      <sheetName val="DATA"/>
      <sheetName val="데이타"/>
      <sheetName val="1.수인터널"/>
      <sheetName val="항목(1)"/>
      <sheetName val="총괄표"/>
      <sheetName val="N賃率-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CK"/>
      <sheetName val="JOGEN"/>
    </sheetNames>
    <sheetDataSet>
      <sheetData sheetId="0"/>
      <sheetData sheetId="1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부체횡배수관"/>
    </sheetNames>
    <sheetDataSet>
      <sheetData sheetId="0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노임"/>
      <sheetName val="회로내역(승인)"/>
      <sheetName val="입찰안"/>
      <sheetName val="실행철강하도"/>
      <sheetName val="터널조도"/>
      <sheetName val="CONCRETE"/>
      <sheetName val="ILWIPOH"/>
      <sheetName val="설계"/>
      <sheetName val="자재수량"/>
      <sheetName val="수안보-MBR1"/>
      <sheetName val="내역서"/>
      <sheetName val="합의경상"/>
      <sheetName val="옹벽"/>
      <sheetName val="우각부보강"/>
    </sheetNames>
    <sheetDataSet>
      <sheetData sheetId="0" refreshError="1"/>
      <sheetData sheetId="1" refreshError="1">
        <row r="1">
          <cell r="A1" t="str">
            <v>기사1급</v>
          </cell>
          <cell r="B1">
            <v>60899</v>
          </cell>
        </row>
        <row r="2">
          <cell r="A2" t="str">
            <v>계장공</v>
          </cell>
          <cell r="B2">
            <v>53782</v>
          </cell>
        </row>
        <row r="3">
          <cell r="A3" t="str">
            <v>고압케이블공</v>
          </cell>
          <cell r="B3">
            <v>64085</v>
          </cell>
        </row>
        <row r="4">
          <cell r="A4" t="str">
            <v>내선전공</v>
          </cell>
          <cell r="B4">
            <v>48028</v>
          </cell>
        </row>
        <row r="5">
          <cell r="A5" t="str">
            <v>무선안테나공</v>
          </cell>
          <cell r="B5">
            <v>108316</v>
          </cell>
        </row>
        <row r="6">
          <cell r="A6" t="str">
            <v>배관공</v>
          </cell>
          <cell r="B6">
            <v>48933</v>
          </cell>
        </row>
        <row r="7">
          <cell r="A7" t="str">
            <v>배전전공</v>
          </cell>
          <cell r="B7">
            <v>146386</v>
          </cell>
        </row>
        <row r="8">
          <cell r="A8" t="str">
            <v>보통인부</v>
          </cell>
          <cell r="B8">
            <v>31866</v>
          </cell>
        </row>
        <row r="9">
          <cell r="A9" t="str">
            <v>비계공</v>
          </cell>
          <cell r="B9">
            <v>67869</v>
          </cell>
        </row>
        <row r="10">
          <cell r="A10" t="str">
            <v>저압케이블공</v>
          </cell>
          <cell r="B10">
            <v>61343</v>
          </cell>
        </row>
        <row r="11">
          <cell r="A11" t="str">
            <v>통신내선공</v>
          </cell>
          <cell r="B11">
            <v>62228</v>
          </cell>
        </row>
        <row r="12">
          <cell r="A12" t="str">
            <v>통신설비공</v>
          </cell>
          <cell r="B12">
            <v>63014</v>
          </cell>
        </row>
        <row r="13">
          <cell r="A13" t="str">
            <v>통신외선공</v>
          </cell>
          <cell r="B13">
            <v>69427</v>
          </cell>
        </row>
        <row r="14">
          <cell r="A14" t="str">
            <v>통신케이블공</v>
          </cell>
          <cell r="B14">
            <v>73494</v>
          </cell>
        </row>
        <row r="15">
          <cell r="A15" t="str">
            <v>특고케이블공</v>
          </cell>
          <cell r="B15">
            <v>87304</v>
          </cell>
        </row>
        <row r="16">
          <cell r="A16" t="str">
            <v>특별인부</v>
          </cell>
          <cell r="B16">
            <v>49575</v>
          </cell>
        </row>
        <row r="17">
          <cell r="A17" t="str">
            <v>프랜트전공</v>
          </cell>
          <cell r="B17">
            <v>55122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단가 및 재료비"/>
      <sheetName val="중기사용료"/>
      <sheetName val="중기사용료산출근거"/>
      <sheetName val="단가산출1"/>
      <sheetName val="단가산출2"/>
      <sheetName val="일위대가"/>
      <sheetName val="일위대가data"/>
      <sheetName val="이름표"/>
      <sheetName val="일위대가 (2)"/>
      <sheetName val="laroux"/>
      <sheetName val="1.관로"/>
      <sheetName val="2.케이블"/>
      <sheetName val="3.맨홀"/>
      <sheetName val="4.활주로등"/>
      <sheetName val="5.활주로종,말단등"/>
      <sheetName val="6.진입등신설"/>
      <sheetName val="7.섬광등신설"/>
      <sheetName val="8.말단식별등신설"/>
      <sheetName val="9.유도로등 및 유도안내등신설"/>
      <sheetName val="10.거리등"/>
      <sheetName val="11.PAPI이설"/>
      <sheetName val="12.풍향등 신설"/>
      <sheetName val="13.신호등"/>
      <sheetName val="14.PAD TR신설"/>
      <sheetName val="15.배수펌프장 및 수문전력"/>
      <sheetName val="16.기존 항공등화 철거공사"/>
      <sheetName val="17.MA-1A"/>
      <sheetName val="일위대가(최종)"/>
      <sheetName val="산출근거(최종)"/>
      <sheetName val="안내등"/>
      <sheetName val="5.활주로 종,말단등"/>
      <sheetName val="6.진입등 신설"/>
      <sheetName val="9.유도등 및 안내등"/>
      <sheetName val="10. 거리등 및 표시등 신설"/>
      <sheetName val="14.PAD TR 신설"/>
      <sheetName val="내역표지"/>
      <sheetName val="도급표지 "/>
      <sheetName val="부대표지"/>
      <sheetName val="세로"/>
      <sheetName val="토  목"/>
      <sheetName val="조  경"/>
      <sheetName val="전 기"/>
      <sheetName val="건  축"/>
      <sheetName val="건축설비"/>
      <sheetName val="기계"/>
      <sheetName val="제어계측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총괄"/>
      <sheetName val="구간별"/>
      <sheetName val="교량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08-방 음 벽"/>
      <sheetName val="방음판수량집계표-del"/>
      <sheetName val="방음벽 기초 수량집계표"/>
      <sheetName val="방음벽설치현황"/>
      <sheetName val="방음벽 단위수량1"/>
      <sheetName val="가설방음벽"/>
      <sheetName val="가설방음벽 수량집계표"/>
      <sheetName val="가설방음벽 설치현황"/>
      <sheetName val="609-미끄럼표지"/>
      <sheetName val="미끄럼집계"/>
      <sheetName val="미끄럼현황"/>
      <sheetName val="미끄럼단위"/>
      <sheetName val="610-세륜세차시설 "/>
      <sheetName val="세륜세차시설 수량집계표"/>
      <sheetName val="세륜세차시설 설치현황"/>
      <sheetName val="세륜세차시설"/>
      <sheetName val="611-준공표지판"/>
      <sheetName val="준공표지판 수량집계표"/>
      <sheetName val="준공표지판단위수량"/>
      <sheetName val="612-절토부점검로"/>
      <sheetName val="613-접도구역"/>
      <sheetName val="접도구역 및 용지경계표주 집계표"/>
      <sheetName val="접도구역 기초 수량집계표"/>
      <sheetName val="접도구역 설치현황"/>
      <sheetName val="접도구역 단위수량"/>
      <sheetName val="#REF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G"/>
      <sheetName val="TC집계"/>
      <sheetName val="갑지"/>
      <sheetName val="TC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총괄"/>
      <sheetName val="교량전기"/>
      <sheetName val="입출재고현황 (2)"/>
      <sheetName val="내역서"/>
      <sheetName val="내역(한신APT)"/>
      <sheetName val="노임단가"/>
      <sheetName val="철거수량(전송)"/>
      <sheetName val="저"/>
      <sheetName val="일위대가"/>
      <sheetName val="교각계산"/>
      <sheetName val="입찰안"/>
      <sheetName val="실행철강하도"/>
      <sheetName val="건축공사"/>
      <sheetName val="결과조달"/>
      <sheetName val="집계표"/>
      <sheetName val="준검 내역서"/>
      <sheetName val="DATA"/>
      <sheetName val="하수급견적대비"/>
      <sheetName val="화재 탐지 설비"/>
      <sheetName val="말뚝지지력산정"/>
      <sheetName val="JUCK"/>
      <sheetName val="충주"/>
      <sheetName val="COVER"/>
      <sheetName val=" 상부공통집계(총괄)"/>
      <sheetName val="연습장소"/>
      <sheetName val="견적서"/>
      <sheetName val="POWER"/>
      <sheetName val="노무비단가"/>
      <sheetName val="관리동"/>
      <sheetName val="DATE"/>
      <sheetName val="s"/>
      <sheetName val="총괄집계표"/>
      <sheetName val="input"/>
      <sheetName val="도급"/>
      <sheetName val="1.설계기준"/>
      <sheetName val="공사개요"/>
      <sheetName val="철근집계표"/>
      <sheetName val="단가"/>
      <sheetName val="Sheet2"/>
    </sheetNames>
    <sheetDataSet>
      <sheetData sheetId="0" refreshError="1">
        <row r="1">
          <cell r="A1" t="str">
            <v>명     칭</v>
          </cell>
          <cell r="B1" t="str">
            <v>규      격</v>
          </cell>
          <cell r="C1" t="str">
            <v>수   량</v>
          </cell>
          <cell r="D1" t="str">
            <v>단위</v>
          </cell>
          <cell r="E1" t="str">
            <v>단  가</v>
          </cell>
          <cell r="F1" t="str">
            <v>금    액</v>
          </cell>
          <cell r="G1" t="str">
            <v>비   고</v>
          </cell>
        </row>
        <row r="2">
          <cell r="A2" t="str">
            <v>서부산업도로 유수암 ~ 어음간 (95호선)도로확장및 포장공사</v>
          </cell>
        </row>
        <row r="3">
          <cell r="A3" t="str">
            <v>1.토공</v>
          </cell>
          <cell r="F3">
            <v>2788053189</v>
          </cell>
        </row>
        <row r="4">
          <cell r="A4" t="str">
            <v>2.배수공</v>
          </cell>
          <cell r="F4">
            <v>2289695623</v>
          </cell>
        </row>
        <row r="5">
          <cell r="A5" t="str">
            <v>3.구조물공</v>
          </cell>
          <cell r="F5">
            <v>3077551089</v>
          </cell>
        </row>
        <row r="6">
          <cell r="A6" t="str">
            <v>4.옹벽공</v>
          </cell>
          <cell r="F6">
            <v>1489415358</v>
          </cell>
        </row>
        <row r="7">
          <cell r="A7" t="str">
            <v>5.포장공</v>
          </cell>
          <cell r="F7">
            <v>961010035</v>
          </cell>
        </row>
        <row r="8">
          <cell r="A8" t="str">
            <v>6.안전시설공</v>
          </cell>
          <cell r="F8">
            <v>1050676904</v>
          </cell>
        </row>
        <row r="9">
          <cell r="A9" t="str">
            <v>7.부대공</v>
          </cell>
          <cell r="F9">
            <v>360087650</v>
          </cell>
        </row>
        <row r="10">
          <cell r="A10" t="str">
            <v xml:space="preserve">    계</v>
          </cell>
          <cell r="F10">
            <v>12016489848</v>
          </cell>
        </row>
        <row r="11">
          <cell r="A11" t="str">
            <v>8. 간접노무비</v>
          </cell>
          <cell r="F11">
            <v>1211200000</v>
          </cell>
        </row>
        <row r="12">
          <cell r="A12" t="str">
            <v>9. 산재보험료</v>
          </cell>
          <cell r="F12">
            <v>281000000</v>
          </cell>
        </row>
        <row r="13">
          <cell r="A13" t="str">
            <v>10.고용보험료</v>
          </cell>
          <cell r="F13">
            <v>7500000</v>
          </cell>
        </row>
        <row r="14">
          <cell r="A14" t="str">
            <v>11.안전관리비</v>
          </cell>
          <cell r="F14">
            <v>361700000</v>
          </cell>
        </row>
        <row r="15">
          <cell r="A15" t="str">
            <v>12.기타경비</v>
          </cell>
          <cell r="F15">
            <v>909900000</v>
          </cell>
        </row>
        <row r="16">
          <cell r="A16" t="str">
            <v xml:space="preserve">   순공사원가</v>
          </cell>
          <cell r="F16">
            <v>14787789848</v>
          </cell>
        </row>
        <row r="17">
          <cell r="A17" t="str">
            <v>13.일반관리비</v>
          </cell>
          <cell r="F17">
            <v>739300000</v>
          </cell>
        </row>
        <row r="18">
          <cell r="A18" t="str">
            <v xml:space="preserve">   합    계</v>
          </cell>
          <cell r="F18">
            <v>15527089848</v>
          </cell>
        </row>
        <row r="19">
          <cell r="A19" t="str">
            <v>14.이          윤</v>
          </cell>
          <cell r="C19">
            <v>1</v>
          </cell>
          <cell r="D19" t="str">
            <v>식</v>
          </cell>
          <cell r="F19">
            <v>1892910152</v>
          </cell>
        </row>
        <row r="20">
          <cell r="A20" t="str">
            <v xml:space="preserve">   공급가액</v>
          </cell>
          <cell r="F20">
            <v>17420000000</v>
          </cell>
        </row>
        <row r="21">
          <cell r="A21" t="str">
            <v>15.부 가 가 치 세</v>
          </cell>
          <cell r="C21">
            <v>1</v>
          </cell>
          <cell r="D21" t="str">
            <v>식</v>
          </cell>
          <cell r="F21">
            <v>1742000000</v>
          </cell>
        </row>
        <row r="22">
          <cell r="A22" t="str">
            <v>16.도로 대장 전산화</v>
          </cell>
          <cell r="C22">
            <v>1</v>
          </cell>
          <cell r="D22" t="str">
            <v>식</v>
          </cell>
          <cell r="F22">
            <v>17000000</v>
          </cell>
        </row>
        <row r="23">
          <cell r="A23" t="str">
            <v>17.안 전 점 검 비</v>
          </cell>
          <cell r="C23">
            <v>1</v>
          </cell>
          <cell r="D23" t="str">
            <v>식</v>
          </cell>
          <cell r="F23">
            <v>19000000</v>
          </cell>
        </row>
        <row r="24">
          <cell r="A24" t="str">
            <v>18.폐기물 처리비</v>
          </cell>
          <cell r="C24">
            <v>1</v>
          </cell>
          <cell r="D24" t="str">
            <v>식</v>
          </cell>
          <cell r="F24">
            <v>15000000</v>
          </cell>
        </row>
        <row r="25">
          <cell r="A25" t="str">
            <v xml:space="preserve">   도급금액</v>
          </cell>
          <cell r="F25">
            <v>19218100000</v>
          </cell>
        </row>
        <row r="26">
          <cell r="A26" t="str">
            <v>1. 토            공</v>
          </cell>
          <cell r="F26">
            <v>2788053189</v>
          </cell>
        </row>
        <row r="27">
          <cell r="A27" t="str">
            <v>1.01 기존 구조물 철거공</v>
          </cell>
        </row>
        <row r="28">
          <cell r="A28" t="str">
            <v>a. 철근 콘크리트 깨기</v>
          </cell>
        </row>
        <row r="29">
          <cell r="A29" t="str">
            <v>-1.철근 콘크리트 깨기</v>
          </cell>
          <cell r="B29" t="str">
            <v>t=30cm 미만</v>
          </cell>
          <cell r="C29">
            <v>648</v>
          </cell>
          <cell r="D29" t="str">
            <v>㎥</v>
          </cell>
          <cell r="E29">
            <v>104209</v>
          </cell>
          <cell r="F29">
            <v>67527432</v>
          </cell>
        </row>
        <row r="30">
          <cell r="A30" t="str">
            <v>-2.철근 콘크리트 깨기</v>
          </cell>
          <cell r="B30" t="str">
            <v>t=30cm 이상</v>
          </cell>
          <cell r="C30">
            <v>193</v>
          </cell>
          <cell r="D30" t="str">
            <v>㎥</v>
          </cell>
          <cell r="E30">
            <v>107724</v>
          </cell>
          <cell r="F30">
            <v>20790732</v>
          </cell>
        </row>
        <row r="31">
          <cell r="A31" t="str">
            <v>b. 무근 콘크리트 깨기</v>
          </cell>
          <cell r="B31" t="str">
            <v>t=30cm 미만</v>
          </cell>
          <cell r="C31">
            <v>154</v>
          </cell>
          <cell r="D31" t="str">
            <v>㎥</v>
          </cell>
          <cell r="E31">
            <v>44859</v>
          </cell>
          <cell r="F31">
            <v>6908286</v>
          </cell>
        </row>
        <row r="32">
          <cell r="A32" t="str">
            <v>c. 포   장    절   단</v>
          </cell>
        </row>
        <row r="33">
          <cell r="A33" t="str">
            <v>-1. 아 스 콘  포 장</v>
          </cell>
          <cell r="C33">
            <v>819</v>
          </cell>
          <cell r="D33" t="str">
            <v>m</v>
          </cell>
          <cell r="E33">
            <v>1328</v>
          </cell>
          <cell r="F33">
            <v>1087632</v>
          </cell>
        </row>
        <row r="34">
          <cell r="A34" t="str">
            <v>-2. 콘 크 리 트 포 장</v>
          </cell>
          <cell r="C34">
            <v>114</v>
          </cell>
          <cell r="D34" t="str">
            <v>m</v>
          </cell>
          <cell r="E34">
            <v>1506</v>
          </cell>
          <cell r="F34">
            <v>171684</v>
          </cell>
        </row>
        <row r="35">
          <cell r="A35" t="str">
            <v>d. 포   장    깨   기</v>
          </cell>
        </row>
        <row r="36">
          <cell r="A36" t="str">
            <v>-1. 아 스 콘  포 장</v>
          </cell>
          <cell r="C36">
            <v>4179</v>
          </cell>
          <cell r="D36" t="str">
            <v>㎥</v>
          </cell>
          <cell r="E36">
            <v>9743</v>
          </cell>
          <cell r="F36">
            <v>40715997</v>
          </cell>
        </row>
        <row r="37">
          <cell r="A37" t="str">
            <v>-2. 콘 크 리 트 포 장</v>
          </cell>
          <cell r="C37">
            <v>251</v>
          </cell>
          <cell r="D37" t="str">
            <v>㎥</v>
          </cell>
          <cell r="E37">
            <v>19489</v>
          </cell>
          <cell r="F37">
            <v>4891739</v>
          </cell>
        </row>
        <row r="38">
          <cell r="A38" t="str">
            <v>d. 돌담 헐기 및 쌓기</v>
          </cell>
        </row>
        <row r="39">
          <cell r="A39" t="str">
            <v>-1. 돌  담  헐  기</v>
          </cell>
          <cell r="C39">
            <v>1771</v>
          </cell>
          <cell r="D39" t="str">
            <v>㎡</v>
          </cell>
          <cell r="E39">
            <v>8597</v>
          </cell>
          <cell r="F39">
            <v>15225287</v>
          </cell>
        </row>
        <row r="40">
          <cell r="A40" t="str">
            <v>-2. 돌  담  쌓  기</v>
          </cell>
          <cell r="B40" t="str">
            <v>막쌓기</v>
          </cell>
          <cell r="C40">
            <v>1084</v>
          </cell>
          <cell r="D40" t="str">
            <v>㎡</v>
          </cell>
          <cell r="E40">
            <v>21027</v>
          </cell>
          <cell r="F40">
            <v>22793268</v>
          </cell>
        </row>
        <row r="41">
          <cell r="A41" t="str">
            <v>e. 석 축 헐 기</v>
          </cell>
          <cell r="C41">
            <v>629</v>
          </cell>
          <cell r="D41" t="str">
            <v>㎡</v>
          </cell>
          <cell r="E41">
            <v>8597</v>
          </cell>
          <cell r="F41">
            <v>5407513</v>
          </cell>
        </row>
        <row r="42">
          <cell r="A42" t="str">
            <v>1.02 표   토   제   거</v>
          </cell>
          <cell r="B42" t="str">
            <v>답외구간</v>
          </cell>
          <cell r="C42">
            <v>122043</v>
          </cell>
          <cell r="D42" t="str">
            <v>㎡</v>
          </cell>
          <cell r="E42">
            <v>100</v>
          </cell>
          <cell r="F42">
            <v>12204300</v>
          </cell>
        </row>
        <row r="43">
          <cell r="A43" t="str">
            <v>1.03 층     따     기</v>
          </cell>
          <cell r="B43" t="str">
            <v>도쟈 19ton</v>
          </cell>
          <cell r="C43">
            <v>3653</v>
          </cell>
          <cell r="D43" t="str">
            <v>㎥</v>
          </cell>
          <cell r="E43">
            <v>842</v>
          </cell>
          <cell r="F43">
            <v>3075826</v>
          </cell>
        </row>
        <row r="44">
          <cell r="A44" t="str">
            <v>1.04 벌   개   제   근</v>
          </cell>
          <cell r="C44">
            <v>73909</v>
          </cell>
          <cell r="D44" t="str">
            <v>㎡</v>
          </cell>
          <cell r="E44">
            <v>222</v>
          </cell>
          <cell r="F44">
            <v>16407798</v>
          </cell>
        </row>
        <row r="45">
          <cell r="A45" t="str">
            <v>1.05 흙   깍   기   공</v>
          </cell>
        </row>
        <row r="46">
          <cell r="A46" t="str">
            <v>a. 토            사</v>
          </cell>
          <cell r="C46">
            <v>442362</v>
          </cell>
          <cell r="D46" t="str">
            <v>㎥</v>
          </cell>
          <cell r="E46">
            <v>672</v>
          </cell>
          <cell r="F46">
            <v>297267264</v>
          </cell>
        </row>
        <row r="47">
          <cell r="A47" t="str">
            <v>b.        암</v>
          </cell>
          <cell r="B47" t="str">
            <v>브레이카</v>
          </cell>
          <cell r="C47">
            <v>16355</v>
          </cell>
          <cell r="D47" t="str">
            <v>㎥</v>
          </cell>
          <cell r="E47">
            <v>18486</v>
          </cell>
          <cell r="F47">
            <v>302338530</v>
          </cell>
        </row>
        <row r="48">
          <cell r="A48" t="str">
            <v>1.06 측  구  터  파  기</v>
          </cell>
        </row>
        <row r="49">
          <cell r="A49" t="str">
            <v>a. 토            사</v>
          </cell>
          <cell r="B49" t="str">
            <v>토  사</v>
          </cell>
          <cell r="C49">
            <v>948</v>
          </cell>
          <cell r="D49" t="str">
            <v>㎥</v>
          </cell>
          <cell r="E49">
            <v>4508</v>
          </cell>
          <cell r="F49">
            <v>4273584</v>
          </cell>
        </row>
        <row r="50">
          <cell r="A50" t="str">
            <v>1.07 흙   운   반   공</v>
          </cell>
        </row>
        <row r="51">
          <cell r="A51" t="str">
            <v>a. 무           대</v>
          </cell>
        </row>
        <row r="52">
          <cell r="A52" t="str">
            <v>-1. 토        사</v>
          </cell>
          <cell r="B52" t="str">
            <v>ℓ =  20m</v>
          </cell>
          <cell r="C52">
            <v>136275</v>
          </cell>
          <cell r="D52" t="str">
            <v>㎥</v>
          </cell>
          <cell r="E52">
            <v>0</v>
          </cell>
          <cell r="F52">
            <v>0</v>
          </cell>
        </row>
        <row r="53">
          <cell r="A53" t="str">
            <v>-2.      암</v>
          </cell>
          <cell r="B53" t="str">
            <v>ℓ =  20m</v>
          </cell>
          <cell r="C53">
            <v>3957</v>
          </cell>
          <cell r="D53" t="str">
            <v>㎥</v>
          </cell>
          <cell r="E53">
            <v>0</v>
          </cell>
          <cell r="F53">
            <v>0</v>
          </cell>
        </row>
        <row r="54">
          <cell r="A54" t="str">
            <v>b. 도           쟈</v>
          </cell>
        </row>
        <row r="55">
          <cell r="A55" t="str">
            <v>-1. 토        사</v>
          </cell>
          <cell r="B55" t="str">
            <v>ℓ =  42m</v>
          </cell>
          <cell r="C55">
            <v>13054</v>
          </cell>
          <cell r="D55" t="str">
            <v>㎥</v>
          </cell>
          <cell r="E55">
            <v>508</v>
          </cell>
          <cell r="F55">
            <v>6631432</v>
          </cell>
        </row>
        <row r="56">
          <cell r="A56" t="str">
            <v>-2.      암</v>
          </cell>
          <cell r="B56" t="str">
            <v>ℓ =  42m</v>
          </cell>
          <cell r="C56">
            <v>268</v>
          </cell>
          <cell r="D56" t="str">
            <v>㎥</v>
          </cell>
          <cell r="E56">
            <v>1485</v>
          </cell>
          <cell r="F56">
            <v>397980</v>
          </cell>
        </row>
        <row r="57">
          <cell r="A57" t="str">
            <v>c. 덤           프</v>
          </cell>
        </row>
        <row r="58">
          <cell r="A58" t="str">
            <v>-1. 토        사</v>
          </cell>
          <cell r="B58" t="str">
            <v>ℓ = 1141m</v>
          </cell>
          <cell r="C58">
            <v>393284</v>
          </cell>
          <cell r="D58" t="str">
            <v>㎥</v>
          </cell>
          <cell r="E58">
            <v>1716</v>
          </cell>
          <cell r="F58">
            <v>674875344</v>
          </cell>
        </row>
        <row r="59">
          <cell r="A59" t="str">
            <v>-2.      암</v>
          </cell>
          <cell r="B59" t="str">
            <v>ℓ = 1582m</v>
          </cell>
          <cell r="C59">
            <v>15434</v>
          </cell>
          <cell r="D59" t="str">
            <v>㎥</v>
          </cell>
          <cell r="E59">
            <v>6989</v>
          </cell>
          <cell r="F59">
            <v>107868226</v>
          </cell>
        </row>
        <row r="60">
          <cell r="A60" t="str">
            <v>1.08 순성토 운반</v>
          </cell>
          <cell r="D60" t="str">
            <v>M3</v>
          </cell>
          <cell r="E60">
            <v>0</v>
          </cell>
        </row>
        <row r="61">
          <cell r="A61" t="str">
            <v>1.09 노 반   준 비 공</v>
          </cell>
          <cell r="B61" t="str">
            <v>절토부</v>
          </cell>
          <cell r="C61">
            <v>42577</v>
          </cell>
          <cell r="D61" t="str">
            <v>㎡</v>
          </cell>
          <cell r="E61">
            <v>160</v>
          </cell>
          <cell r="F61">
            <v>6812320</v>
          </cell>
        </row>
        <row r="62">
          <cell r="A62" t="str">
            <v>1.10 흙쌓기 및 다짐공</v>
          </cell>
        </row>
        <row r="63">
          <cell r="A63" t="str">
            <v>a.       〃</v>
          </cell>
          <cell r="B63" t="str">
            <v>노체, 토사</v>
          </cell>
          <cell r="C63">
            <v>493642</v>
          </cell>
          <cell r="D63" t="str">
            <v>㎥</v>
          </cell>
          <cell r="E63">
            <v>779</v>
          </cell>
          <cell r="F63">
            <v>384547118</v>
          </cell>
        </row>
        <row r="64">
          <cell r="A64" t="str">
            <v>b.       〃</v>
          </cell>
          <cell r="B64" t="str">
            <v>노상, 토사</v>
          </cell>
          <cell r="C64">
            <v>147579</v>
          </cell>
          <cell r="D64" t="str">
            <v>㎥</v>
          </cell>
          <cell r="E64">
            <v>967</v>
          </cell>
          <cell r="F64">
            <v>142708893</v>
          </cell>
        </row>
        <row r="65">
          <cell r="A65" t="str">
            <v>1.11 측 구   뚝 쌓 기</v>
          </cell>
          <cell r="C65">
            <v>200</v>
          </cell>
          <cell r="D65" t="str">
            <v>㎥</v>
          </cell>
          <cell r="E65">
            <v>2556</v>
          </cell>
          <cell r="F65">
            <v>511200</v>
          </cell>
        </row>
        <row r="66">
          <cell r="A66" t="str">
            <v>1.12 법 면   보 호 공</v>
          </cell>
        </row>
        <row r="67">
          <cell r="A67" t="str">
            <v>a. 씨앗 뿜어 붙이기</v>
          </cell>
          <cell r="C67">
            <v>106612</v>
          </cell>
          <cell r="D67" t="str">
            <v>㎡</v>
          </cell>
          <cell r="E67">
            <v>5672</v>
          </cell>
          <cell r="F67">
            <v>604703264</v>
          </cell>
        </row>
        <row r="68">
          <cell r="A68" t="str">
            <v>b. 암절개면 보호식재공</v>
          </cell>
          <cell r="B68" t="str">
            <v>t = 15㎝</v>
          </cell>
          <cell r="C68">
            <v>815</v>
          </cell>
          <cell r="D68" t="str">
            <v>㎡</v>
          </cell>
          <cell r="E68">
            <v>46516</v>
          </cell>
          <cell r="F68">
            <v>37910540</v>
          </cell>
        </row>
        <row r="70">
          <cell r="A70" t="str">
            <v>2. 배     수     공</v>
          </cell>
          <cell r="F70">
            <v>2289695623</v>
          </cell>
        </row>
        <row r="71">
          <cell r="A71" t="str">
            <v>2.01 측      구      공</v>
          </cell>
        </row>
        <row r="72">
          <cell r="A72" t="str">
            <v>a. 측 구 터 파 기</v>
          </cell>
        </row>
        <row r="73">
          <cell r="A73" t="str">
            <v>-1. 측 구 터 파 기</v>
          </cell>
          <cell r="B73" t="str">
            <v>토  사</v>
          </cell>
          <cell r="C73">
            <v>1701</v>
          </cell>
          <cell r="D73" t="str">
            <v>㎥</v>
          </cell>
          <cell r="E73">
            <v>4508</v>
          </cell>
          <cell r="F73">
            <v>7668108</v>
          </cell>
        </row>
        <row r="74">
          <cell r="A74" t="str">
            <v>b. 되   메   우   기</v>
          </cell>
        </row>
        <row r="75">
          <cell r="A75" t="str">
            <v>-1. 되  메  우  기</v>
          </cell>
          <cell r="B75" t="str">
            <v>다짐제외</v>
          </cell>
          <cell r="C75">
            <v>1556</v>
          </cell>
          <cell r="D75" t="str">
            <v>㎥</v>
          </cell>
          <cell r="E75">
            <v>1505</v>
          </cell>
          <cell r="F75">
            <v>2341780</v>
          </cell>
        </row>
        <row r="76">
          <cell r="A76" t="str">
            <v>-1. 되  메  우  기</v>
          </cell>
          <cell r="B76" t="str">
            <v>다짐포함</v>
          </cell>
          <cell r="C76">
            <v>753</v>
          </cell>
          <cell r="D76" t="str">
            <v>㎥</v>
          </cell>
          <cell r="E76">
            <v>3385</v>
          </cell>
          <cell r="F76">
            <v>2548905</v>
          </cell>
        </row>
        <row r="77">
          <cell r="A77" t="str">
            <v>c. L   형    측   구</v>
          </cell>
        </row>
        <row r="78">
          <cell r="A78" t="str">
            <v>-1. 형  식  -  1</v>
          </cell>
          <cell r="C78">
            <v>6791</v>
          </cell>
          <cell r="D78" t="str">
            <v>m</v>
          </cell>
          <cell r="E78">
            <v>17000</v>
          </cell>
          <cell r="F78">
            <v>115447000</v>
          </cell>
        </row>
        <row r="79">
          <cell r="A79" t="str">
            <v>-2. 형  식  -  2</v>
          </cell>
          <cell r="C79">
            <v>1356</v>
          </cell>
          <cell r="D79" t="str">
            <v>m</v>
          </cell>
          <cell r="E79">
            <v>17500</v>
          </cell>
          <cell r="F79">
            <v>23730000</v>
          </cell>
        </row>
        <row r="80">
          <cell r="A80" t="str">
            <v>-3. 형  식  -  3</v>
          </cell>
          <cell r="C80">
            <v>2868</v>
          </cell>
          <cell r="D80" t="str">
            <v>m</v>
          </cell>
          <cell r="E80">
            <v>18000</v>
          </cell>
          <cell r="F80">
            <v>51624000</v>
          </cell>
        </row>
        <row r="81">
          <cell r="A81" t="str">
            <v>d. V  형   측  구</v>
          </cell>
        </row>
        <row r="82">
          <cell r="A82" t="str">
            <v>-1. 형  식  -  1</v>
          </cell>
          <cell r="C82">
            <v>941</v>
          </cell>
          <cell r="D82" t="str">
            <v>m</v>
          </cell>
          <cell r="E82">
            <v>45210</v>
          </cell>
          <cell r="F82">
            <v>42542610</v>
          </cell>
        </row>
        <row r="83">
          <cell r="A83" t="str">
            <v>e.  U  형   측  구</v>
          </cell>
          <cell r="C83">
            <v>104</v>
          </cell>
          <cell r="D83" t="str">
            <v>m</v>
          </cell>
          <cell r="E83">
            <v>50000</v>
          </cell>
          <cell r="F83">
            <v>5200000</v>
          </cell>
        </row>
        <row r="84">
          <cell r="A84" t="str">
            <v>2.02  횡  배  수  관  공</v>
          </cell>
        </row>
        <row r="85">
          <cell r="A85" t="str">
            <v>a. 구 조 물 터 파 기</v>
          </cell>
        </row>
        <row r="86">
          <cell r="A86" t="str">
            <v>-1.구조물 터파기</v>
          </cell>
          <cell r="B86" t="str">
            <v>(육상토사,0~2m)</v>
          </cell>
          <cell r="C86">
            <v>1939</v>
          </cell>
          <cell r="D86" t="str">
            <v>㎥</v>
          </cell>
          <cell r="E86">
            <v>3161</v>
          </cell>
          <cell r="F86">
            <v>6129179</v>
          </cell>
        </row>
        <row r="87">
          <cell r="A87" t="str">
            <v>-2.구조물 터파기</v>
          </cell>
          <cell r="B87" t="str">
            <v>(육상토사,2~4m)</v>
          </cell>
          <cell r="C87">
            <v>120</v>
          </cell>
          <cell r="D87" t="str">
            <v>㎥</v>
          </cell>
          <cell r="E87">
            <v>4598</v>
          </cell>
          <cell r="F87">
            <v>551760</v>
          </cell>
        </row>
        <row r="88">
          <cell r="A88" t="str">
            <v>-3.구조물 터파기</v>
          </cell>
          <cell r="B88" t="str">
            <v>(육상암,0~2m)</v>
          </cell>
          <cell r="C88">
            <v>227</v>
          </cell>
          <cell r="D88" t="str">
            <v>㎥</v>
          </cell>
          <cell r="E88">
            <v>94660</v>
          </cell>
          <cell r="F88">
            <v>21487820</v>
          </cell>
        </row>
        <row r="89">
          <cell r="A89" t="str">
            <v>b. 되   메   우   기</v>
          </cell>
          <cell r="B89" t="str">
            <v>다짐포함</v>
          </cell>
          <cell r="C89">
            <v>2136</v>
          </cell>
          <cell r="D89" t="str">
            <v>㎥</v>
          </cell>
          <cell r="E89">
            <v>3385</v>
          </cell>
          <cell r="F89">
            <v>7230360</v>
          </cell>
        </row>
        <row r="90">
          <cell r="A90" t="str">
            <v>c. 배  수  관  부  설</v>
          </cell>
          <cell r="B90" t="str">
            <v>VR관</v>
          </cell>
        </row>
        <row r="91">
          <cell r="A91" t="str">
            <v>-1.       〃</v>
          </cell>
          <cell r="B91" t="str">
            <v>φ 600mm</v>
          </cell>
          <cell r="C91">
            <v>95</v>
          </cell>
          <cell r="D91" t="str">
            <v>m</v>
          </cell>
          <cell r="E91">
            <v>70801</v>
          </cell>
          <cell r="F91">
            <v>6726095</v>
          </cell>
        </row>
        <row r="92">
          <cell r="A92" t="str">
            <v>-2.       〃</v>
          </cell>
          <cell r="B92" t="str">
            <v>φ 800mm</v>
          </cell>
          <cell r="C92">
            <v>415</v>
          </cell>
          <cell r="D92" t="str">
            <v>m</v>
          </cell>
          <cell r="E92">
            <v>98466</v>
          </cell>
          <cell r="F92">
            <v>40863390</v>
          </cell>
        </row>
        <row r="93">
          <cell r="A93" t="str">
            <v>-3.       〃</v>
          </cell>
          <cell r="B93" t="str">
            <v>φ1000mm</v>
          </cell>
          <cell r="C93">
            <v>272</v>
          </cell>
          <cell r="D93" t="str">
            <v>m</v>
          </cell>
          <cell r="E93">
            <v>135049</v>
          </cell>
          <cell r="F93">
            <v>36733328</v>
          </cell>
        </row>
        <row r="94">
          <cell r="A94" t="str">
            <v>d. 배 수 관  날 개 벽</v>
          </cell>
        </row>
        <row r="95">
          <cell r="A95" t="str">
            <v>-1. 합판 거푸집</v>
          </cell>
          <cell r="B95" t="str">
            <v>3회,소형</v>
          </cell>
          <cell r="C95">
            <v>332</v>
          </cell>
          <cell r="D95" t="str">
            <v>㎡</v>
          </cell>
          <cell r="E95">
            <v>26387</v>
          </cell>
          <cell r="F95">
            <v>8760484</v>
          </cell>
        </row>
        <row r="96">
          <cell r="A96" t="str">
            <v>-2. 콘크리트 타설</v>
          </cell>
          <cell r="B96" t="str">
            <v>소형구조물</v>
          </cell>
          <cell r="C96">
            <v>72</v>
          </cell>
          <cell r="D96" t="str">
            <v>㎥</v>
          </cell>
          <cell r="E96">
            <v>32371</v>
          </cell>
          <cell r="F96">
            <v>2330712</v>
          </cell>
        </row>
        <row r="97">
          <cell r="A97" t="str">
            <v>2.03  집      수      정</v>
          </cell>
        </row>
        <row r="98">
          <cell r="A98" t="str">
            <v>a. 구 조 물 터 파 기</v>
          </cell>
        </row>
        <row r="99">
          <cell r="A99" t="str">
            <v>구조물 터파기</v>
          </cell>
          <cell r="B99" t="str">
            <v>(토사,0~2m)</v>
          </cell>
          <cell r="C99">
            <v>1048</v>
          </cell>
          <cell r="D99" t="str">
            <v>㎥</v>
          </cell>
          <cell r="E99">
            <v>3161</v>
          </cell>
          <cell r="F99">
            <v>3312728</v>
          </cell>
        </row>
        <row r="100">
          <cell r="A100" t="str">
            <v>구조물 터파기</v>
          </cell>
          <cell r="B100" t="str">
            <v>(암,0~2m)</v>
          </cell>
          <cell r="C100">
            <v>384</v>
          </cell>
          <cell r="D100" t="str">
            <v>㎥</v>
          </cell>
          <cell r="E100">
            <v>94660</v>
          </cell>
          <cell r="F100">
            <v>36349440</v>
          </cell>
        </row>
        <row r="101">
          <cell r="A101" t="str">
            <v>b. 되   메   우   기</v>
          </cell>
          <cell r="B101" t="str">
            <v>다짐포함</v>
          </cell>
          <cell r="C101">
            <v>1008</v>
          </cell>
          <cell r="D101" t="str">
            <v>㎥</v>
          </cell>
          <cell r="E101">
            <v>3385</v>
          </cell>
          <cell r="F101">
            <v>3412080</v>
          </cell>
        </row>
        <row r="102">
          <cell r="A102" t="str">
            <v>c. 콘크리트 타설</v>
          </cell>
          <cell r="B102" t="str">
            <v>(소형구조물)</v>
          </cell>
          <cell r="C102">
            <v>260</v>
          </cell>
          <cell r="D102" t="str">
            <v>㎥</v>
          </cell>
          <cell r="E102">
            <v>32371</v>
          </cell>
          <cell r="F102">
            <v>8416460</v>
          </cell>
        </row>
        <row r="103">
          <cell r="A103" t="str">
            <v>d. 합판 거푸집</v>
          </cell>
          <cell r="B103" t="str">
            <v>(4회, 0~ 7m)</v>
          </cell>
          <cell r="C103">
            <v>2839</v>
          </cell>
          <cell r="D103" t="str">
            <v>㎡</v>
          </cell>
          <cell r="E103">
            <v>19038</v>
          </cell>
          <cell r="F103">
            <v>54048882</v>
          </cell>
        </row>
        <row r="104">
          <cell r="A104" t="str">
            <v>e.철근 가공 조립</v>
          </cell>
          <cell r="B104" t="str">
            <v>(간 단)</v>
          </cell>
          <cell r="C104">
            <v>14</v>
          </cell>
          <cell r="D104" t="str">
            <v>ton</v>
          </cell>
          <cell r="E104">
            <v>264204</v>
          </cell>
          <cell r="F104">
            <v>3698856</v>
          </cell>
        </row>
        <row r="105">
          <cell r="A105" t="str">
            <v>f. 스 틸  그 레 이 팅</v>
          </cell>
        </row>
        <row r="106">
          <cell r="A106" t="str">
            <v>스틸 그레이팅</v>
          </cell>
          <cell r="B106" t="str">
            <v>아연도,1130×420×75</v>
          </cell>
          <cell r="C106">
            <v>172</v>
          </cell>
          <cell r="D106" t="str">
            <v>조</v>
          </cell>
          <cell r="E106">
            <v>33636</v>
          </cell>
          <cell r="F106">
            <v>5785392</v>
          </cell>
        </row>
        <row r="107">
          <cell r="A107" t="str">
            <v>스틸 그레이팅</v>
          </cell>
          <cell r="B107" t="str">
            <v>아연도,1180×980×50mm</v>
          </cell>
          <cell r="C107">
            <v>89</v>
          </cell>
          <cell r="D107" t="str">
            <v>조</v>
          </cell>
          <cell r="E107">
            <v>54000</v>
          </cell>
          <cell r="F107">
            <v>4806000</v>
          </cell>
        </row>
        <row r="108">
          <cell r="A108" t="str">
            <v>스틸 그레이팅</v>
          </cell>
          <cell r="B108" t="str">
            <v>아연도,940×1340×75</v>
          </cell>
          <cell r="C108">
            <v>5</v>
          </cell>
          <cell r="D108" t="str">
            <v>조</v>
          </cell>
          <cell r="E108">
            <v>75000</v>
          </cell>
          <cell r="F108">
            <v>375000</v>
          </cell>
        </row>
        <row r="109">
          <cell r="A109" t="str">
            <v>2.04  종  배  수  관  공</v>
          </cell>
        </row>
        <row r="110">
          <cell r="A110" t="str">
            <v>a. 구 조 물 터 파 기</v>
          </cell>
        </row>
        <row r="111">
          <cell r="A111" t="str">
            <v>구조물 터파기</v>
          </cell>
          <cell r="B111" t="str">
            <v>(육상토사,0~2m)</v>
          </cell>
          <cell r="C111">
            <v>7194</v>
          </cell>
          <cell r="D111" t="str">
            <v>㎥</v>
          </cell>
          <cell r="E111">
            <v>3161</v>
          </cell>
          <cell r="F111">
            <v>22740234</v>
          </cell>
        </row>
        <row r="112">
          <cell r="A112" t="str">
            <v>구조물 터파기</v>
          </cell>
          <cell r="B112" t="str">
            <v>(육상암,0~2m)</v>
          </cell>
          <cell r="C112">
            <v>2002</v>
          </cell>
          <cell r="D112" t="str">
            <v>㎥</v>
          </cell>
          <cell r="E112">
            <v>94660</v>
          </cell>
          <cell r="F112">
            <v>189509320</v>
          </cell>
        </row>
        <row r="113">
          <cell r="A113" t="str">
            <v>b. 되   메   우   기</v>
          </cell>
        </row>
        <row r="114">
          <cell r="A114" t="str">
            <v>-1.       〃</v>
          </cell>
          <cell r="B114" t="str">
            <v>다짐포함</v>
          </cell>
          <cell r="C114">
            <v>7472</v>
          </cell>
          <cell r="D114" t="str">
            <v>㎥</v>
          </cell>
          <cell r="E114">
            <v>3385</v>
          </cell>
          <cell r="F114">
            <v>25292720</v>
          </cell>
        </row>
        <row r="115">
          <cell r="A115" t="str">
            <v>c. 배  수  관  부  설</v>
          </cell>
          <cell r="B115" t="str">
            <v>흄관</v>
          </cell>
        </row>
        <row r="116">
          <cell r="A116" t="str">
            <v>-1.       〃</v>
          </cell>
          <cell r="B116" t="str">
            <v>φ 600mm</v>
          </cell>
          <cell r="C116">
            <v>52</v>
          </cell>
          <cell r="D116" t="str">
            <v>m</v>
          </cell>
          <cell r="E116">
            <v>35017</v>
          </cell>
          <cell r="F116">
            <v>1820884</v>
          </cell>
        </row>
        <row r="117">
          <cell r="A117" t="str">
            <v>-3.       〃</v>
          </cell>
          <cell r="B117" t="str">
            <v>φ1000mm</v>
          </cell>
          <cell r="C117">
            <v>90</v>
          </cell>
          <cell r="D117" t="str">
            <v>m</v>
          </cell>
          <cell r="E117">
            <v>74249</v>
          </cell>
          <cell r="F117">
            <v>6682410</v>
          </cell>
        </row>
        <row r="118">
          <cell r="A118" t="str">
            <v>d. 배  수  관  부  설</v>
          </cell>
          <cell r="B118" t="str">
            <v>V.R.관</v>
          </cell>
        </row>
        <row r="119">
          <cell r="A119" t="str">
            <v>-1        〃</v>
          </cell>
          <cell r="B119" t="str">
            <v>φ 300mm</v>
          </cell>
          <cell r="C119">
            <v>2720</v>
          </cell>
          <cell r="D119" t="str">
            <v>m</v>
          </cell>
          <cell r="E119">
            <v>17205</v>
          </cell>
          <cell r="F119">
            <v>46797600</v>
          </cell>
        </row>
        <row r="120">
          <cell r="A120" t="str">
            <v>-1.       〃</v>
          </cell>
          <cell r="B120" t="str">
            <v>φ 600mm</v>
          </cell>
          <cell r="C120">
            <v>1857</v>
          </cell>
          <cell r="D120" t="str">
            <v>m</v>
          </cell>
          <cell r="E120">
            <v>35017</v>
          </cell>
          <cell r="F120">
            <v>65026569</v>
          </cell>
        </row>
        <row r="121">
          <cell r="A121" t="str">
            <v>-2.       〃</v>
          </cell>
          <cell r="B121" t="str">
            <v>φ 800mm</v>
          </cell>
          <cell r="C121">
            <v>237</v>
          </cell>
          <cell r="D121" t="str">
            <v>m</v>
          </cell>
          <cell r="E121">
            <v>53473</v>
          </cell>
          <cell r="F121">
            <v>12673101</v>
          </cell>
        </row>
        <row r="122">
          <cell r="A122" t="str">
            <v>e.중분대 횡배수관 부설</v>
          </cell>
          <cell r="B122" t="str">
            <v>φ 300mm</v>
          </cell>
          <cell r="C122">
            <v>505</v>
          </cell>
          <cell r="D122" t="str">
            <v>m</v>
          </cell>
          <cell r="E122">
            <v>17205</v>
          </cell>
          <cell r="F122">
            <v>8688525</v>
          </cell>
        </row>
        <row r="123">
          <cell r="A123" t="str">
            <v>f.  면벽 및 날개벽</v>
          </cell>
        </row>
        <row r="124">
          <cell r="A124" t="str">
            <v>콘크리트 타설</v>
          </cell>
          <cell r="B124" t="str">
            <v>소형구조물</v>
          </cell>
          <cell r="C124">
            <v>1</v>
          </cell>
          <cell r="D124" t="str">
            <v>㎥</v>
          </cell>
          <cell r="E124">
            <v>32371</v>
          </cell>
          <cell r="F124">
            <v>32371</v>
          </cell>
        </row>
        <row r="125">
          <cell r="A125" t="str">
            <v>합 판 거 푸 집</v>
          </cell>
          <cell r="B125" t="str">
            <v>4회</v>
          </cell>
          <cell r="C125">
            <v>27</v>
          </cell>
          <cell r="D125" t="str">
            <v>㎡</v>
          </cell>
          <cell r="E125">
            <v>19038</v>
          </cell>
          <cell r="F125">
            <v>514026</v>
          </cell>
        </row>
        <row r="126">
          <cell r="A126" t="str">
            <v>2.05 도 수 로 공</v>
          </cell>
        </row>
        <row r="127">
          <cell r="A127" t="str">
            <v>a. 구 조 물 터 파 기</v>
          </cell>
        </row>
        <row r="128">
          <cell r="A128" t="str">
            <v>구조물 터파기</v>
          </cell>
          <cell r="B128" t="str">
            <v>(육상토사,0~2m)</v>
          </cell>
          <cell r="C128">
            <v>261</v>
          </cell>
          <cell r="D128" t="str">
            <v>㎥</v>
          </cell>
          <cell r="E128">
            <v>3161</v>
          </cell>
          <cell r="F128">
            <v>825021</v>
          </cell>
        </row>
        <row r="129">
          <cell r="A129" t="str">
            <v>b. 콘크리트타설</v>
          </cell>
        </row>
        <row r="130">
          <cell r="A130" t="str">
            <v>콘크리트 타설</v>
          </cell>
          <cell r="B130" t="str">
            <v>(소형구조물)</v>
          </cell>
          <cell r="C130">
            <v>53</v>
          </cell>
          <cell r="D130" t="str">
            <v>㎥</v>
          </cell>
          <cell r="E130">
            <v>32371</v>
          </cell>
          <cell r="F130">
            <v>1715663</v>
          </cell>
        </row>
        <row r="131">
          <cell r="A131" t="str">
            <v>콘크리트 타설</v>
          </cell>
          <cell r="B131" t="str">
            <v>(철근,진동기사용)</v>
          </cell>
          <cell r="C131">
            <v>41</v>
          </cell>
          <cell r="D131" t="str">
            <v>㎥</v>
          </cell>
          <cell r="E131">
            <v>22907</v>
          </cell>
          <cell r="F131">
            <v>939187</v>
          </cell>
        </row>
        <row r="132">
          <cell r="A132" t="str">
            <v>c. 거 푸 집</v>
          </cell>
        </row>
        <row r="133">
          <cell r="A133" t="str">
            <v>합 판 거 푸 집</v>
          </cell>
          <cell r="B133" t="str">
            <v>4회</v>
          </cell>
          <cell r="C133">
            <v>651</v>
          </cell>
          <cell r="D133" t="str">
            <v>㎡</v>
          </cell>
          <cell r="E133">
            <v>19038</v>
          </cell>
          <cell r="F133">
            <v>12393738</v>
          </cell>
        </row>
        <row r="134">
          <cell r="A134" t="str">
            <v>d.철근 가공 조립</v>
          </cell>
          <cell r="B134" t="str">
            <v>(간 단)</v>
          </cell>
          <cell r="C134">
            <v>2.117</v>
          </cell>
          <cell r="D134" t="str">
            <v>ton</v>
          </cell>
          <cell r="E134">
            <v>264204</v>
          </cell>
          <cell r="F134">
            <v>559319</v>
          </cell>
        </row>
        <row r="135">
          <cell r="A135" t="str">
            <v>2.07 석  축  공</v>
          </cell>
        </row>
        <row r="136">
          <cell r="A136" t="str">
            <v>구조물 터파기</v>
          </cell>
          <cell r="B136" t="str">
            <v>(육상토사,0~2m)</v>
          </cell>
          <cell r="C136">
            <v>50999</v>
          </cell>
          <cell r="D136" t="str">
            <v>㎥</v>
          </cell>
          <cell r="E136">
            <v>3161</v>
          </cell>
          <cell r="F136">
            <v>161207839</v>
          </cell>
        </row>
        <row r="137">
          <cell r="A137" t="str">
            <v>되 메 우 기</v>
          </cell>
          <cell r="B137" t="str">
            <v>다짐포함</v>
          </cell>
          <cell r="C137">
            <v>1197</v>
          </cell>
          <cell r="D137" t="str">
            <v>㎥</v>
          </cell>
          <cell r="E137">
            <v>3385</v>
          </cell>
          <cell r="F137">
            <v>4051845</v>
          </cell>
        </row>
        <row r="138">
          <cell r="A138" t="str">
            <v>석  축  쌓 기</v>
          </cell>
          <cell r="C138">
            <v>1197</v>
          </cell>
          <cell r="D138" t="str">
            <v>M2</v>
          </cell>
          <cell r="E138">
            <v>23090</v>
          </cell>
          <cell r="F138">
            <v>27638730</v>
          </cell>
        </row>
        <row r="139">
          <cell r="A139" t="str">
            <v>콘크리트 타설</v>
          </cell>
          <cell r="B139" t="str">
            <v>(무근구조물)</v>
          </cell>
          <cell r="C139">
            <v>305</v>
          </cell>
          <cell r="D139" t="str">
            <v>㎥</v>
          </cell>
          <cell r="E139">
            <v>20803</v>
          </cell>
          <cell r="F139">
            <v>6344915</v>
          </cell>
        </row>
        <row r="140">
          <cell r="A140" t="str">
            <v>몰    탈</v>
          </cell>
          <cell r="B140" t="str">
            <v>( 1 : 3 )</v>
          </cell>
          <cell r="C140">
            <v>10</v>
          </cell>
          <cell r="D140" t="str">
            <v>㎥</v>
          </cell>
          <cell r="E140">
            <v>34947</v>
          </cell>
          <cell r="F140">
            <v>349470</v>
          </cell>
        </row>
        <row r="141">
          <cell r="A141" t="str">
            <v>합판 거푸집</v>
          </cell>
          <cell r="B141" t="str">
            <v>(6회 ; 소형)</v>
          </cell>
          <cell r="C141">
            <v>171</v>
          </cell>
          <cell r="D141" t="str">
            <v>㎡</v>
          </cell>
          <cell r="E141">
            <v>20796</v>
          </cell>
          <cell r="F141">
            <v>3556116</v>
          </cell>
        </row>
        <row r="142">
          <cell r="A142" t="str">
            <v>배수 파이프</v>
          </cell>
          <cell r="B142" t="str">
            <v>(PVC PIPE φ50mm)</v>
          </cell>
          <cell r="C142">
            <v>419</v>
          </cell>
          <cell r="D142" t="str">
            <v>m</v>
          </cell>
          <cell r="E142">
            <v>1472</v>
          </cell>
          <cell r="F142">
            <v>616768</v>
          </cell>
        </row>
        <row r="143">
          <cell r="A143" t="str">
            <v>뒷 채 움</v>
          </cell>
          <cell r="B143" t="str">
            <v>보조기층재</v>
          </cell>
          <cell r="C143">
            <v>1137</v>
          </cell>
          <cell r="D143" t="str">
            <v>㎥</v>
          </cell>
          <cell r="E143">
            <v>16460</v>
          </cell>
          <cell r="F143">
            <v>18715020</v>
          </cell>
        </row>
        <row r="144">
          <cell r="A144" t="str">
            <v>2.08 수로보호공</v>
          </cell>
        </row>
        <row r="145">
          <cell r="A145" t="str">
            <v>구조물 터파기</v>
          </cell>
          <cell r="B145" t="str">
            <v>(육상토사,0~2m)</v>
          </cell>
          <cell r="C145">
            <v>9</v>
          </cell>
          <cell r="D145" t="str">
            <v>㎥</v>
          </cell>
          <cell r="E145">
            <v>3161</v>
          </cell>
          <cell r="F145">
            <v>28449</v>
          </cell>
        </row>
        <row r="146">
          <cell r="A146" t="str">
            <v>콘크리트 타설</v>
          </cell>
          <cell r="B146" t="str">
            <v>(소형구조물)</v>
          </cell>
          <cell r="C146">
            <v>7</v>
          </cell>
          <cell r="D146" t="str">
            <v>㎥</v>
          </cell>
          <cell r="E146">
            <v>32371</v>
          </cell>
          <cell r="F146">
            <v>226597</v>
          </cell>
        </row>
        <row r="147">
          <cell r="A147" t="str">
            <v>합 판 거 푸 집</v>
          </cell>
          <cell r="B147" t="str">
            <v>4회</v>
          </cell>
          <cell r="C147">
            <v>12</v>
          </cell>
          <cell r="D147" t="str">
            <v>㎡</v>
          </cell>
          <cell r="E147">
            <v>19038</v>
          </cell>
          <cell r="F147">
            <v>228456</v>
          </cell>
        </row>
        <row r="148">
          <cell r="A148" t="str">
            <v>2.07 암      거      공</v>
          </cell>
        </row>
        <row r="149">
          <cell r="A149" t="str">
            <v>◈ Sta. 4 ＋ 727</v>
          </cell>
        </row>
        <row r="150">
          <cell r="A150" t="str">
            <v>a. 구 조 물 터 파 기</v>
          </cell>
        </row>
        <row r="151">
          <cell r="A151" t="str">
            <v>구조물 터파기</v>
          </cell>
          <cell r="B151" t="str">
            <v>(육상토사,0~2m)</v>
          </cell>
          <cell r="C151">
            <v>669</v>
          </cell>
          <cell r="D151" t="str">
            <v>㎥</v>
          </cell>
          <cell r="E151">
            <v>3161</v>
          </cell>
          <cell r="F151">
            <v>2114709</v>
          </cell>
        </row>
        <row r="152">
          <cell r="A152" t="str">
            <v>되   메   우   기</v>
          </cell>
          <cell r="B152" t="str">
            <v>다짐포함</v>
          </cell>
          <cell r="C152">
            <v>173</v>
          </cell>
          <cell r="D152" t="str">
            <v>㎥</v>
          </cell>
          <cell r="E152">
            <v>3385</v>
          </cell>
          <cell r="F152">
            <v>585605</v>
          </cell>
        </row>
        <row r="153">
          <cell r="A153" t="str">
            <v>b. 뒷      채      움</v>
          </cell>
          <cell r="B153" t="str">
            <v>보조기층재</v>
          </cell>
          <cell r="C153">
            <v>1116</v>
          </cell>
          <cell r="D153" t="str">
            <v>㎥</v>
          </cell>
          <cell r="E153">
            <v>16460</v>
          </cell>
          <cell r="F153">
            <v>18369360</v>
          </cell>
        </row>
        <row r="154">
          <cell r="A154" t="str">
            <v>c. 콘 크 리 트  타 설</v>
          </cell>
        </row>
        <row r="155">
          <cell r="A155" t="str">
            <v>-1.       〃</v>
          </cell>
          <cell r="B155" t="str">
            <v>철근,진동기,펌프카</v>
          </cell>
          <cell r="C155">
            <v>439</v>
          </cell>
          <cell r="D155" t="str">
            <v>㎥</v>
          </cell>
          <cell r="E155">
            <v>10947</v>
          </cell>
          <cell r="F155">
            <v>4805733</v>
          </cell>
        </row>
        <row r="156">
          <cell r="A156" t="str">
            <v>-2.       〃</v>
          </cell>
          <cell r="B156" t="str">
            <v>무근구조물</v>
          </cell>
          <cell r="C156">
            <v>66</v>
          </cell>
          <cell r="D156" t="str">
            <v>㎥</v>
          </cell>
          <cell r="E156">
            <v>20803</v>
          </cell>
          <cell r="F156">
            <v>1372998</v>
          </cell>
        </row>
        <row r="157">
          <cell r="A157" t="str">
            <v>d. 거     푸     집</v>
          </cell>
        </row>
        <row r="158">
          <cell r="A158" t="str">
            <v>-1. 합 판  거 푸 집</v>
          </cell>
          <cell r="B158" t="str">
            <v>3회</v>
          </cell>
          <cell r="C158">
            <v>472</v>
          </cell>
          <cell r="D158" t="str">
            <v>㎡</v>
          </cell>
          <cell r="E158">
            <v>22050</v>
          </cell>
          <cell r="F158">
            <v>10407600</v>
          </cell>
        </row>
        <row r="159">
          <cell r="A159" t="str">
            <v>-2.합판 거푸집</v>
          </cell>
          <cell r="B159" t="str">
            <v>4회</v>
          </cell>
          <cell r="C159">
            <v>49</v>
          </cell>
          <cell r="D159" t="str">
            <v>㎡</v>
          </cell>
          <cell r="E159">
            <v>19038</v>
          </cell>
          <cell r="F159">
            <v>932862</v>
          </cell>
        </row>
        <row r="160">
          <cell r="A160" t="str">
            <v>-3.합판 거푸집</v>
          </cell>
          <cell r="B160" t="str">
            <v>6회</v>
          </cell>
          <cell r="C160">
            <v>4</v>
          </cell>
          <cell r="D160" t="str">
            <v>㎡</v>
          </cell>
          <cell r="E160">
            <v>15879</v>
          </cell>
          <cell r="F160">
            <v>63516</v>
          </cell>
        </row>
        <row r="161">
          <cell r="A161" t="str">
            <v>-4. 코팅 거푸집</v>
          </cell>
          <cell r="B161" t="str">
            <v>3회</v>
          </cell>
          <cell r="C161">
            <v>135</v>
          </cell>
          <cell r="D161" t="str">
            <v>㎡</v>
          </cell>
          <cell r="E161">
            <v>22050</v>
          </cell>
          <cell r="F161">
            <v>2976750</v>
          </cell>
        </row>
        <row r="162">
          <cell r="A162" t="str">
            <v>-5. 무늬거푸집</v>
          </cell>
          <cell r="C162">
            <v>340</v>
          </cell>
          <cell r="D162" t="str">
            <v>M2</v>
          </cell>
          <cell r="E162">
            <v>29285</v>
          </cell>
          <cell r="F162">
            <v>9956900</v>
          </cell>
        </row>
        <row r="163">
          <cell r="A163" t="str">
            <v>e. 철 근 가 공 조 립</v>
          </cell>
          <cell r="B163" t="str">
            <v>복 잡</v>
          </cell>
          <cell r="C163">
            <v>71.41</v>
          </cell>
          <cell r="D163" t="str">
            <v>ton</v>
          </cell>
          <cell r="E163">
            <v>456666</v>
          </cell>
          <cell r="F163">
            <v>32610519</v>
          </cell>
        </row>
        <row r="164">
          <cell r="A164" t="str">
            <v>f. 지     수     판</v>
          </cell>
          <cell r="B164" t="str">
            <v>PVC, 200×5㎜</v>
          </cell>
          <cell r="C164">
            <v>19</v>
          </cell>
          <cell r="D164" t="str">
            <v>m</v>
          </cell>
          <cell r="E164">
            <v>14840</v>
          </cell>
          <cell r="F164">
            <v>281960</v>
          </cell>
        </row>
        <row r="165">
          <cell r="A165" t="str">
            <v>g. 신   축   이   음</v>
          </cell>
          <cell r="B165" t="str">
            <v>Exp. Joint Filler,t=20mm</v>
          </cell>
          <cell r="C165">
            <v>9</v>
          </cell>
          <cell r="D165" t="str">
            <v>㎡</v>
          </cell>
          <cell r="E165">
            <v>5907</v>
          </cell>
          <cell r="F165">
            <v>53163</v>
          </cell>
        </row>
        <row r="166">
          <cell r="A166" t="str">
            <v>h. 실     런     트</v>
          </cell>
          <cell r="B166" t="str">
            <v>20 x 25mm</v>
          </cell>
          <cell r="C166">
            <v>16</v>
          </cell>
          <cell r="D166" t="str">
            <v>m</v>
          </cell>
          <cell r="E166">
            <v>2315</v>
          </cell>
          <cell r="F166">
            <v>37040</v>
          </cell>
        </row>
        <row r="167">
          <cell r="A167" t="str">
            <v>i. 강   관   비  계</v>
          </cell>
          <cell r="C167">
            <v>444</v>
          </cell>
          <cell r="D167" t="str">
            <v>㎡</v>
          </cell>
          <cell r="E167">
            <v>10525</v>
          </cell>
          <cell r="F167">
            <v>4673100</v>
          </cell>
        </row>
        <row r="168">
          <cell r="A168" t="str">
            <v>j. 강  관  동  바  리</v>
          </cell>
          <cell r="B168" t="str">
            <v>(암거구조물용)</v>
          </cell>
          <cell r="C168">
            <v>562</v>
          </cell>
          <cell r="D168" t="str">
            <v>공㎥</v>
          </cell>
          <cell r="E168">
            <v>6834</v>
          </cell>
          <cell r="F168">
            <v>3840708</v>
          </cell>
        </row>
        <row r="169">
          <cell r="A169" t="str">
            <v>k. 스   페   이   셔</v>
          </cell>
          <cell r="C169">
            <v>1084</v>
          </cell>
          <cell r="D169" t="str">
            <v>㎡</v>
          </cell>
          <cell r="E169">
            <v>230</v>
          </cell>
          <cell r="F169">
            <v>249320</v>
          </cell>
        </row>
        <row r="170">
          <cell r="A170" t="str">
            <v>l  아 스 팔 트 코 팅</v>
          </cell>
          <cell r="C170">
            <v>460</v>
          </cell>
          <cell r="D170" t="str">
            <v>M2</v>
          </cell>
          <cell r="E170">
            <v>4406</v>
          </cell>
          <cell r="F170">
            <v>2026760</v>
          </cell>
        </row>
        <row r="171">
          <cell r="A171" t="str">
            <v>m. 전 선 관</v>
          </cell>
          <cell r="B171" t="str">
            <v>(PVC PIPE φ16mm)</v>
          </cell>
          <cell r="C171">
            <v>28</v>
          </cell>
          <cell r="D171" t="str">
            <v>m</v>
          </cell>
          <cell r="E171">
            <v>381</v>
          </cell>
          <cell r="F171">
            <v>10668</v>
          </cell>
        </row>
        <row r="172">
          <cell r="A172" t="str">
            <v>m.부 직 포</v>
          </cell>
          <cell r="C172">
            <v>12</v>
          </cell>
          <cell r="D172" t="str">
            <v>㎡</v>
          </cell>
          <cell r="E172">
            <v>1604</v>
          </cell>
          <cell r="F172">
            <v>19248</v>
          </cell>
        </row>
        <row r="173">
          <cell r="A173" t="str">
            <v>n. 배수관</v>
          </cell>
          <cell r="B173" t="str">
            <v>φ100mm</v>
          </cell>
          <cell r="C173">
            <v>36</v>
          </cell>
          <cell r="D173" t="str">
            <v>개</v>
          </cell>
          <cell r="E173">
            <v>4473</v>
          </cell>
          <cell r="F173">
            <v>161028</v>
          </cell>
        </row>
        <row r="174">
          <cell r="A174" t="str">
            <v>p. 다웰바설치공</v>
          </cell>
          <cell r="C174">
            <v>88</v>
          </cell>
          <cell r="D174" t="str">
            <v>EA</v>
          </cell>
          <cell r="E174">
            <v>6278</v>
          </cell>
          <cell r="F174">
            <v>552464</v>
          </cell>
        </row>
        <row r="175">
          <cell r="A175" t="str">
            <v>q. 보조기층재 구입 및 운반</v>
          </cell>
          <cell r="C175">
            <v>29</v>
          </cell>
          <cell r="D175" t="str">
            <v>㎥</v>
          </cell>
          <cell r="E175">
            <v>5800</v>
          </cell>
          <cell r="F175">
            <v>168200</v>
          </cell>
        </row>
        <row r="176">
          <cell r="A176" t="str">
            <v>r. 보조기층 포설 및 다짐</v>
          </cell>
          <cell r="B176" t="str">
            <v>(t=20cm)</v>
          </cell>
          <cell r="C176">
            <v>22</v>
          </cell>
          <cell r="D176" t="str">
            <v>㎥</v>
          </cell>
          <cell r="E176">
            <v>1971</v>
          </cell>
          <cell r="F176">
            <v>43362</v>
          </cell>
        </row>
        <row r="177">
          <cell r="A177" t="str">
            <v>s. 스치로폴</v>
          </cell>
          <cell r="B177" t="str">
            <v>t = 20mm</v>
          </cell>
          <cell r="C177">
            <v>14</v>
          </cell>
          <cell r="D177" t="str">
            <v>M2</v>
          </cell>
          <cell r="E177">
            <v>2441</v>
          </cell>
          <cell r="F177">
            <v>34174</v>
          </cell>
        </row>
        <row r="178">
          <cell r="A178" t="str">
            <v>◈ Sta. 4 ＋ 774</v>
          </cell>
        </row>
        <row r="179">
          <cell r="A179" t="str">
            <v>a. 구 조 물 터 파 기</v>
          </cell>
        </row>
        <row r="180">
          <cell r="A180" t="str">
            <v>구조물 터파기</v>
          </cell>
          <cell r="B180" t="str">
            <v>(육상토사,0~2m)</v>
          </cell>
          <cell r="C180">
            <v>1740</v>
          </cell>
          <cell r="D180" t="str">
            <v>㎥</v>
          </cell>
          <cell r="E180">
            <v>3161</v>
          </cell>
          <cell r="F180">
            <v>5500140</v>
          </cell>
        </row>
        <row r="181">
          <cell r="A181" t="str">
            <v>구조물 터파기</v>
          </cell>
          <cell r="B181" t="str">
            <v>(육상토사,2~4m)</v>
          </cell>
          <cell r="C181">
            <v>934</v>
          </cell>
          <cell r="D181" t="str">
            <v>㎥</v>
          </cell>
          <cell r="E181">
            <v>4598</v>
          </cell>
          <cell r="F181">
            <v>4294532</v>
          </cell>
        </row>
        <row r="182">
          <cell r="A182" t="str">
            <v>되   메   우   기</v>
          </cell>
          <cell r="B182" t="str">
            <v>다짐포함</v>
          </cell>
          <cell r="C182">
            <v>124</v>
          </cell>
          <cell r="D182" t="str">
            <v>㎥</v>
          </cell>
          <cell r="E182">
            <v>3385</v>
          </cell>
          <cell r="F182">
            <v>419740</v>
          </cell>
        </row>
        <row r="183">
          <cell r="A183" t="str">
            <v>b. 뒷      채      움</v>
          </cell>
          <cell r="B183" t="str">
            <v>보조기층재</v>
          </cell>
          <cell r="C183">
            <v>1626</v>
          </cell>
          <cell r="D183" t="str">
            <v>㎥</v>
          </cell>
          <cell r="E183">
            <v>16460</v>
          </cell>
          <cell r="F183">
            <v>26763960</v>
          </cell>
        </row>
        <row r="184">
          <cell r="A184" t="str">
            <v>c. 콘 크 리 트  타 설</v>
          </cell>
        </row>
        <row r="185">
          <cell r="A185" t="str">
            <v>-1.       〃</v>
          </cell>
          <cell r="B185" t="str">
            <v>철근,진동기,펌프카</v>
          </cell>
          <cell r="C185">
            <v>570</v>
          </cell>
          <cell r="D185" t="str">
            <v>㎥</v>
          </cell>
          <cell r="E185">
            <v>10947</v>
          </cell>
          <cell r="F185">
            <v>6239790</v>
          </cell>
        </row>
        <row r="186">
          <cell r="A186" t="str">
            <v>-2.       〃</v>
          </cell>
          <cell r="B186" t="str">
            <v>무근구조물</v>
          </cell>
          <cell r="C186">
            <v>49</v>
          </cell>
          <cell r="D186" t="str">
            <v>㎥</v>
          </cell>
          <cell r="E186">
            <v>20803</v>
          </cell>
          <cell r="F186">
            <v>1019347</v>
          </cell>
        </row>
        <row r="187">
          <cell r="A187" t="str">
            <v>d. 거     푸     집</v>
          </cell>
        </row>
        <row r="188">
          <cell r="A188" t="str">
            <v>-1. 합 판  거 푸 집</v>
          </cell>
          <cell r="B188" t="str">
            <v>3회</v>
          </cell>
          <cell r="C188">
            <v>1422</v>
          </cell>
          <cell r="D188" t="str">
            <v>㎡</v>
          </cell>
          <cell r="E188">
            <v>22050</v>
          </cell>
          <cell r="F188">
            <v>31355100</v>
          </cell>
        </row>
        <row r="189">
          <cell r="A189" t="str">
            <v>-2. 합 판  거 푸 집</v>
          </cell>
          <cell r="B189" t="str">
            <v>4회</v>
          </cell>
          <cell r="C189">
            <v>43</v>
          </cell>
          <cell r="D189" t="str">
            <v>㎡</v>
          </cell>
          <cell r="E189">
            <v>19038</v>
          </cell>
          <cell r="F189">
            <v>818634</v>
          </cell>
        </row>
        <row r="190">
          <cell r="A190" t="str">
            <v>e. 철 근 가 공 조 립</v>
          </cell>
          <cell r="B190" t="str">
            <v>복 잡</v>
          </cell>
          <cell r="C190">
            <v>62.28</v>
          </cell>
          <cell r="D190" t="str">
            <v>ton</v>
          </cell>
          <cell r="E190">
            <v>456666</v>
          </cell>
          <cell r="F190">
            <v>28441158</v>
          </cell>
        </row>
        <row r="191">
          <cell r="A191" t="str">
            <v>f. 지     수     판</v>
          </cell>
          <cell r="B191" t="str">
            <v>PVC, 200×5㎜</v>
          </cell>
          <cell r="C191">
            <v>56</v>
          </cell>
          <cell r="D191" t="str">
            <v>m</v>
          </cell>
          <cell r="E191">
            <v>14840</v>
          </cell>
          <cell r="F191">
            <v>831040</v>
          </cell>
        </row>
        <row r="192">
          <cell r="A192" t="str">
            <v>g. 신   축   이   음</v>
          </cell>
          <cell r="B192" t="str">
            <v>Exp. Joint Filler,t=20mm</v>
          </cell>
          <cell r="C192">
            <v>28</v>
          </cell>
          <cell r="D192" t="str">
            <v>㎡</v>
          </cell>
          <cell r="E192">
            <v>5907</v>
          </cell>
          <cell r="F192">
            <v>165396</v>
          </cell>
        </row>
        <row r="193">
          <cell r="A193" t="str">
            <v>h. 실     런     트</v>
          </cell>
          <cell r="B193" t="str">
            <v>20 x 25mm</v>
          </cell>
          <cell r="C193">
            <v>48</v>
          </cell>
          <cell r="D193" t="str">
            <v>m</v>
          </cell>
          <cell r="E193">
            <v>2315</v>
          </cell>
          <cell r="F193">
            <v>111120</v>
          </cell>
        </row>
        <row r="194">
          <cell r="A194" t="str">
            <v>i. 강   관   비  계</v>
          </cell>
          <cell r="C194">
            <v>592</v>
          </cell>
          <cell r="D194" t="str">
            <v>㎡</v>
          </cell>
          <cell r="E194">
            <v>10525</v>
          </cell>
          <cell r="F194">
            <v>6230800</v>
          </cell>
        </row>
        <row r="195">
          <cell r="A195" t="str">
            <v>j. 강  관  동  바  리</v>
          </cell>
          <cell r="B195" t="str">
            <v>(암거구조물용)</v>
          </cell>
          <cell r="C195">
            <v>658</v>
          </cell>
          <cell r="D195" t="str">
            <v>공㎥</v>
          </cell>
          <cell r="E195">
            <v>6834</v>
          </cell>
          <cell r="F195">
            <v>4496772</v>
          </cell>
        </row>
        <row r="196">
          <cell r="A196" t="str">
            <v>k. 스   페   이   셔</v>
          </cell>
          <cell r="C196">
            <v>1549</v>
          </cell>
          <cell r="D196" t="str">
            <v>㎡</v>
          </cell>
          <cell r="E196">
            <v>230</v>
          </cell>
          <cell r="F196">
            <v>356270</v>
          </cell>
        </row>
        <row r="197">
          <cell r="A197" t="str">
            <v>m.부 직 포</v>
          </cell>
          <cell r="C197">
            <v>8</v>
          </cell>
          <cell r="D197" t="str">
            <v>㎡</v>
          </cell>
          <cell r="E197">
            <v>1604</v>
          </cell>
          <cell r="F197">
            <v>12832</v>
          </cell>
        </row>
        <row r="198">
          <cell r="A198" t="str">
            <v>n. 배수관</v>
          </cell>
          <cell r="B198" t="str">
            <v>φ100mm</v>
          </cell>
          <cell r="C198">
            <v>24</v>
          </cell>
          <cell r="D198" t="str">
            <v>개</v>
          </cell>
          <cell r="E198">
            <v>4473</v>
          </cell>
          <cell r="F198">
            <v>107352</v>
          </cell>
        </row>
        <row r="199">
          <cell r="A199" t="str">
            <v>◈ Sta. 5 ＋ 032</v>
          </cell>
        </row>
        <row r="200">
          <cell r="A200" t="str">
            <v>a. 구 조 물 터 파 기</v>
          </cell>
        </row>
        <row r="201">
          <cell r="A201" t="str">
            <v>구조물 터파기</v>
          </cell>
          <cell r="B201" t="str">
            <v>(육상토사,0~2m)</v>
          </cell>
          <cell r="C201">
            <v>877</v>
          </cell>
          <cell r="D201" t="str">
            <v>㎥</v>
          </cell>
          <cell r="E201">
            <v>3161</v>
          </cell>
          <cell r="F201">
            <v>2772197</v>
          </cell>
        </row>
        <row r="202">
          <cell r="A202" t="str">
            <v>구조물 터파기</v>
          </cell>
          <cell r="B202" t="str">
            <v>(육상토사,2~4m)</v>
          </cell>
          <cell r="C202">
            <v>70</v>
          </cell>
          <cell r="D202" t="str">
            <v>㎥</v>
          </cell>
          <cell r="E202">
            <v>4598</v>
          </cell>
          <cell r="F202">
            <v>321860</v>
          </cell>
        </row>
        <row r="203">
          <cell r="A203" t="str">
            <v>되   메   우   기</v>
          </cell>
          <cell r="B203" t="str">
            <v>다짐포함</v>
          </cell>
          <cell r="C203">
            <v>173</v>
          </cell>
          <cell r="D203" t="str">
            <v>㎥</v>
          </cell>
          <cell r="E203">
            <v>3385</v>
          </cell>
          <cell r="F203">
            <v>585605</v>
          </cell>
        </row>
        <row r="204">
          <cell r="A204" t="str">
            <v>b. 뒷      채      움</v>
          </cell>
          <cell r="B204" t="str">
            <v>보조기층재</v>
          </cell>
          <cell r="C204">
            <v>1337</v>
          </cell>
          <cell r="D204" t="str">
            <v>㎥</v>
          </cell>
          <cell r="E204">
            <v>16460</v>
          </cell>
          <cell r="F204">
            <v>22007020</v>
          </cell>
        </row>
        <row r="205">
          <cell r="A205" t="str">
            <v>c. 콘 크 리 트  타 설</v>
          </cell>
        </row>
        <row r="206">
          <cell r="A206" t="str">
            <v>-1.       〃</v>
          </cell>
          <cell r="B206" t="str">
            <v>철근,진동기,펌프카</v>
          </cell>
          <cell r="C206">
            <v>740</v>
          </cell>
          <cell r="D206" t="str">
            <v>㎥</v>
          </cell>
          <cell r="E206">
            <v>10947</v>
          </cell>
          <cell r="F206">
            <v>8100780</v>
          </cell>
        </row>
        <row r="207">
          <cell r="A207" t="str">
            <v>-2.       〃</v>
          </cell>
          <cell r="B207" t="str">
            <v>무근구조물</v>
          </cell>
          <cell r="C207">
            <v>86</v>
          </cell>
          <cell r="D207" t="str">
            <v>㎥</v>
          </cell>
          <cell r="E207">
            <v>20803</v>
          </cell>
          <cell r="F207">
            <v>1789058</v>
          </cell>
        </row>
        <row r="208">
          <cell r="A208" t="str">
            <v>d. 거     푸     집</v>
          </cell>
        </row>
        <row r="209">
          <cell r="A209" t="str">
            <v>-1. 합 판  거 푸 집</v>
          </cell>
          <cell r="B209" t="str">
            <v>3회</v>
          </cell>
          <cell r="C209">
            <v>541</v>
          </cell>
          <cell r="D209" t="str">
            <v>㎡</v>
          </cell>
          <cell r="E209">
            <v>22050</v>
          </cell>
          <cell r="F209">
            <v>11929050</v>
          </cell>
        </row>
        <row r="210">
          <cell r="A210" t="str">
            <v>-2. 합 판  거 푸 집</v>
          </cell>
          <cell r="B210" t="str">
            <v>4회</v>
          </cell>
          <cell r="C210">
            <v>50</v>
          </cell>
          <cell r="D210" t="str">
            <v>㎡</v>
          </cell>
          <cell r="E210">
            <v>19038</v>
          </cell>
          <cell r="F210">
            <v>951900</v>
          </cell>
        </row>
        <row r="211">
          <cell r="A211" t="str">
            <v>-3. 합 판  거 푸 집</v>
          </cell>
          <cell r="B211" t="str">
            <v>6회</v>
          </cell>
          <cell r="C211">
            <v>49</v>
          </cell>
          <cell r="D211" t="str">
            <v>㎡</v>
          </cell>
          <cell r="E211">
            <v>15879</v>
          </cell>
          <cell r="F211">
            <v>778071</v>
          </cell>
        </row>
        <row r="212">
          <cell r="A212" t="str">
            <v>-4. 코 팅  거 푸 집</v>
          </cell>
          <cell r="B212" t="str">
            <v>3회</v>
          </cell>
          <cell r="C212">
            <v>295</v>
          </cell>
          <cell r="D212" t="str">
            <v>㎡</v>
          </cell>
          <cell r="E212">
            <v>22050</v>
          </cell>
          <cell r="F212">
            <v>6504750</v>
          </cell>
        </row>
        <row r="213">
          <cell r="A213" t="str">
            <v>-5. 무 늬  거 푸 집</v>
          </cell>
          <cell r="C213">
            <v>337</v>
          </cell>
          <cell r="D213" t="str">
            <v>M2</v>
          </cell>
          <cell r="E213">
            <v>29285</v>
          </cell>
          <cell r="F213">
            <v>9869045</v>
          </cell>
        </row>
        <row r="214">
          <cell r="A214" t="str">
            <v>e. 철 근 가 공 조 립</v>
          </cell>
          <cell r="B214" t="str">
            <v>복 잡</v>
          </cell>
          <cell r="C214">
            <v>103.31</v>
          </cell>
          <cell r="D214" t="str">
            <v>ton</v>
          </cell>
          <cell r="E214">
            <v>456666</v>
          </cell>
          <cell r="F214">
            <v>47178164</v>
          </cell>
        </row>
        <row r="215">
          <cell r="A215" t="str">
            <v>f. 지     수     판</v>
          </cell>
          <cell r="B215" t="str">
            <v>PVC, 200×5㎜</v>
          </cell>
          <cell r="C215">
            <v>25</v>
          </cell>
          <cell r="D215" t="str">
            <v>m</v>
          </cell>
          <cell r="E215">
            <v>14840</v>
          </cell>
          <cell r="F215">
            <v>371000</v>
          </cell>
        </row>
        <row r="216">
          <cell r="A216" t="str">
            <v>g. 신   축   이   음</v>
          </cell>
          <cell r="B216" t="str">
            <v>Exp. Joint Filler,t=20mm</v>
          </cell>
          <cell r="C216">
            <v>21</v>
          </cell>
          <cell r="D216" t="str">
            <v>㎡</v>
          </cell>
          <cell r="E216">
            <v>5907</v>
          </cell>
          <cell r="F216">
            <v>124047</v>
          </cell>
        </row>
        <row r="217">
          <cell r="A217" t="str">
            <v>h. 실     런     트</v>
          </cell>
          <cell r="B217" t="str">
            <v>20 x 25mm</v>
          </cell>
          <cell r="C217">
            <v>20</v>
          </cell>
          <cell r="D217" t="str">
            <v>m</v>
          </cell>
          <cell r="E217">
            <v>2315</v>
          </cell>
          <cell r="F217">
            <v>46300</v>
          </cell>
        </row>
        <row r="218">
          <cell r="A218" t="str">
            <v>i. 강   관   비  계</v>
          </cell>
          <cell r="C218">
            <v>490</v>
          </cell>
          <cell r="D218" t="str">
            <v>㎡</v>
          </cell>
          <cell r="E218">
            <v>10525</v>
          </cell>
          <cell r="F218">
            <v>5157250</v>
          </cell>
        </row>
        <row r="219">
          <cell r="A219" t="str">
            <v>j. 강  관  동  바  리</v>
          </cell>
          <cell r="B219" t="str">
            <v>(암거구조물용)</v>
          </cell>
          <cell r="C219">
            <v>792</v>
          </cell>
          <cell r="D219" t="str">
            <v>공㎥</v>
          </cell>
          <cell r="E219">
            <v>6834</v>
          </cell>
          <cell r="F219">
            <v>5412528</v>
          </cell>
        </row>
        <row r="220">
          <cell r="A220" t="str">
            <v>k. 스   페   이   셔</v>
          </cell>
          <cell r="C220">
            <v>1243</v>
          </cell>
          <cell r="D220" t="str">
            <v>㎡</v>
          </cell>
          <cell r="E220">
            <v>230</v>
          </cell>
          <cell r="F220">
            <v>285890</v>
          </cell>
        </row>
        <row r="221">
          <cell r="A221" t="str">
            <v>l  아 스 팔 트 코 팅</v>
          </cell>
          <cell r="C221">
            <v>571</v>
          </cell>
          <cell r="D221" t="str">
            <v>M2</v>
          </cell>
          <cell r="E221">
            <v>4406</v>
          </cell>
          <cell r="F221">
            <v>2515826</v>
          </cell>
        </row>
        <row r="222">
          <cell r="A222" t="str">
            <v>m. 전 선 관</v>
          </cell>
          <cell r="B222" t="str">
            <v>(PVC PIPE φ16mm)</v>
          </cell>
          <cell r="C222">
            <v>27</v>
          </cell>
          <cell r="D222" t="str">
            <v>m</v>
          </cell>
          <cell r="E222">
            <v>381</v>
          </cell>
          <cell r="F222">
            <v>10287</v>
          </cell>
        </row>
        <row r="223">
          <cell r="A223" t="str">
            <v>n.부 직 포</v>
          </cell>
          <cell r="C223">
            <v>12</v>
          </cell>
          <cell r="D223" t="str">
            <v>㎡</v>
          </cell>
          <cell r="E223">
            <v>1604</v>
          </cell>
          <cell r="F223">
            <v>19248</v>
          </cell>
        </row>
        <row r="224">
          <cell r="A224" t="str">
            <v>o. 배수관</v>
          </cell>
          <cell r="B224" t="str">
            <v>φ100mm</v>
          </cell>
          <cell r="C224">
            <v>36</v>
          </cell>
          <cell r="D224" t="str">
            <v>개</v>
          </cell>
          <cell r="E224">
            <v>4473</v>
          </cell>
          <cell r="F224">
            <v>161028</v>
          </cell>
        </row>
        <row r="225">
          <cell r="A225" t="str">
            <v>p. 다웰바설치공</v>
          </cell>
          <cell r="C225">
            <v>88</v>
          </cell>
          <cell r="D225" t="str">
            <v>EA</v>
          </cell>
          <cell r="E225">
            <v>6278</v>
          </cell>
          <cell r="F225">
            <v>552464</v>
          </cell>
        </row>
        <row r="226">
          <cell r="A226" t="str">
            <v>q. 보조기층재 구입 및 운반</v>
          </cell>
          <cell r="C226">
            <v>46</v>
          </cell>
          <cell r="D226" t="str">
            <v>㎥</v>
          </cell>
          <cell r="E226">
            <v>5800</v>
          </cell>
          <cell r="F226">
            <v>266800</v>
          </cell>
        </row>
        <row r="227">
          <cell r="A227" t="str">
            <v>r. 보조기층 포설 및 다짐</v>
          </cell>
          <cell r="B227" t="str">
            <v>(t=20cm)</v>
          </cell>
          <cell r="C227">
            <v>36</v>
          </cell>
          <cell r="D227" t="str">
            <v>㎥</v>
          </cell>
          <cell r="E227">
            <v>1971</v>
          </cell>
          <cell r="F227">
            <v>70956</v>
          </cell>
        </row>
        <row r="228">
          <cell r="A228" t="str">
            <v>s. 스치로폴</v>
          </cell>
          <cell r="B228" t="str">
            <v>t = 20mm</v>
          </cell>
          <cell r="C228">
            <v>14</v>
          </cell>
          <cell r="D228" t="str">
            <v>M2</v>
          </cell>
          <cell r="E228">
            <v>2441</v>
          </cell>
          <cell r="F228">
            <v>34174</v>
          </cell>
        </row>
        <row r="229">
          <cell r="A229" t="str">
            <v>◈ Sta. 5 ＋ 546</v>
          </cell>
        </row>
        <row r="230">
          <cell r="A230" t="str">
            <v>a. 구 조 물 터 파 기</v>
          </cell>
        </row>
        <row r="231">
          <cell r="A231" t="str">
            <v>구조물 터파기</v>
          </cell>
          <cell r="B231" t="str">
            <v>(육상토사,0~2m)</v>
          </cell>
          <cell r="C231">
            <v>1605</v>
          </cell>
          <cell r="D231" t="str">
            <v>㎥</v>
          </cell>
          <cell r="E231">
            <v>3161</v>
          </cell>
          <cell r="F231">
            <v>5073405</v>
          </cell>
        </row>
        <row r="232">
          <cell r="A232" t="str">
            <v>되   메   우   기</v>
          </cell>
          <cell r="B232" t="str">
            <v>다짐포함</v>
          </cell>
          <cell r="C232">
            <v>179</v>
          </cell>
          <cell r="D232" t="str">
            <v>㎥</v>
          </cell>
          <cell r="E232">
            <v>3385</v>
          </cell>
          <cell r="F232">
            <v>605915</v>
          </cell>
        </row>
        <row r="233">
          <cell r="A233" t="str">
            <v>b. 뒷      채      움</v>
          </cell>
          <cell r="B233" t="str">
            <v>보조기층재</v>
          </cell>
          <cell r="C233">
            <v>1685</v>
          </cell>
          <cell r="D233" t="str">
            <v>㎥</v>
          </cell>
          <cell r="E233">
            <v>16460</v>
          </cell>
          <cell r="F233">
            <v>27735100</v>
          </cell>
        </row>
        <row r="234">
          <cell r="A234" t="str">
            <v>c. 콘 크 리 트  타 설</v>
          </cell>
        </row>
        <row r="235">
          <cell r="A235" t="str">
            <v>-1.       〃</v>
          </cell>
          <cell r="B235" t="str">
            <v>철근,진동기,펌프카</v>
          </cell>
          <cell r="C235">
            <v>656</v>
          </cell>
          <cell r="D235" t="str">
            <v>㎥</v>
          </cell>
          <cell r="E235">
            <v>10947</v>
          </cell>
          <cell r="F235">
            <v>7181232</v>
          </cell>
        </row>
        <row r="236">
          <cell r="A236" t="str">
            <v>-2.       〃</v>
          </cell>
          <cell r="B236" t="str">
            <v>무근구조물</v>
          </cell>
          <cell r="C236">
            <v>95</v>
          </cell>
          <cell r="D236" t="str">
            <v>㎥</v>
          </cell>
          <cell r="E236">
            <v>20803</v>
          </cell>
          <cell r="F236">
            <v>1976285</v>
          </cell>
        </row>
        <row r="237">
          <cell r="A237" t="str">
            <v>d. 거     푸     집</v>
          </cell>
        </row>
        <row r="238">
          <cell r="A238" t="str">
            <v>-1. 합 판  거 푸 집</v>
          </cell>
          <cell r="B238" t="str">
            <v>3회</v>
          </cell>
          <cell r="C238">
            <v>2288</v>
          </cell>
          <cell r="D238" t="str">
            <v>㎡</v>
          </cell>
          <cell r="E238">
            <v>22050</v>
          </cell>
          <cell r="F238">
            <v>50450400</v>
          </cell>
        </row>
        <row r="239">
          <cell r="A239" t="str">
            <v>-2. 합 판  거 푸 집</v>
          </cell>
          <cell r="B239" t="str">
            <v>4회</v>
          </cell>
          <cell r="C239">
            <v>46</v>
          </cell>
          <cell r="D239" t="str">
            <v>㎡</v>
          </cell>
          <cell r="E239">
            <v>19038</v>
          </cell>
          <cell r="F239">
            <v>875748</v>
          </cell>
        </row>
        <row r="240">
          <cell r="A240" t="str">
            <v>e. 철 근 가 공 조 립</v>
          </cell>
          <cell r="B240" t="str">
            <v>복 잡</v>
          </cell>
          <cell r="C240">
            <v>117.49</v>
          </cell>
          <cell r="D240" t="str">
            <v>ton</v>
          </cell>
          <cell r="E240">
            <v>456666</v>
          </cell>
          <cell r="F240">
            <v>53653688</v>
          </cell>
        </row>
        <row r="241">
          <cell r="A241" t="str">
            <v>f. 지     수     판</v>
          </cell>
          <cell r="B241" t="str">
            <v>PVC, 200×5㎜</v>
          </cell>
          <cell r="C241">
            <v>91</v>
          </cell>
          <cell r="D241" t="str">
            <v>m</v>
          </cell>
          <cell r="E241">
            <v>14840</v>
          </cell>
          <cell r="F241">
            <v>1350440</v>
          </cell>
        </row>
        <row r="242">
          <cell r="A242" t="str">
            <v>g. 신   축   이   음</v>
          </cell>
          <cell r="B242" t="str">
            <v>Exp. Joint Filler,t=20mm</v>
          </cell>
          <cell r="C242">
            <v>33</v>
          </cell>
          <cell r="D242" t="str">
            <v>㎡</v>
          </cell>
          <cell r="E242">
            <v>5907</v>
          </cell>
          <cell r="F242">
            <v>194931</v>
          </cell>
        </row>
        <row r="243">
          <cell r="A243" t="str">
            <v>h. 실     런     트</v>
          </cell>
          <cell r="B243" t="str">
            <v>20 x 25mm</v>
          </cell>
          <cell r="C243">
            <v>64</v>
          </cell>
          <cell r="D243" t="str">
            <v>m</v>
          </cell>
          <cell r="E243">
            <v>2315</v>
          </cell>
          <cell r="F243">
            <v>148160</v>
          </cell>
        </row>
        <row r="244">
          <cell r="A244" t="str">
            <v>i. 강   관   비  계</v>
          </cell>
          <cell r="C244">
            <v>614</v>
          </cell>
          <cell r="D244" t="str">
            <v>㎡</v>
          </cell>
          <cell r="E244">
            <v>10525</v>
          </cell>
          <cell r="F244">
            <v>6462350</v>
          </cell>
        </row>
        <row r="245">
          <cell r="A245" t="str">
            <v>j. 강  관  동  바  리</v>
          </cell>
          <cell r="B245" t="str">
            <v>(암거구조물용)</v>
          </cell>
          <cell r="C245">
            <v>1733</v>
          </cell>
          <cell r="D245" t="str">
            <v>공㎥</v>
          </cell>
          <cell r="E245">
            <v>6834</v>
          </cell>
          <cell r="F245">
            <v>11843322</v>
          </cell>
        </row>
        <row r="246">
          <cell r="A246" t="str">
            <v>k. 스   페   이   셔</v>
          </cell>
          <cell r="C246">
            <v>2663</v>
          </cell>
          <cell r="D246" t="str">
            <v>㎡</v>
          </cell>
          <cell r="E246">
            <v>230</v>
          </cell>
          <cell r="F246">
            <v>612490</v>
          </cell>
        </row>
        <row r="247">
          <cell r="A247" t="str">
            <v>m.부 직 포</v>
          </cell>
          <cell r="C247">
            <v>8</v>
          </cell>
          <cell r="D247" t="str">
            <v>㎡</v>
          </cell>
          <cell r="E247">
            <v>1604</v>
          </cell>
          <cell r="F247">
            <v>12832</v>
          </cell>
        </row>
        <row r="248">
          <cell r="A248" t="str">
            <v>n. 배수관</v>
          </cell>
          <cell r="B248" t="str">
            <v>φ100mm</v>
          </cell>
          <cell r="C248">
            <v>24</v>
          </cell>
          <cell r="D248" t="str">
            <v>개</v>
          </cell>
          <cell r="E248">
            <v>4473</v>
          </cell>
          <cell r="F248">
            <v>107352</v>
          </cell>
        </row>
        <row r="249">
          <cell r="A249" t="str">
            <v>◈ Sta. 5 ＋ 546 (종box)</v>
          </cell>
        </row>
        <row r="250">
          <cell r="A250" t="str">
            <v>a. 구 조 물 터 파 기</v>
          </cell>
        </row>
        <row r="251">
          <cell r="A251" t="str">
            <v>구조물 터파기</v>
          </cell>
          <cell r="B251" t="str">
            <v>(육상토사,0~2m)</v>
          </cell>
          <cell r="C251">
            <v>1803</v>
          </cell>
          <cell r="D251" t="str">
            <v>㎥</v>
          </cell>
          <cell r="E251">
            <v>3161</v>
          </cell>
          <cell r="F251">
            <v>5699283</v>
          </cell>
        </row>
        <row r="252">
          <cell r="A252" t="str">
            <v>구조물 터파기</v>
          </cell>
          <cell r="B252" t="str">
            <v>(육상토사,2~4m)</v>
          </cell>
          <cell r="C252">
            <v>531</v>
          </cell>
          <cell r="D252" t="str">
            <v>㎥</v>
          </cell>
          <cell r="E252">
            <v>4598</v>
          </cell>
          <cell r="F252">
            <v>2441538</v>
          </cell>
        </row>
        <row r="253">
          <cell r="A253" t="str">
            <v>되   메   우   기</v>
          </cell>
          <cell r="B253" t="str">
            <v>다짐포함</v>
          </cell>
          <cell r="C253">
            <v>47</v>
          </cell>
          <cell r="D253" t="str">
            <v>㎥</v>
          </cell>
          <cell r="E253">
            <v>3385</v>
          </cell>
          <cell r="F253">
            <v>159095</v>
          </cell>
        </row>
        <row r="254">
          <cell r="A254" t="str">
            <v>b. 뒷      채      움</v>
          </cell>
          <cell r="B254" t="str">
            <v>보조기층재</v>
          </cell>
          <cell r="C254">
            <v>1521</v>
          </cell>
          <cell r="D254" t="str">
            <v>㎥</v>
          </cell>
          <cell r="E254">
            <v>16460</v>
          </cell>
          <cell r="F254">
            <v>25035660</v>
          </cell>
        </row>
        <row r="255">
          <cell r="A255" t="str">
            <v>c. 콘 크 리 트  타 설</v>
          </cell>
        </row>
        <row r="256">
          <cell r="A256" t="str">
            <v>-1.       〃</v>
          </cell>
          <cell r="B256" t="str">
            <v>철근,진동기,펌프카</v>
          </cell>
          <cell r="C256">
            <v>416</v>
          </cell>
          <cell r="D256" t="str">
            <v>㎥</v>
          </cell>
          <cell r="E256">
            <v>10947</v>
          </cell>
          <cell r="F256">
            <v>4553952</v>
          </cell>
        </row>
        <row r="257">
          <cell r="A257" t="str">
            <v>-2.       〃</v>
          </cell>
          <cell r="B257" t="str">
            <v>무근구조물</v>
          </cell>
          <cell r="C257">
            <v>40</v>
          </cell>
          <cell r="D257" t="str">
            <v>㎥</v>
          </cell>
          <cell r="E257">
            <v>20803</v>
          </cell>
          <cell r="F257">
            <v>832120</v>
          </cell>
        </row>
        <row r="258">
          <cell r="A258" t="str">
            <v>d. 거     푸     집</v>
          </cell>
        </row>
        <row r="259">
          <cell r="A259" t="str">
            <v>-1. 합 판  거 푸 집</v>
          </cell>
          <cell r="B259" t="str">
            <v>3회</v>
          </cell>
          <cell r="C259">
            <v>1588</v>
          </cell>
          <cell r="D259" t="str">
            <v>㎡</v>
          </cell>
          <cell r="E259">
            <v>22050</v>
          </cell>
          <cell r="F259">
            <v>35015400</v>
          </cell>
        </row>
        <row r="260">
          <cell r="A260" t="str">
            <v>-2. 합 판  거 푸 집</v>
          </cell>
          <cell r="B260" t="str">
            <v>4회</v>
          </cell>
          <cell r="C260">
            <v>16</v>
          </cell>
          <cell r="D260" t="str">
            <v>㎡</v>
          </cell>
          <cell r="E260">
            <v>19038</v>
          </cell>
          <cell r="F260">
            <v>304608</v>
          </cell>
        </row>
        <row r="261">
          <cell r="A261" t="str">
            <v>e. 철 근 가 공 조 립</v>
          </cell>
          <cell r="B261" t="str">
            <v>복 잡</v>
          </cell>
          <cell r="C261">
            <v>57.36</v>
          </cell>
          <cell r="D261" t="str">
            <v>ton</v>
          </cell>
          <cell r="E261">
            <v>456666</v>
          </cell>
          <cell r="F261">
            <v>26194361</v>
          </cell>
        </row>
        <row r="262">
          <cell r="A262" t="str">
            <v>f. 지     수     판</v>
          </cell>
          <cell r="B262" t="str">
            <v>PVC, 200×5㎜</v>
          </cell>
          <cell r="C262">
            <v>79</v>
          </cell>
          <cell r="D262" t="str">
            <v>m</v>
          </cell>
          <cell r="E262">
            <v>14840</v>
          </cell>
          <cell r="F262">
            <v>1172360</v>
          </cell>
        </row>
        <row r="263">
          <cell r="A263" t="str">
            <v>g. 신   축   이   음</v>
          </cell>
          <cell r="B263" t="str">
            <v>Exp. Joint Filler,t=20mm</v>
          </cell>
          <cell r="C263">
            <v>26</v>
          </cell>
          <cell r="D263" t="str">
            <v>㎡</v>
          </cell>
          <cell r="E263">
            <v>5907</v>
          </cell>
          <cell r="F263">
            <v>153582</v>
          </cell>
        </row>
        <row r="264">
          <cell r="A264" t="str">
            <v>h. 실     런     트</v>
          </cell>
          <cell r="B264" t="str">
            <v>20 x 25mm</v>
          </cell>
          <cell r="C264">
            <v>66</v>
          </cell>
          <cell r="D264" t="str">
            <v>m</v>
          </cell>
          <cell r="E264">
            <v>2315</v>
          </cell>
          <cell r="F264">
            <v>152790</v>
          </cell>
        </row>
        <row r="265">
          <cell r="A265" t="str">
            <v>i. 강   관   비  계</v>
          </cell>
          <cell r="C265">
            <v>613</v>
          </cell>
          <cell r="D265" t="str">
            <v>㎡</v>
          </cell>
          <cell r="E265">
            <v>10525</v>
          </cell>
          <cell r="F265">
            <v>6451825</v>
          </cell>
        </row>
        <row r="266">
          <cell r="A266" t="str">
            <v>j. 강  관  동  바  리</v>
          </cell>
          <cell r="B266" t="str">
            <v>(암거구조물용)</v>
          </cell>
          <cell r="C266">
            <v>678</v>
          </cell>
          <cell r="D266" t="str">
            <v>공㎥</v>
          </cell>
          <cell r="E266">
            <v>6834</v>
          </cell>
          <cell r="F266">
            <v>4633452</v>
          </cell>
        </row>
        <row r="267">
          <cell r="A267" t="str">
            <v>k. 스   페   이   셔</v>
          </cell>
          <cell r="C267">
            <v>1870</v>
          </cell>
          <cell r="D267" t="str">
            <v>㎡</v>
          </cell>
          <cell r="E267">
            <v>230</v>
          </cell>
          <cell r="F267">
            <v>430100</v>
          </cell>
        </row>
        <row r="268">
          <cell r="A268" t="str">
            <v>m.부 직 포</v>
          </cell>
          <cell r="C268">
            <v>2</v>
          </cell>
          <cell r="D268" t="str">
            <v>㎡</v>
          </cell>
          <cell r="E268">
            <v>1604</v>
          </cell>
          <cell r="F268">
            <v>3208</v>
          </cell>
        </row>
        <row r="269">
          <cell r="A269" t="str">
            <v>n. 배수관</v>
          </cell>
          <cell r="B269" t="str">
            <v>φ100mm</v>
          </cell>
          <cell r="C269">
            <v>6</v>
          </cell>
          <cell r="D269" t="str">
            <v>개</v>
          </cell>
          <cell r="E269">
            <v>4473</v>
          </cell>
          <cell r="F269">
            <v>26838</v>
          </cell>
        </row>
        <row r="270">
          <cell r="A270" t="str">
            <v>◈ Sta. 5 ＋ 730</v>
          </cell>
        </row>
        <row r="271">
          <cell r="A271" t="str">
            <v>a. 구 조 물 터 파 기</v>
          </cell>
        </row>
        <row r="272">
          <cell r="A272" t="str">
            <v>구조물 터파기</v>
          </cell>
          <cell r="B272" t="str">
            <v>(육상토사,0~2m)</v>
          </cell>
          <cell r="C272">
            <v>447</v>
          </cell>
          <cell r="D272" t="str">
            <v>㎥</v>
          </cell>
          <cell r="E272">
            <v>3161</v>
          </cell>
          <cell r="F272">
            <v>1412967</v>
          </cell>
        </row>
        <row r="273">
          <cell r="A273" t="str">
            <v>되   메   우   기</v>
          </cell>
          <cell r="B273" t="str">
            <v>다짐포함</v>
          </cell>
          <cell r="C273">
            <v>173</v>
          </cell>
          <cell r="D273" t="str">
            <v>㎥</v>
          </cell>
          <cell r="E273">
            <v>3385</v>
          </cell>
          <cell r="F273">
            <v>585605</v>
          </cell>
        </row>
        <row r="274">
          <cell r="A274" t="str">
            <v>b. 뒷      채      움</v>
          </cell>
          <cell r="B274" t="str">
            <v>보조기층재</v>
          </cell>
          <cell r="C274">
            <v>1492</v>
          </cell>
          <cell r="D274" t="str">
            <v>㎥</v>
          </cell>
          <cell r="E274">
            <v>16460</v>
          </cell>
          <cell r="F274">
            <v>24558320</v>
          </cell>
        </row>
        <row r="275">
          <cell r="A275" t="str">
            <v>c. 콘 크 리 트  타 설</v>
          </cell>
        </row>
        <row r="276">
          <cell r="A276" t="str">
            <v>-1.       〃</v>
          </cell>
          <cell r="B276" t="str">
            <v>철근,진동기,펌프카</v>
          </cell>
          <cell r="C276">
            <v>545</v>
          </cell>
          <cell r="D276" t="str">
            <v>㎥</v>
          </cell>
          <cell r="E276">
            <v>10947</v>
          </cell>
          <cell r="F276">
            <v>5966115</v>
          </cell>
        </row>
        <row r="277">
          <cell r="A277" t="str">
            <v>-2.       〃</v>
          </cell>
          <cell r="B277" t="str">
            <v>무근구조물</v>
          </cell>
          <cell r="C277">
            <v>72</v>
          </cell>
          <cell r="D277" t="str">
            <v>㎥</v>
          </cell>
          <cell r="E277">
            <v>20803</v>
          </cell>
          <cell r="F277">
            <v>1497816</v>
          </cell>
        </row>
        <row r="278">
          <cell r="A278" t="str">
            <v>d. 거     푸     집</v>
          </cell>
        </row>
        <row r="279">
          <cell r="A279" t="str">
            <v>-1. 합 판  거 푸 집</v>
          </cell>
          <cell r="B279" t="str">
            <v>3회</v>
          </cell>
          <cell r="C279">
            <v>597</v>
          </cell>
          <cell r="D279" t="str">
            <v>㎡</v>
          </cell>
          <cell r="E279">
            <v>22050</v>
          </cell>
          <cell r="F279">
            <v>13163850</v>
          </cell>
        </row>
        <row r="280">
          <cell r="A280" t="str">
            <v>-2. 합 판  거 푸 집</v>
          </cell>
          <cell r="B280" t="str">
            <v>4회</v>
          </cell>
          <cell r="C280">
            <v>49</v>
          </cell>
          <cell r="D280" t="str">
            <v>㎡</v>
          </cell>
          <cell r="E280">
            <v>19038</v>
          </cell>
          <cell r="F280">
            <v>932862</v>
          </cell>
        </row>
        <row r="281">
          <cell r="A281" t="str">
            <v>-3.합판 거푸집</v>
          </cell>
          <cell r="B281" t="str">
            <v>6회</v>
          </cell>
          <cell r="C281">
            <v>4</v>
          </cell>
          <cell r="D281" t="str">
            <v>㎡</v>
          </cell>
          <cell r="E281">
            <v>15879</v>
          </cell>
          <cell r="F281">
            <v>63516</v>
          </cell>
        </row>
        <row r="282">
          <cell r="A282" t="str">
            <v>-4. 코팅 거푸집</v>
          </cell>
          <cell r="B282" t="str">
            <v>3회</v>
          </cell>
          <cell r="C282">
            <v>187</v>
          </cell>
          <cell r="D282" t="str">
            <v>㎡</v>
          </cell>
          <cell r="E282">
            <v>22050</v>
          </cell>
          <cell r="F282">
            <v>4123350</v>
          </cell>
        </row>
        <row r="283">
          <cell r="A283" t="str">
            <v>-5. 무늬거푸집</v>
          </cell>
          <cell r="C283">
            <v>433</v>
          </cell>
          <cell r="D283" t="str">
            <v>M2</v>
          </cell>
          <cell r="E283">
            <v>29285</v>
          </cell>
          <cell r="F283">
            <v>12680405</v>
          </cell>
        </row>
        <row r="284">
          <cell r="A284" t="str">
            <v>e. 철 근 가 공 조 립</v>
          </cell>
          <cell r="B284" t="str">
            <v>복 잡</v>
          </cell>
          <cell r="C284">
            <v>91.43</v>
          </cell>
          <cell r="D284" t="str">
            <v>ton</v>
          </cell>
          <cell r="E284">
            <v>456666</v>
          </cell>
          <cell r="F284">
            <v>41752972</v>
          </cell>
        </row>
        <row r="285">
          <cell r="A285" t="str">
            <v>f. 지     수     판</v>
          </cell>
          <cell r="B285" t="str">
            <v>PVC, 200×5㎜</v>
          </cell>
          <cell r="C285">
            <v>39</v>
          </cell>
          <cell r="D285" t="str">
            <v>m</v>
          </cell>
          <cell r="E285">
            <v>14840</v>
          </cell>
          <cell r="F285">
            <v>578760</v>
          </cell>
        </row>
        <row r="286">
          <cell r="A286" t="str">
            <v>g. 신   축   이   음</v>
          </cell>
          <cell r="B286" t="str">
            <v>Exp. Joint Filler,t=20mm</v>
          </cell>
          <cell r="C286">
            <v>19</v>
          </cell>
          <cell r="D286" t="str">
            <v>㎡</v>
          </cell>
          <cell r="E286">
            <v>5907</v>
          </cell>
          <cell r="F286">
            <v>112233</v>
          </cell>
        </row>
        <row r="287">
          <cell r="A287" t="str">
            <v>h. 실     런     트</v>
          </cell>
          <cell r="B287" t="str">
            <v>20 x 25mm</v>
          </cell>
          <cell r="C287">
            <v>33</v>
          </cell>
          <cell r="D287" t="str">
            <v>m</v>
          </cell>
          <cell r="E287">
            <v>2315</v>
          </cell>
          <cell r="F287">
            <v>76395</v>
          </cell>
        </row>
        <row r="288">
          <cell r="A288" t="str">
            <v>i. 강   관   비  계</v>
          </cell>
          <cell r="C288">
            <v>557</v>
          </cell>
          <cell r="D288" t="str">
            <v>㎡</v>
          </cell>
          <cell r="E288">
            <v>10525</v>
          </cell>
          <cell r="F288">
            <v>5862425</v>
          </cell>
        </row>
        <row r="289">
          <cell r="A289" t="str">
            <v>j. 강  관  동  바  리</v>
          </cell>
          <cell r="B289" t="str">
            <v>(암거구조물용)</v>
          </cell>
          <cell r="C289">
            <v>786</v>
          </cell>
          <cell r="D289" t="str">
            <v>공㎥</v>
          </cell>
          <cell r="E289">
            <v>6834</v>
          </cell>
          <cell r="F289">
            <v>5371524</v>
          </cell>
        </row>
        <row r="290">
          <cell r="A290" t="str">
            <v>k. 스   페   이   셔</v>
          </cell>
          <cell r="C290">
            <v>1417</v>
          </cell>
          <cell r="D290" t="str">
            <v>㎡</v>
          </cell>
          <cell r="E290">
            <v>230</v>
          </cell>
          <cell r="F290">
            <v>325910</v>
          </cell>
        </row>
        <row r="291">
          <cell r="A291" t="str">
            <v>l  아 스 팔 트 코 팅</v>
          </cell>
          <cell r="C291">
            <v>643</v>
          </cell>
          <cell r="D291" t="str">
            <v>M2</v>
          </cell>
          <cell r="E291">
            <v>4406</v>
          </cell>
          <cell r="F291">
            <v>2833058</v>
          </cell>
        </row>
        <row r="292">
          <cell r="A292" t="str">
            <v>m. 전 선 관</v>
          </cell>
          <cell r="B292" t="str">
            <v>(PVC PIPE φ16mm)</v>
          </cell>
          <cell r="C292">
            <v>39</v>
          </cell>
          <cell r="D292" t="str">
            <v>m</v>
          </cell>
          <cell r="E292">
            <v>381</v>
          </cell>
          <cell r="F292">
            <v>14859</v>
          </cell>
        </row>
        <row r="293">
          <cell r="A293" t="str">
            <v>n.부 직 포</v>
          </cell>
          <cell r="C293">
            <v>12</v>
          </cell>
          <cell r="D293" t="str">
            <v>㎡</v>
          </cell>
          <cell r="E293">
            <v>1604</v>
          </cell>
          <cell r="F293">
            <v>19248</v>
          </cell>
        </row>
        <row r="294">
          <cell r="A294" t="str">
            <v>o. 배수관</v>
          </cell>
          <cell r="B294" t="str">
            <v>φ100mm</v>
          </cell>
          <cell r="C294">
            <v>36</v>
          </cell>
          <cell r="D294" t="str">
            <v>개</v>
          </cell>
          <cell r="E294">
            <v>4473</v>
          </cell>
          <cell r="F294">
            <v>161028</v>
          </cell>
        </row>
        <row r="295">
          <cell r="A295" t="str">
            <v>p. 다웰바설치공</v>
          </cell>
          <cell r="C295">
            <v>88</v>
          </cell>
          <cell r="D295" t="str">
            <v>EA</v>
          </cell>
          <cell r="E295">
            <v>6278</v>
          </cell>
          <cell r="F295">
            <v>552464</v>
          </cell>
        </row>
        <row r="296">
          <cell r="A296" t="str">
            <v>q. 보조기층재 구입 및 운반</v>
          </cell>
          <cell r="C296">
            <v>29</v>
          </cell>
          <cell r="D296" t="str">
            <v>㎥</v>
          </cell>
          <cell r="E296">
            <v>5800</v>
          </cell>
          <cell r="F296">
            <v>168200</v>
          </cell>
        </row>
        <row r="297">
          <cell r="A297" t="str">
            <v>r. 보조기층 포설 및 다짐</v>
          </cell>
          <cell r="B297" t="str">
            <v>(t=20cm)</v>
          </cell>
          <cell r="C297">
            <v>22</v>
          </cell>
          <cell r="D297" t="str">
            <v>㎥</v>
          </cell>
          <cell r="E297">
            <v>1971</v>
          </cell>
          <cell r="F297">
            <v>43362</v>
          </cell>
        </row>
        <row r="298">
          <cell r="A298" t="str">
            <v>s. 스치로폴</v>
          </cell>
          <cell r="B298" t="str">
            <v>t = 20mm</v>
          </cell>
          <cell r="C298">
            <v>14</v>
          </cell>
          <cell r="D298" t="str">
            <v>M2</v>
          </cell>
          <cell r="E298">
            <v>2441</v>
          </cell>
          <cell r="F298">
            <v>34174</v>
          </cell>
        </row>
        <row r="299">
          <cell r="A299" t="str">
            <v>◈ Sta. 6 ＋ 496</v>
          </cell>
        </row>
        <row r="300">
          <cell r="A300" t="str">
            <v>a. 구 조 물 터 파 기</v>
          </cell>
        </row>
        <row r="301">
          <cell r="A301" t="str">
            <v>구조물 터파기</v>
          </cell>
          <cell r="B301" t="str">
            <v>(육상토사,0~2m)</v>
          </cell>
          <cell r="C301">
            <v>1252</v>
          </cell>
          <cell r="D301" t="str">
            <v>㎥</v>
          </cell>
          <cell r="E301">
            <v>3161</v>
          </cell>
          <cell r="F301">
            <v>3957572</v>
          </cell>
        </row>
        <row r="302">
          <cell r="A302" t="str">
            <v>구조물 터파기</v>
          </cell>
          <cell r="B302" t="str">
            <v>(육상토사,2~4m)</v>
          </cell>
          <cell r="C302">
            <v>484</v>
          </cell>
          <cell r="D302" t="str">
            <v>㎥</v>
          </cell>
          <cell r="E302">
            <v>4598</v>
          </cell>
          <cell r="F302">
            <v>2225432</v>
          </cell>
        </row>
        <row r="303">
          <cell r="A303" t="str">
            <v>되   메   우   기</v>
          </cell>
          <cell r="B303" t="str">
            <v>다짐포함</v>
          </cell>
          <cell r="C303">
            <v>200</v>
          </cell>
          <cell r="D303" t="str">
            <v>㎥</v>
          </cell>
          <cell r="E303">
            <v>3385</v>
          </cell>
          <cell r="F303">
            <v>677000</v>
          </cell>
        </row>
        <row r="304">
          <cell r="A304" t="str">
            <v>b. 뒷      채      움</v>
          </cell>
          <cell r="B304" t="str">
            <v>보조기층재</v>
          </cell>
          <cell r="C304">
            <v>2005</v>
          </cell>
          <cell r="D304" t="str">
            <v>㎥</v>
          </cell>
          <cell r="E304">
            <v>16460</v>
          </cell>
          <cell r="F304">
            <v>33002300</v>
          </cell>
        </row>
        <row r="305">
          <cell r="A305" t="str">
            <v>c. 콘 크 리 트  타 설</v>
          </cell>
        </row>
        <row r="306">
          <cell r="A306" t="str">
            <v>-1.       〃</v>
          </cell>
          <cell r="B306" t="str">
            <v>철근,진동기,펌프카</v>
          </cell>
          <cell r="C306">
            <v>297</v>
          </cell>
          <cell r="D306" t="str">
            <v>㎥</v>
          </cell>
          <cell r="E306">
            <v>10947</v>
          </cell>
          <cell r="F306">
            <v>3251259</v>
          </cell>
        </row>
        <row r="307">
          <cell r="A307" t="str">
            <v>-2.       〃</v>
          </cell>
          <cell r="B307" t="str">
            <v>무근구조물</v>
          </cell>
          <cell r="C307">
            <v>62</v>
          </cell>
          <cell r="D307" t="str">
            <v>㎥</v>
          </cell>
          <cell r="E307">
            <v>20803</v>
          </cell>
          <cell r="F307">
            <v>1289786</v>
          </cell>
        </row>
        <row r="308">
          <cell r="A308" t="str">
            <v>d. 거     푸     집</v>
          </cell>
        </row>
        <row r="309">
          <cell r="A309" t="str">
            <v>-1. 합 판  거 푸 집</v>
          </cell>
          <cell r="B309" t="str">
            <v>3회</v>
          </cell>
          <cell r="C309">
            <v>631</v>
          </cell>
          <cell r="D309" t="str">
            <v>㎡</v>
          </cell>
          <cell r="E309">
            <v>22050</v>
          </cell>
          <cell r="F309">
            <v>13913550</v>
          </cell>
        </row>
        <row r="310">
          <cell r="A310" t="str">
            <v>-2. 코팅 거푸집</v>
          </cell>
          <cell r="B310" t="str">
            <v>3회</v>
          </cell>
          <cell r="C310">
            <v>200</v>
          </cell>
          <cell r="D310" t="str">
            <v>㎡</v>
          </cell>
          <cell r="E310">
            <v>22050</v>
          </cell>
          <cell r="F310">
            <v>4410000</v>
          </cell>
        </row>
        <row r="311">
          <cell r="A311" t="str">
            <v>-3. 합 판  거 푸 집</v>
          </cell>
          <cell r="B311" t="str">
            <v>4회</v>
          </cell>
          <cell r="C311">
            <v>57</v>
          </cell>
          <cell r="D311" t="str">
            <v>㎡</v>
          </cell>
          <cell r="E311">
            <v>19038</v>
          </cell>
          <cell r="F311">
            <v>1085166</v>
          </cell>
        </row>
        <row r="312">
          <cell r="A312" t="str">
            <v>-4. 무늬거푸집</v>
          </cell>
          <cell r="C312">
            <v>476</v>
          </cell>
          <cell r="D312" t="str">
            <v>M2</v>
          </cell>
          <cell r="E312">
            <v>29285</v>
          </cell>
          <cell r="F312">
            <v>13939660</v>
          </cell>
        </row>
        <row r="313">
          <cell r="A313" t="str">
            <v>e. 철 근 가 공 조 립</v>
          </cell>
          <cell r="B313" t="str">
            <v>복 잡</v>
          </cell>
          <cell r="C313">
            <v>84.43</v>
          </cell>
          <cell r="D313" t="str">
            <v>ton</v>
          </cell>
          <cell r="E313">
            <v>456666</v>
          </cell>
          <cell r="F313">
            <v>38556310</v>
          </cell>
        </row>
        <row r="314">
          <cell r="A314" t="str">
            <v>f. 지     수     판</v>
          </cell>
          <cell r="B314" t="str">
            <v>PVC, 200×5㎜</v>
          </cell>
          <cell r="C314">
            <v>40</v>
          </cell>
          <cell r="D314" t="str">
            <v>m</v>
          </cell>
          <cell r="E314">
            <v>14840</v>
          </cell>
          <cell r="F314">
            <v>593600</v>
          </cell>
        </row>
        <row r="315">
          <cell r="A315" t="str">
            <v>g. 신   축   이   음</v>
          </cell>
          <cell r="B315" t="str">
            <v>Exp. Joint Filler,t=20mm</v>
          </cell>
          <cell r="C315">
            <v>23</v>
          </cell>
          <cell r="D315" t="str">
            <v>㎡</v>
          </cell>
          <cell r="E315">
            <v>5907</v>
          </cell>
          <cell r="F315">
            <v>135861</v>
          </cell>
        </row>
        <row r="316">
          <cell r="A316" t="str">
            <v>h. 실     런     트</v>
          </cell>
          <cell r="B316" t="str">
            <v>20 x 25mm</v>
          </cell>
          <cell r="C316">
            <v>34</v>
          </cell>
          <cell r="D316" t="str">
            <v>m</v>
          </cell>
          <cell r="E316">
            <v>2315</v>
          </cell>
          <cell r="F316">
            <v>78710</v>
          </cell>
        </row>
        <row r="317">
          <cell r="A317" t="str">
            <v>i. 강   관   비  계</v>
          </cell>
          <cell r="C317">
            <v>633</v>
          </cell>
          <cell r="D317" t="str">
            <v>㎡</v>
          </cell>
          <cell r="E317">
            <v>10525</v>
          </cell>
          <cell r="F317">
            <v>6662325</v>
          </cell>
        </row>
        <row r="318">
          <cell r="A318" t="str">
            <v>j. 강  관  동  바  리</v>
          </cell>
          <cell r="B318" t="str">
            <v>(암거구조물용)</v>
          </cell>
          <cell r="C318">
            <v>840</v>
          </cell>
          <cell r="D318" t="str">
            <v>공㎥</v>
          </cell>
          <cell r="E318">
            <v>6834</v>
          </cell>
          <cell r="F318">
            <v>5740560</v>
          </cell>
        </row>
        <row r="319">
          <cell r="A319" t="str">
            <v>k. 스   페   이   셔</v>
          </cell>
          <cell r="C319">
            <v>1276</v>
          </cell>
          <cell r="D319" t="str">
            <v>㎡</v>
          </cell>
          <cell r="E319">
            <v>230</v>
          </cell>
          <cell r="F319">
            <v>293480</v>
          </cell>
        </row>
        <row r="320">
          <cell r="A320" t="str">
            <v>l  아 스 팔 트 코 팅</v>
          </cell>
          <cell r="C320">
            <v>713</v>
          </cell>
          <cell r="D320" t="str">
            <v>M2</v>
          </cell>
          <cell r="E320">
            <v>4406</v>
          </cell>
          <cell r="F320">
            <v>3141478</v>
          </cell>
        </row>
        <row r="321">
          <cell r="A321" t="str">
            <v>m. 전 선 관</v>
          </cell>
          <cell r="B321" t="str">
            <v>(PVC PIPE φ16mm)</v>
          </cell>
          <cell r="C321">
            <v>42</v>
          </cell>
          <cell r="D321" t="str">
            <v>m</v>
          </cell>
          <cell r="E321">
            <v>381</v>
          </cell>
          <cell r="F321">
            <v>16002</v>
          </cell>
        </row>
        <row r="322">
          <cell r="A322" t="str">
            <v>n.부 직 포</v>
          </cell>
          <cell r="C322">
            <v>15</v>
          </cell>
          <cell r="D322" t="str">
            <v>㎡</v>
          </cell>
          <cell r="E322">
            <v>1604</v>
          </cell>
          <cell r="F322">
            <v>24060</v>
          </cell>
        </row>
        <row r="323">
          <cell r="A323" t="str">
            <v>o. 배수관</v>
          </cell>
          <cell r="B323" t="str">
            <v>φ100mm</v>
          </cell>
          <cell r="C323">
            <v>44</v>
          </cell>
          <cell r="D323" t="str">
            <v>개</v>
          </cell>
          <cell r="E323">
            <v>4473</v>
          </cell>
          <cell r="F323">
            <v>196812</v>
          </cell>
        </row>
        <row r="324">
          <cell r="A324" t="str">
            <v>q. 보조기층재 구입 및 운반</v>
          </cell>
          <cell r="C324">
            <v>37</v>
          </cell>
          <cell r="D324" t="str">
            <v>㎥</v>
          </cell>
          <cell r="E324">
            <v>5800</v>
          </cell>
          <cell r="F324">
            <v>214600</v>
          </cell>
        </row>
        <row r="325">
          <cell r="A325" t="str">
            <v>r. 보조기층 포설 및 다짐</v>
          </cell>
          <cell r="B325" t="str">
            <v>(t=20cm)</v>
          </cell>
          <cell r="C325">
            <v>29</v>
          </cell>
          <cell r="D325" t="str">
            <v>㎥</v>
          </cell>
          <cell r="E325">
            <v>1971</v>
          </cell>
          <cell r="F325">
            <v>57159</v>
          </cell>
        </row>
        <row r="326">
          <cell r="A326" t="str">
            <v>◈ Sta. 6 ＋ 803</v>
          </cell>
        </row>
        <row r="327">
          <cell r="A327" t="str">
            <v>a. 구 조 물 터 파 기</v>
          </cell>
        </row>
        <row r="328">
          <cell r="A328" t="str">
            <v>구조물 터파기</v>
          </cell>
          <cell r="B328" t="str">
            <v>(육상토사,0~2m)</v>
          </cell>
          <cell r="C328">
            <v>519</v>
          </cell>
          <cell r="D328" t="str">
            <v>㎥</v>
          </cell>
          <cell r="E328">
            <v>3161</v>
          </cell>
          <cell r="F328">
            <v>1640559</v>
          </cell>
        </row>
        <row r="329">
          <cell r="A329" t="str">
            <v>되   메   우   기</v>
          </cell>
          <cell r="B329" t="str">
            <v>다짐포함</v>
          </cell>
          <cell r="C329">
            <v>93</v>
          </cell>
          <cell r="D329" t="str">
            <v>㎥</v>
          </cell>
          <cell r="E329">
            <v>3385</v>
          </cell>
          <cell r="F329">
            <v>314805</v>
          </cell>
        </row>
        <row r="330">
          <cell r="A330" t="str">
            <v>b. 뒷      채      움</v>
          </cell>
          <cell r="B330" t="str">
            <v>보조기층재</v>
          </cell>
          <cell r="C330">
            <v>599</v>
          </cell>
          <cell r="D330" t="str">
            <v>㎥</v>
          </cell>
          <cell r="E330">
            <v>16460</v>
          </cell>
          <cell r="F330">
            <v>9859540</v>
          </cell>
        </row>
        <row r="331">
          <cell r="A331" t="str">
            <v>c. 콘 크 리 트  타 설</v>
          </cell>
        </row>
        <row r="332">
          <cell r="A332" t="str">
            <v>-1.       〃</v>
          </cell>
          <cell r="B332" t="str">
            <v>철근,진동기,펌프카</v>
          </cell>
          <cell r="C332">
            <v>212</v>
          </cell>
          <cell r="D332" t="str">
            <v>㎥</v>
          </cell>
          <cell r="E332">
            <v>10947</v>
          </cell>
          <cell r="F332">
            <v>2320764</v>
          </cell>
        </row>
        <row r="333">
          <cell r="A333" t="str">
            <v>-2.       〃</v>
          </cell>
          <cell r="B333" t="str">
            <v>무근구조물</v>
          </cell>
          <cell r="C333">
            <v>28</v>
          </cell>
          <cell r="D333" t="str">
            <v>㎥</v>
          </cell>
          <cell r="E333">
            <v>20803</v>
          </cell>
          <cell r="F333">
            <v>582484</v>
          </cell>
        </row>
        <row r="334">
          <cell r="A334" t="str">
            <v>d. 거     푸     집</v>
          </cell>
        </row>
        <row r="335">
          <cell r="A335" t="str">
            <v>-1. 합 판  거 푸 집</v>
          </cell>
          <cell r="B335" t="str">
            <v>3회</v>
          </cell>
          <cell r="C335">
            <v>734</v>
          </cell>
          <cell r="D335" t="str">
            <v>㎡</v>
          </cell>
          <cell r="E335">
            <v>22050</v>
          </cell>
          <cell r="F335">
            <v>16184700</v>
          </cell>
        </row>
        <row r="336">
          <cell r="A336" t="str">
            <v>-2. 합 판  거 푸 집</v>
          </cell>
          <cell r="B336" t="str">
            <v>4회</v>
          </cell>
          <cell r="C336">
            <v>33</v>
          </cell>
          <cell r="D336" t="str">
            <v>㎡</v>
          </cell>
          <cell r="E336">
            <v>19038</v>
          </cell>
          <cell r="F336">
            <v>628254</v>
          </cell>
        </row>
        <row r="337">
          <cell r="A337" t="str">
            <v>e. 철 근 가 공 조 립</v>
          </cell>
          <cell r="B337" t="str">
            <v>복 잡</v>
          </cell>
          <cell r="C337">
            <v>21.4</v>
          </cell>
          <cell r="D337" t="str">
            <v>ton</v>
          </cell>
          <cell r="E337">
            <v>456666</v>
          </cell>
          <cell r="F337">
            <v>9772652</v>
          </cell>
        </row>
        <row r="338">
          <cell r="A338" t="str">
            <v>f. 지     수     판</v>
          </cell>
          <cell r="B338" t="str">
            <v>PVC, 200×5㎜</v>
          </cell>
          <cell r="C338">
            <v>30</v>
          </cell>
          <cell r="D338" t="str">
            <v>m</v>
          </cell>
          <cell r="E338">
            <v>14840</v>
          </cell>
          <cell r="F338">
            <v>445200</v>
          </cell>
        </row>
        <row r="339">
          <cell r="A339" t="str">
            <v>g. 신   축   이   음</v>
          </cell>
          <cell r="B339" t="str">
            <v>Exp. Joint Filler,t=20mm</v>
          </cell>
          <cell r="C339">
            <v>10</v>
          </cell>
          <cell r="D339" t="str">
            <v>㎡</v>
          </cell>
          <cell r="E339">
            <v>5907</v>
          </cell>
          <cell r="F339">
            <v>59070</v>
          </cell>
        </row>
        <row r="340">
          <cell r="A340" t="str">
            <v>h. 실     런     트</v>
          </cell>
          <cell r="B340" t="str">
            <v>20 x 25mm</v>
          </cell>
          <cell r="C340">
            <v>25</v>
          </cell>
          <cell r="D340" t="str">
            <v>m</v>
          </cell>
          <cell r="E340">
            <v>2315</v>
          </cell>
          <cell r="F340">
            <v>57875</v>
          </cell>
        </row>
        <row r="341">
          <cell r="A341" t="str">
            <v>i. 강   관   비  계</v>
          </cell>
          <cell r="C341">
            <v>256</v>
          </cell>
          <cell r="D341" t="str">
            <v>㎡</v>
          </cell>
          <cell r="E341">
            <v>10525</v>
          </cell>
          <cell r="F341">
            <v>2694400</v>
          </cell>
        </row>
        <row r="342">
          <cell r="A342" t="str">
            <v>j. 강  관  동  바  리</v>
          </cell>
          <cell r="B342" t="str">
            <v>(암거구조물용)</v>
          </cell>
          <cell r="C342">
            <v>260</v>
          </cell>
          <cell r="D342" t="str">
            <v>공㎥</v>
          </cell>
          <cell r="E342">
            <v>6834</v>
          </cell>
          <cell r="F342">
            <v>1776840</v>
          </cell>
        </row>
        <row r="343">
          <cell r="A343" t="str">
            <v>k. 스   페   이   셔</v>
          </cell>
          <cell r="C343">
            <v>795</v>
          </cell>
          <cell r="D343" t="str">
            <v>㎡</v>
          </cell>
          <cell r="E343">
            <v>230</v>
          </cell>
          <cell r="F343">
            <v>182850</v>
          </cell>
        </row>
        <row r="344">
          <cell r="A344" t="str">
            <v>n.부 직 포</v>
          </cell>
          <cell r="C344">
            <v>4</v>
          </cell>
          <cell r="D344" t="str">
            <v>㎡</v>
          </cell>
          <cell r="E344">
            <v>1604</v>
          </cell>
          <cell r="F344">
            <v>6416</v>
          </cell>
        </row>
        <row r="345">
          <cell r="A345" t="str">
            <v>o. 배수관</v>
          </cell>
          <cell r="B345" t="str">
            <v>φ100mm</v>
          </cell>
          <cell r="C345">
            <v>12</v>
          </cell>
          <cell r="D345" t="str">
            <v>개</v>
          </cell>
          <cell r="E345">
            <v>4473</v>
          </cell>
          <cell r="F345">
            <v>53676</v>
          </cell>
        </row>
        <row r="346">
          <cell r="A346" t="str">
            <v>◈ Sta. 7 ＋ 100</v>
          </cell>
        </row>
        <row r="347">
          <cell r="A347" t="str">
            <v>a. 구 조 물 터 파 기</v>
          </cell>
        </row>
        <row r="348">
          <cell r="A348" t="str">
            <v>구조물 터파기</v>
          </cell>
          <cell r="B348" t="str">
            <v>(육상토사,0~2m)</v>
          </cell>
          <cell r="C348">
            <v>298</v>
          </cell>
          <cell r="D348" t="str">
            <v>㎥</v>
          </cell>
          <cell r="E348">
            <v>3161</v>
          </cell>
          <cell r="F348">
            <v>941978</v>
          </cell>
        </row>
        <row r="349">
          <cell r="A349" t="str">
            <v>b. 뒷      채      움</v>
          </cell>
          <cell r="B349" t="str">
            <v>보조기층재</v>
          </cell>
          <cell r="C349">
            <v>1231</v>
          </cell>
          <cell r="D349" t="str">
            <v>㎥</v>
          </cell>
          <cell r="E349">
            <v>16460</v>
          </cell>
          <cell r="F349">
            <v>20262260</v>
          </cell>
        </row>
        <row r="350">
          <cell r="A350" t="str">
            <v>c. 콘 크 리 트  타 설</v>
          </cell>
        </row>
        <row r="351">
          <cell r="A351" t="str">
            <v>-1.       〃</v>
          </cell>
          <cell r="B351" t="str">
            <v>철근,진동기,펌프카</v>
          </cell>
          <cell r="C351">
            <v>731</v>
          </cell>
          <cell r="D351" t="str">
            <v>㎥</v>
          </cell>
          <cell r="E351">
            <v>10947</v>
          </cell>
          <cell r="F351">
            <v>8002257</v>
          </cell>
        </row>
        <row r="352">
          <cell r="A352" t="str">
            <v>-2.       〃</v>
          </cell>
          <cell r="B352" t="str">
            <v>무근구조물</v>
          </cell>
          <cell r="C352">
            <v>43</v>
          </cell>
          <cell r="D352" t="str">
            <v>㎥</v>
          </cell>
          <cell r="E352">
            <v>20803</v>
          </cell>
          <cell r="F352">
            <v>894529</v>
          </cell>
        </row>
        <row r="353">
          <cell r="A353" t="str">
            <v>d. 거     푸     집</v>
          </cell>
        </row>
        <row r="354">
          <cell r="A354" t="str">
            <v>-1. 합 판  거 푸 집</v>
          </cell>
          <cell r="B354" t="str">
            <v>3회</v>
          </cell>
          <cell r="C354">
            <v>1554</v>
          </cell>
          <cell r="D354" t="str">
            <v>㎡</v>
          </cell>
          <cell r="E354">
            <v>22050</v>
          </cell>
          <cell r="F354">
            <v>34265700</v>
          </cell>
        </row>
        <row r="355">
          <cell r="A355" t="str">
            <v>e. 철 근 가 공 조 립</v>
          </cell>
          <cell r="B355" t="str">
            <v>복 잡</v>
          </cell>
          <cell r="C355">
            <v>93.57</v>
          </cell>
          <cell r="D355" t="str">
            <v>ton</v>
          </cell>
          <cell r="E355">
            <v>456666</v>
          </cell>
          <cell r="F355">
            <v>42730237</v>
          </cell>
        </row>
        <row r="356">
          <cell r="A356" t="str">
            <v>f. 지     수     판</v>
          </cell>
          <cell r="B356" t="str">
            <v>PVC, 200×5㎜</v>
          </cell>
          <cell r="C356">
            <v>62</v>
          </cell>
          <cell r="D356" t="str">
            <v>m</v>
          </cell>
          <cell r="E356">
            <v>14840</v>
          </cell>
          <cell r="F356">
            <v>920080</v>
          </cell>
        </row>
        <row r="357">
          <cell r="A357" t="str">
            <v>g. 신   축   이   음</v>
          </cell>
          <cell r="B357" t="str">
            <v>Exp. Joint Filler,t=20mm</v>
          </cell>
          <cell r="C357">
            <v>37</v>
          </cell>
          <cell r="D357" t="str">
            <v>㎡</v>
          </cell>
          <cell r="E357">
            <v>5907</v>
          </cell>
          <cell r="F357">
            <v>218559</v>
          </cell>
        </row>
        <row r="358">
          <cell r="A358" t="str">
            <v>h. 실     런     트</v>
          </cell>
          <cell r="B358" t="str">
            <v>20 x 25mm</v>
          </cell>
          <cell r="C358">
            <v>46</v>
          </cell>
          <cell r="D358" t="str">
            <v>m</v>
          </cell>
          <cell r="E358">
            <v>2315</v>
          </cell>
          <cell r="F358">
            <v>106490</v>
          </cell>
        </row>
        <row r="359">
          <cell r="A359" t="str">
            <v>i. 강   관   비  계</v>
          </cell>
          <cell r="C359">
            <v>420</v>
          </cell>
          <cell r="D359" t="str">
            <v>㎡</v>
          </cell>
          <cell r="E359">
            <v>10525</v>
          </cell>
          <cell r="F359">
            <v>4420500</v>
          </cell>
        </row>
        <row r="360">
          <cell r="A360" t="str">
            <v>j. 강  관  동  바  리</v>
          </cell>
          <cell r="B360" t="str">
            <v>(암거구조물용)</v>
          </cell>
          <cell r="C360">
            <v>1027</v>
          </cell>
          <cell r="D360" t="str">
            <v>공㎥</v>
          </cell>
          <cell r="E360">
            <v>6834</v>
          </cell>
          <cell r="F360">
            <v>7018518</v>
          </cell>
        </row>
        <row r="361">
          <cell r="A361" t="str">
            <v>k. 스   페   이   셔</v>
          </cell>
          <cell r="C361">
            <v>1938</v>
          </cell>
          <cell r="D361" t="str">
            <v>㎡</v>
          </cell>
          <cell r="E361">
            <v>230</v>
          </cell>
          <cell r="F361">
            <v>445740</v>
          </cell>
        </row>
        <row r="362">
          <cell r="A362" t="str">
            <v>◈ Sta. 8 ＋ 650</v>
          </cell>
        </row>
        <row r="363">
          <cell r="A363" t="str">
            <v>a. 구 조 물 터 파 기</v>
          </cell>
        </row>
        <row r="364">
          <cell r="A364" t="str">
            <v>구조물 터파기</v>
          </cell>
          <cell r="B364" t="str">
            <v>(육상토사,0~2m)</v>
          </cell>
          <cell r="C364">
            <v>1670</v>
          </cell>
          <cell r="D364" t="str">
            <v>㎥</v>
          </cell>
          <cell r="E364">
            <v>3161</v>
          </cell>
          <cell r="F364">
            <v>5278870</v>
          </cell>
        </row>
        <row r="365">
          <cell r="A365" t="str">
            <v>구조물 터파기</v>
          </cell>
          <cell r="B365" t="str">
            <v>(육상토사,2~4m)</v>
          </cell>
          <cell r="C365">
            <v>698</v>
          </cell>
          <cell r="D365" t="str">
            <v>㎥</v>
          </cell>
          <cell r="E365">
            <v>4598</v>
          </cell>
          <cell r="F365">
            <v>3209404</v>
          </cell>
        </row>
        <row r="366">
          <cell r="A366" t="str">
            <v>되   메   우   기</v>
          </cell>
          <cell r="B366" t="str">
            <v>다짐포함</v>
          </cell>
          <cell r="C366">
            <v>710</v>
          </cell>
          <cell r="D366" t="str">
            <v>㎥</v>
          </cell>
          <cell r="E366">
            <v>3385</v>
          </cell>
          <cell r="F366">
            <v>2403350</v>
          </cell>
        </row>
        <row r="367">
          <cell r="A367" t="str">
            <v>b. 뒷      채      움</v>
          </cell>
          <cell r="B367" t="str">
            <v>보조기층재</v>
          </cell>
          <cell r="C367">
            <v>932</v>
          </cell>
          <cell r="D367" t="str">
            <v>㎥</v>
          </cell>
          <cell r="E367">
            <v>16460</v>
          </cell>
          <cell r="F367">
            <v>15340720</v>
          </cell>
        </row>
        <row r="368">
          <cell r="A368" t="str">
            <v>c. 콘 크 리 트  타 설</v>
          </cell>
        </row>
        <row r="369">
          <cell r="A369" t="str">
            <v>-1.       〃</v>
          </cell>
          <cell r="B369" t="str">
            <v>철근,진동기,펌프카</v>
          </cell>
          <cell r="C369">
            <v>327</v>
          </cell>
          <cell r="D369" t="str">
            <v>㎥</v>
          </cell>
          <cell r="E369">
            <v>10947</v>
          </cell>
          <cell r="F369">
            <v>3579669</v>
          </cell>
        </row>
        <row r="370">
          <cell r="A370" t="str">
            <v>-2.       〃</v>
          </cell>
          <cell r="B370" t="str">
            <v>무근구조물</v>
          </cell>
          <cell r="C370">
            <v>40</v>
          </cell>
          <cell r="D370" t="str">
            <v>㎥</v>
          </cell>
          <cell r="E370">
            <v>20803</v>
          </cell>
          <cell r="F370">
            <v>832120</v>
          </cell>
        </row>
        <row r="371">
          <cell r="A371" t="str">
            <v>d. 거     푸     집</v>
          </cell>
        </row>
        <row r="372">
          <cell r="A372" t="str">
            <v>-1. 합 판  거 푸 집</v>
          </cell>
          <cell r="B372" t="str">
            <v>3회</v>
          </cell>
          <cell r="C372">
            <v>1130</v>
          </cell>
          <cell r="D372" t="str">
            <v>㎡</v>
          </cell>
          <cell r="E372">
            <v>22050</v>
          </cell>
          <cell r="F372">
            <v>24916500</v>
          </cell>
        </row>
        <row r="373">
          <cell r="A373" t="str">
            <v>-2. 합 판  거 푸 집</v>
          </cell>
          <cell r="B373" t="str">
            <v>4회</v>
          </cell>
          <cell r="C373">
            <v>30</v>
          </cell>
          <cell r="D373" t="str">
            <v>㎡</v>
          </cell>
          <cell r="E373">
            <v>19038</v>
          </cell>
          <cell r="F373">
            <v>571140</v>
          </cell>
        </row>
        <row r="374">
          <cell r="A374" t="str">
            <v>e. 철 근 가 공 조 립</v>
          </cell>
          <cell r="B374" t="str">
            <v>복 잡</v>
          </cell>
          <cell r="C374">
            <v>33.22</v>
          </cell>
          <cell r="D374" t="str">
            <v>ton</v>
          </cell>
          <cell r="E374">
            <v>456666</v>
          </cell>
          <cell r="F374">
            <v>15170444</v>
          </cell>
        </row>
        <row r="375">
          <cell r="A375" t="str">
            <v>f. 지     수     판</v>
          </cell>
          <cell r="B375" t="str">
            <v>PVC, 200×5㎜</v>
          </cell>
          <cell r="C375">
            <v>51</v>
          </cell>
          <cell r="D375" t="str">
            <v>m</v>
          </cell>
          <cell r="E375">
            <v>14840</v>
          </cell>
          <cell r="F375">
            <v>756840</v>
          </cell>
        </row>
        <row r="376">
          <cell r="A376" t="str">
            <v>g. 신   축   이   음</v>
          </cell>
          <cell r="B376" t="str">
            <v>Exp. Joint Filler,t=20mm</v>
          </cell>
          <cell r="C376">
            <v>17</v>
          </cell>
          <cell r="D376" t="str">
            <v>㎡</v>
          </cell>
          <cell r="E376">
            <v>5907</v>
          </cell>
          <cell r="F376">
            <v>100419</v>
          </cell>
        </row>
        <row r="377">
          <cell r="A377" t="str">
            <v>h. 실     런     트</v>
          </cell>
          <cell r="B377" t="str">
            <v>20 x 25mm</v>
          </cell>
          <cell r="C377">
            <v>42</v>
          </cell>
          <cell r="D377" t="str">
            <v>m</v>
          </cell>
          <cell r="E377">
            <v>2315</v>
          </cell>
          <cell r="F377">
            <v>97230</v>
          </cell>
        </row>
        <row r="378">
          <cell r="A378" t="str">
            <v>i. 강   관   비  계</v>
          </cell>
          <cell r="C378">
            <v>403</v>
          </cell>
          <cell r="D378" t="str">
            <v>㎡</v>
          </cell>
          <cell r="E378">
            <v>10525</v>
          </cell>
          <cell r="F378">
            <v>4241575</v>
          </cell>
        </row>
        <row r="379">
          <cell r="A379" t="str">
            <v>j. 강  관  동  바  리</v>
          </cell>
          <cell r="B379" t="str">
            <v>(암거구조물용)</v>
          </cell>
          <cell r="C379">
            <v>428</v>
          </cell>
          <cell r="D379" t="str">
            <v>공㎥</v>
          </cell>
          <cell r="E379">
            <v>6834</v>
          </cell>
          <cell r="F379">
            <v>2924952</v>
          </cell>
        </row>
        <row r="380">
          <cell r="A380" t="str">
            <v>k. 스   페   이   셔</v>
          </cell>
          <cell r="C380">
            <v>1305</v>
          </cell>
          <cell r="D380" t="str">
            <v>㎡</v>
          </cell>
          <cell r="E380">
            <v>230</v>
          </cell>
          <cell r="F380">
            <v>300150</v>
          </cell>
        </row>
        <row r="381">
          <cell r="A381" t="str">
            <v>n.부 직 포</v>
          </cell>
          <cell r="C381">
            <v>3</v>
          </cell>
          <cell r="D381" t="str">
            <v>㎡</v>
          </cell>
          <cell r="E381">
            <v>1604</v>
          </cell>
          <cell r="F381">
            <v>4812</v>
          </cell>
        </row>
        <row r="382">
          <cell r="A382" t="str">
            <v>o. 배수관</v>
          </cell>
          <cell r="B382" t="str">
            <v>φ100mm</v>
          </cell>
          <cell r="C382">
            <v>10</v>
          </cell>
          <cell r="D382" t="str">
            <v>개</v>
          </cell>
          <cell r="E382">
            <v>4473</v>
          </cell>
          <cell r="F382">
            <v>44730</v>
          </cell>
        </row>
        <row r="383">
          <cell r="A383" t="str">
            <v>◈ Sta. 11＋ 482</v>
          </cell>
        </row>
        <row r="384">
          <cell r="A384" t="str">
            <v>a. 구 조 물 터 파 기</v>
          </cell>
        </row>
        <row r="385">
          <cell r="A385" t="str">
            <v>구조물 터파기</v>
          </cell>
          <cell r="B385" t="str">
            <v>(육상토사,0~2m)</v>
          </cell>
          <cell r="C385">
            <v>677</v>
          </cell>
          <cell r="D385" t="str">
            <v>㎥</v>
          </cell>
          <cell r="E385">
            <v>3161</v>
          </cell>
          <cell r="F385">
            <v>2139997</v>
          </cell>
        </row>
        <row r="386">
          <cell r="A386" t="str">
            <v>구조물 터파기</v>
          </cell>
          <cell r="B386" t="str">
            <v>(육상토사,2~4m)</v>
          </cell>
          <cell r="C386">
            <v>31</v>
          </cell>
          <cell r="D386" t="str">
            <v>㎥</v>
          </cell>
          <cell r="E386">
            <v>4598</v>
          </cell>
          <cell r="F386">
            <v>142538</v>
          </cell>
        </row>
        <row r="387">
          <cell r="A387" t="str">
            <v>되   메   우   기</v>
          </cell>
          <cell r="B387" t="str">
            <v>다짐포함</v>
          </cell>
          <cell r="C387">
            <v>84</v>
          </cell>
          <cell r="D387" t="str">
            <v>㎥</v>
          </cell>
          <cell r="E387">
            <v>3385</v>
          </cell>
          <cell r="F387">
            <v>284340</v>
          </cell>
        </row>
        <row r="388">
          <cell r="A388" t="str">
            <v>b. 뒷      채      움</v>
          </cell>
          <cell r="B388" t="str">
            <v>보조기층재</v>
          </cell>
          <cell r="C388">
            <v>483</v>
          </cell>
          <cell r="D388" t="str">
            <v>㎥</v>
          </cell>
          <cell r="E388">
            <v>16460</v>
          </cell>
          <cell r="F388">
            <v>7950180</v>
          </cell>
        </row>
        <row r="389">
          <cell r="A389" t="str">
            <v>c. 콘 크 리 트  타 설</v>
          </cell>
        </row>
        <row r="390">
          <cell r="A390" t="str">
            <v>-1.       〃</v>
          </cell>
          <cell r="B390" t="str">
            <v>철근,진동기,펌프카</v>
          </cell>
          <cell r="C390">
            <v>150</v>
          </cell>
          <cell r="D390" t="str">
            <v>㎥</v>
          </cell>
          <cell r="E390">
            <v>10947</v>
          </cell>
          <cell r="F390">
            <v>1642050</v>
          </cell>
        </row>
        <row r="391">
          <cell r="A391" t="str">
            <v>-2.       〃</v>
          </cell>
          <cell r="B391" t="str">
            <v>무근구조물</v>
          </cell>
          <cell r="C391">
            <v>21</v>
          </cell>
          <cell r="D391" t="str">
            <v>㎥</v>
          </cell>
          <cell r="E391">
            <v>20803</v>
          </cell>
          <cell r="F391">
            <v>436863</v>
          </cell>
        </row>
        <row r="392">
          <cell r="A392" t="str">
            <v>d. 거     푸     집</v>
          </cell>
        </row>
        <row r="393">
          <cell r="A393" t="str">
            <v>-1. 합 판  거 푸 집</v>
          </cell>
          <cell r="B393" t="str">
            <v>3회</v>
          </cell>
          <cell r="C393">
            <v>621</v>
          </cell>
          <cell r="D393" t="str">
            <v>㎡</v>
          </cell>
          <cell r="E393">
            <v>22050</v>
          </cell>
          <cell r="F393">
            <v>13693050</v>
          </cell>
        </row>
        <row r="394">
          <cell r="A394" t="str">
            <v>-2. 합 판  거 푸 집</v>
          </cell>
          <cell r="B394" t="str">
            <v>4회</v>
          </cell>
          <cell r="C394">
            <v>29</v>
          </cell>
          <cell r="D394" t="str">
            <v>㎡</v>
          </cell>
          <cell r="E394">
            <v>19038</v>
          </cell>
          <cell r="F394">
            <v>552102</v>
          </cell>
        </row>
        <row r="395">
          <cell r="A395" t="str">
            <v>e. 철 근 가 공 조 립</v>
          </cell>
          <cell r="B395" t="str">
            <v>복 잡</v>
          </cell>
          <cell r="C395">
            <v>25.265000000000001</v>
          </cell>
          <cell r="D395" t="str">
            <v>ton</v>
          </cell>
          <cell r="E395">
            <v>456666</v>
          </cell>
          <cell r="F395">
            <v>11537666</v>
          </cell>
        </row>
        <row r="396">
          <cell r="A396" t="str">
            <v>f. 지     수     판</v>
          </cell>
          <cell r="B396" t="str">
            <v>PVC, 200×5㎜</v>
          </cell>
          <cell r="C396">
            <v>27</v>
          </cell>
          <cell r="D396" t="str">
            <v>m</v>
          </cell>
          <cell r="E396">
            <v>14840</v>
          </cell>
          <cell r="F396">
            <v>400680</v>
          </cell>
        </row>
        <row r="397">
          <cell r="A397" t="str">
            <v>g. 신   축   이   음</v>
          </cell>
          <cell r="B397" t="str">
            <v>Exp. Joint Filler,t=20mm</v>
          </cell>
          <cell r="C397">
            <v>7</v>
          </cell>
          <cell r="D397" t="str">
            <v>㎡</v>
          </cell>
          <cell r="E397">
            <v>5907</v>
          </cell>
          <cell r="F397">
            <v>41349</v>
          </cell>
        </row>
        <row r="398">
          <cell r="A398" t="str">
            <v>h. 실     런     트</v>
          </cell>
          <cell r="B398" t="str">
            <v>20 x 25mm</v>
          </cell>
          <cell r="C398">
            <v>22</v>
          </cell>
          <cell r="D398" t="str">
            <v>m</v>
          </cell>
          <cell r="E398">
            <v>2315</v>
          </cell>
          <cell r="F398">
            <v>50930</v>
          </cell>
        </row>
        <row r="399">
          <cell r="A399" t="str">
            <v>i. 강   관   비  계</v>
          </cell>
          <cell r="C399">
            <v>212</v>
          </cell>
          <cell r="D399" t="str">
            <v>㎡</v>
          </cell>
          <cell r="E399">
            <v>10525</v>
          </cell>
          <cell r="F399">
            <v>2231300</v>
          </cell>
        </row>
        <row r="400">
          <cell r="A400" t="str">
            <v>j. 강  관  동  바  리</v>
          </cell>
          <cell r="B400" t="str">
            <v>(암거구조물용)</v>
          </cell>
          <cell r="C400">
            <v>189</v>
          </cell>
          <cell r="D400" t="str">
            <v>공㎥</v>
          </cell>
          <cell r="E400">
            <v>6834</v>
          </cell>
          <cell r="F400">
            <v>1291626</v>
          </cell>
        </row>
        <row r="401">
          <cell r="A401" t="str">
            <v>k. 스   페   이   셔</v>
          </cell>
          <cell r="C401">
            <v>658</v>
          </cell>
          <cell r="D401" t="str">
            <v>㎡</v>
          </cell>
          <cell r="E401">
            <v>230</v>
          </cell>
          <cell r="F401">
            <v>151340</v>
          </cell>
        </row>
        <row r="402">
          <cell r="A402" t="str">
            <v>n.부 직 포</v>
          </cell>
          <cell r="C402">
            <v>3</v>
          </cell>
          <cell r="D402" t="str">
            <v>㎡</v>
          </cell>
          <cell r="E402">
            <v>1604</v>
          </cell>
          <cell r="F402">
            <v>4812</v>
          </cell>
        </row>
        <row r="403">
          <cell r="A403" t="str">
            <v>o. 배수관</v>
          </cell>
          <cell r="B403" t="str">
            <v>φ100mm</v>
          </cell>
          <cell r="C403">
            <v>10</v>
          </cell>
          <cell r="D403" t="str">
            <v>개</v>
          </cell>
          <cell r="E403">
            <v>4473</v>
          </cell>
          <cell r="F403">
            <v>44730</v>
          </cell>
        </row>
        <row r="405">
          <cell r="A405" t="str">
            <v>3. 구   조   물  공</v>
          </cell>
          <cell r="F405">
            <v>3077551089</v>
          </cell>
        </row>
        <row r="406">
          <cell r="A406" t="str">
            <v>수산교 (RAHMEN)</v>
          </cell>
        </row>
        <row r="407">
          <cell r="A407" t="str">
            <v>1) 구조물 터파기</v>
          </cell>
        </row>
        <row r="408">
          <cell r="A408" t="str">
            <v>구조물 터파기</v>
          </cell>
          <cell r="B408" t="str">
            <v>(육상토사,0~2m)</v>
          </cell>
          <cell r="C408">
            <v>1078</v>
          </cell>
          <cell r="D408" t="str">
            <v>㎥</v>
          </cell>
          <cell r="E408">
            <v>3161</v>
          </cell>
          <cell r="F408">
            <v>3407558</v>
          </cell>
        </row>
        <row r="409">
          <cell r="A409" t="str">
            <v>구조물 터파기</v>
          </cell>
          <cell r="B409" t="str">
            <v>(육상토사,2~4m)</v>
          </cell>
          <cell r="C409">
            <v>12</v>
          </cell>
          <cell r="D409" t="str">
            <v>㎥</v>
          </cell>
          <cell r="E409">
            <v>4598</v>
          </cell>
          <cell r="F409">
            <v>55176</v>
          </cell>
        </row>
        <row r="410">
          <cell r="A410" t="str">
            <v>2)되메우기 및 다짐</v>
          </cell>
          <cell r="C410">
            <v>644</v>
          </cell>
          <cell r="D410" t="str">
            <v>M3</v>
          </cell>
          <cell r="E410">
            <v>3385</v>
          </cell>
          <cell r="F410">
            <v>2179940</v>
          </cell>
        </row>
        <row r="411">
          <cell r="A411" t="str">
            <v>3)뒷 채 움</v>
          </cell>
          <cell r="B411" t="str">
            <v>(보조기층재)</v>
          </cell>
          <cell r="C411">
            <v>1549</v>
          </cell>
          <cell r="D411" t="str">
            <v>㎥</v>
          </cell>
          <cell r="E411">
            <v>16460</v>
          </cell>
          <cell r="F411">
            <v>25496540</v>
          </cell>
        </row>
        <row r="412">
          <cell r="A412" t="str">
            <v>4) 콘크리트타설</v>
          </cell>
        </row>
        <row r="413">
          <cell r="A413" t="str">
            <v>콘크리트 타설</v>
          </cell>
          <cell r="B413" t="str">
            <v>(무근구조물)</v>
          </cell>
          <cell r="C413">
            <v>35</v>
          </cell>
          <cell r="D413" t="str">
            <v>㎥</v>
          </cell>
          <cell r="E413">
            <v>20803</v>
          </cell>
          <cell r="F413">
            <v>728105</v>
          </cell>
        </row>
        <row r="414">
          <cell r="A414" t="str">
            <v>콘크리트 타설</v>
          </cell>
          <cell r="B414" t="str">
            <v>(철근,진동기,펌프카)</v>
          </cell>
          <cell r="C414">
            <v>1083</v>
          </cell>
          <cell r="D414" t="str">
            <v>㎥</v>
          </cell>
          <cell r="E414">
            <v>10947</v>
          </cell>
          <cell r="F414">
            <v>11855601</v>
          </cell>
        </row>
        <row r="415">
          <cell r="A415" t="str">
            <v>5) 거푸집공</v>
          </cell>
        </row>
        <row r="416">
          <cell r="A416" t="str">
            <v>합판 거푸집</v>
          </cell>
          <cell r="B416" t="str">
            <v>(3회, 0~ 7m)</v>
          </cell>
          <cell r="C416">
            <v>657</v>
          </cell>
          <cell r="D416" t="str">
            <v>㎡</v>
          </cell>
          <cell r="E416">
            <v>22050</v>
          </cell>
          <cell r="F416">
            <v>14486850</v>
          </cell>
        </row>
        <row r="417">
          <cell r="A417" t="str">
            <v>합판 거푸집</v>
          </cell>
          <cell r="B417" t="str">
            <v>(3회, 7~10m)</v>
          </cell>
          <cell r="C417">
            <v>110</v>
          </cell>
          <cell r="D417" t="str">
            <v>M2</v>
          </cell>
          <cell r="E417">
            <v>23476</v>
          </cell>
          <cell r="F417">
            <v>2582360</v>
          </cell>
        </row>
        <row r="418">
          <cell r="A418" t="str">
            <v>합판 거푸집</v>
          </cell>
          <cell r="B418" t="str">
            <v>(4회)</v>
          </cell>
          <cell r="C418">
            <v>206</v>
          </cell>
          <cell r="D418" t="str">
            <v>㎡</v>
          </cell>
          <cell r="E418">
            <v>19038</v>
          </cell>
          <cell r="F418">
            <v>3921828</v>
          </cell>
        </row>
        <row r="419">
          <cell r="A419" t="str">
            <v>합판 거푸집</v>
          </cell>
          <cell r="B419" t="str">
            <v>(6회)</v>
          </cell>
          <cell r="C419">
            <v>7</v>
          </cell>
          <cell r="D419" t="str">
            <v>㎡</v>
          </cell>
          <cell r="E419">
            <v>15879</v>
          </cell>
          <cell r="F419">
            <v>111153</v>
          </cell>
        </row>
        <row r="420">
          <cell r="A420" t="str">
            <v>무늬거푸집</v>
          </cell>
          <cell r="C420">
            <v>168</v>
          </cell>
          <cell r="D420" t="str">
            <v>M2</v>
          </cell>
          <cell r="E420">
            <v>29285</v>
          </cell>
          <cell r="F420">
            <v>4919880</v>
          </cell>
        </row>
        <row r="421">
          <cell r="A421" t="str">
            <v>코팅 거푸집</v>
          </cell>
          <cell r="B421" t="str">
            <v>(3회)</v>
          </cell>
          <cell r="C421">
            <v>467</v>
          </cell>
          <cell r="D421" t="str">
            <v>㎡</v>
          </cell>
          <cell r="E421">
            <v>22050</v>
          </cell>
          <cell r="F421">
            <v>10297350</v>
          </cell>
        </row>
        <row r="422">
          <cell r="A422" t="str">
            <v>6) 강관 비계</v>
          </cell>
          <cell r="C422">
            <v>764</v>
          </cell>
          <cell r="D422" t="str">
            <v>㎡</v>
          </cell>
          <cell r="E422">
            <v>10525</v>
          </cell>
          <cell r="F422">
            <v>8041100</v>
          </cell>
        </row>
        <row r="423">
          <cell r="A423" t="str">
            <v>7) 동바리공</v>
          </cell>
        </row>
        <row r="424">
          <cell r="A424" t="str">
            <v>강관 동바리</v>
          </cell>
          <cell r="B424" t="str">
            <v>(교량구조물용)</v>
          </cell>
          <cell r="C424">
            <v>2177</v>
          </cell>
          <cell r="D424" t="str">
            <v>공㎥</v>
          </cell>
          <cell r="E424">
            <v>17339</v>
          </cell>
          <cell r="F424">
            <v>37747003</v>
          </cell>
        </row>
        <row r="425">
          <cell r="A425" t="str">
            <v>8)표면처리</v>
          </cell>
        </row>
        <row r="426">
          <cell r="A426" t="str">
            <v>슬라브 양생</v>
          </cell>
          <cell r="B426" t="str">
            <v>(피막양생)</v>
          </cell>
          <cell r="C426">
            <v>285</v>
          </cell>
          <cell r="D426" t="str">
            <v>㎡</v>
          </cell>
          <cell r="E426">
            <v>313</v>
          </cell>
          <cell r="F426">
            <v>89205</v>
          </cell>
        </row>
        <row r="427">
          <cell r="A427" t="str">
            <v>면고르기</v>
          </cell>
          <cell r="B427" t="str">
            <v>(교량슬라브면)</v>
          </cell>
          <cell r="C427">
            <v>285</v>
          </cell>
          <cell r="D427" t="str">
            <v>㎡</v>
          </cell>
          <cell r="E427">
            <v>544</v>
          </cell>
          <cell r="F427">
            <v>155040</v>
          </cell>
        </row>
        <row r="428">
          <cell r="A428" t="str">
            <v>교면 방수</v>
          </cell>
          <cell r="B428" t="str">
            <v>(침투식)</v>
          </cell>
          <cell r="C428">
            <v>285</v>
          </cell>
          <cell r="D428" t="str">
            <v>㎡</v>
          </cell>
          <cell r="E428">
            <v>2785</v>
          </cell>
          <cell r="F428">
            <v>793725</v>
          </cell>
        </row>
        <row r="429">
          <cell r="A429" t="str">
            <v>9)교명판 및 설명판</v>
          </cell>
        </row>
        <row r="430">
          <cell r="A430" t="str">
            <v>교명주</v>
          </cell>
          <cell r="B430" t="str">
            <v>(화강석,600×600×1250mm)</v>
          </cell>
          <cell r="C430">
            <v>4</v>
          </cell>
          <cell r="D430" t="str">
            <v>개소</v>
          </cell>
          <cell r="E430">
            <v>1300000</v>
          </cell>
          <cell r="F430">
            <v>5200000</v>
          </cell>
        </row>
        <row r="431">
          <cell r="A431" t="str">
            <v>교명판</v>
          </cell>
          <cell r="B431" t="str">
            <v>(황동,450×200×10㎜)</v>
          </cell>
          <cell r="C431">
            <v>2</v>
          </cell>
          <cell r="D431" t="str">
            <v>개</v>
          </cell>
          <cell r="E431">
            <v>82000</v>
          </cell>
          <cell r="F431">
            <v>164000</v>
          </cell>
        </row>
        <row r="432">
          <cell r="A432" t="str">
            <v>설명판</v>
          </cell>
          <cell r="B432" t="str">
            <v>(황동,350×250×10㎜)</v>
          </cell>
          <cell r="C432">
            <v>2</v>
          </cell>
          <cell r="D432" t="str">
            <v>개</v>
          </cell>
          <cell r="E432">
            <v>45000</v>
          </cell>
          <cell r="F432">
            <v>90000</v>
          </cell>
        </row>
        <row r="433">
          <cell r="A433" t="str">
            <v>10)측량 기준점 설치</v>
          </cell>
          <cell r="C433">
            <v>1</v>
          </cell>
          <cell r="D433" t="str">
            <v>개</v>
          </cell>
          <cell r="E433">
            <v>25007</v>
          </cell>
          <cell r="F433">
            <v>25007</v>
          </cell>
        </row>
        <row r="434">
          <cell r="A434" t="str">
            <v>11)전 선 관</v>
          </cell>
          <cell r="B434" t="str">
            <v>(강관φ100mm)</v>
          </cell>
          <cell r="C434">
            <v>51</v>
          </cell>
          <cell r="D434" t="str">
            <v>m</v>
          </cell>
          <cell r="E434">
            <v>29640</v>
          </cell>
          <cell r="F434">
            <v>1511640</v>
          </cell>
        </row>
        <row r="435">
          <cell r="A435" t="str">
            <v>12)철근가공조립</v>
          </cell>
        </row>
        <row r="436">
          <cell r="A436" t="str">
            <v>철근가공 및 조립</v>
          </cell>
          <cell r="B436" t="str">
            <v>보 통</v>
          </cell>
          <cell r="C436">
            <v>39.122999999999998</v>
          </cell>
          <cell r="D436" t="str">
            <v>TON</v>
          </cell>
          <cell r="E436">
            <v>363984</v>
          </cell>
          <cell r="F436">
            <v>14240146</v>
          </cell>
        </row>
        <row r="437">
          <cell r="A437" t="str">
            <v>철근가공 및 조립</v>
          </cell>
          <cell r="B437" t="str">
            <v>복 잡</v>
          </cell>
          <cell r="C437">
            <v>126.252</v>
          </cell>
          <cell r="D437" t="str">
            <v>TON</v>
          </cell>
          <cell r="E437">
            <v>456666</v>
          </cell>
          <cell r="F437">
            <v>57654995</v>
          </cell>
        </row>
        <row r="438">
          <cell r="A438" t="str">
            <v>13)다웰바 설치</v>
          </cell>
          <cell r="C438">
            <v>118</v>
          </cell>
          <cell r="D438" t="str">
            <v>EA</v>
          </cell>
          <cell r="E438">
            <v>6278</v>
          </cell>
          <cell r="F438">
            <v>740804</v>
          </cell>
        </row>
        <row r="439">
          <cell r="A439" t="str">
            <v>14)타르페이퍼 설치</v>
          </cell>
          <cell r="B439" t="str">
            <v>t = 5mm</v>
          </cell>
          <cell r="C439">
            <v>14</v>
          </cell>
          <cell r="D439" t="str">
            <v>M2</v>
          </cell>
          <cell r="E439">
            <v>13117</v>
          </cell>
          <cell r="F439">
            <v>183638</v>
          </cell>
        </row>
        <row r="440">
          <cell r="A440" t="str">
            <v>15)스페이서 설치</v>
          </cell>
        </row>
        <row r="441">
          <cell r="A441" t="str">
            <v>스페이서 설치</v>
          </cell>
          <cell r="B441" t="str">
            <v>수직부</v>
          </cell>
          <cell r="C441">
            <v>894</v>
          </cell>
          <cell r="D441" t="str">
            <v>M2</v>
          </cell>
          <cell r="E441">
            <v>230</v>
          </cell>
          <cell r="F441">
            <v>205620</v>
          </cell>
        </row>
        <row r="442">
          <cell r="A442" t="str">
            <v>스페이서 설치</v>
          </cell>
          <cell r="B442" t="str">
            <v>수평부</v>
          </cell>
          <cell r="C442">
            <v>690</v>
          </cell>
          <cell r="D442" t="str">
            <v>M2</v>
          </cell>
          <cell r="E442">
            <v>230</v>
          </cell>
          <cell r="F442">
            <v>158700</v>
          </cell>
        </row>
        <row r="443">
          <cell r="A443" t="str">
            <v>16)스치로폴 채움</v>
          </cell>
        </row>
        <row r="444">
          <cell r="A444" t="str">
            <v>스치로폴</v>
          </cell>
          <cell r="B444" t="str">
            <v>t = 10mm</v>
          </cell>
          <cell r="C444">
            <v>36</v>
          </cell>
          <cell r="D444" t="str">
            <v>M2</v>
          </cell>
          <cell r="E444">
            <v>1898</v>
          </cell>
          <cell r="F444">
            <v>68328</v>
          </cell>
        </row>
        <row r="445">
          <cell r="A445" t="str">
            <v>스치로폴</v>
          </cell>
          <cell r="B445" t="str">
            <v>t = 20mm</v>
          </cell>
          <cell r="C445">
            <v>18</v>
          </cell>
          <cell r="D445" t="str">
            <v>M2</v>
          </cell>
          <cell r="E445">
            <v>2441</v>
          </cell>
          <cell r="F445">
            <v>43938</v>
          </cell>
        </row>
        <row r="446">
          <cell r="A446" t="str">
            <v>17)NOTCH 설치</v>
          </cell>
          <cell r="C446">
            <v>40</v>
          </cell>
          <cell r="D446" t="str">
            <v>M</v>
          </cell>
          <cell r="E446">
            <v>10000</v>
          </cell>
          <cell r="F446">
            <v>400000</v>
          </cell>
        </row>
        <row r="447">
          <cell r="A447" t="str">
            <v>18)부 직 포</v>
          </cell>
          <cell r="C447">
            <v>26</v>
          </cell>
          <cell r="D447" t="str">
            <v>㎡</v>
          </cell>
          <cell r="E447">
            <v>1604</v>
          </cell>
          <cell r="F447">
            <v>41704</v>
          </cell>
        </row>
        <row r="448">
          <cell r="A448" t="str">
            <v>19)드레인보드</v>
          </cell>
          <cell r="C448">
            <v>26</v>
          </cell>
          <cell r="D448" t="str">
            <v>㎡</v>
          </cell>
          <cell r="E448">
            <v>5200</v>
          </cell>
          <cell r="F448">
            <v>135200</v>
          </cell>
        </row>
        <row r="449">
          <cell r="A449" t="str">
            <v>20)P.V.C PIPE</v>
          </cell>
          <cell r="B449" t="str">
            <v>φ100mm</v>
          </cell>
          <cell r="C449">
            <v>6</v>
          </cell>
          <cell r="D449" t="str">
            <v>M</v>
          </cell>
          <cell r="E449">
            <v>4473</v>
          </cell>
          <cell r="F449">
            <v>26838</v>
          </cell>
        </row>
        <row r="450">
          <cell r="A450" t="str">
            <v>21)배면방수(아스팔트 코팅)</v>
          </cell>
          <cell r="C450">
            <v>430</v>
          </cell>
          <cell r="D450" t="str">
            <v>M2</v>
          </cell>
          <cell r="E450">
            <v>4406</v>
          </cell>
          <cell r="F450">
            <v>1894580</v>
          </cell>
        </row>
        <row r="451">
          <cell r="A451" t="str">
            <v>22)교  면   포  장</v>
          </cell>
        </row>
        <row r="452">
          <cell r="A452" t="str">
            <v>택 코 팅</v>
          </cell>
          <cell r="B452" t="str">
            <v>RSC-4, 30ℓ/a</v>
          </cell>
          <cell r="C452">
            <v>3</v>
          </cell>
          <cell r="D452" t="str">
            <v>a</v>
          </cell>
          <cell r="E452">
            <v>17382</v>
          </cell>
          <cell r="F452">
            <v>52146</v>
          </cell>
        </row>
        <row r="453">
          <cell r="A453" t="str">
            <v>아스콘포장</v>
          </cell>
          <cell r="B453" t="str">
            <v>표층, t=8.0㎝</v>
          </cell>
          <cell r="C453">
            <v>3</v>
          </cell>
          <cell r="D453" t="str">
            <v>a</v>
          </cell>
          <cell r="E453">
            <v>55854</v>
          </cell>
          <cell r="F453">
            <v>167562</v>
          </cell>
        </row>
        <row r="454">
          <cell r="A454" t="str">
            <v>장진교 (RAHMEN)</v>
          </cell>
        </row>
        <row r="455">
          <cell r="A455" t="str">
            <v>1) 구조물 터파기</v>
          </cell>
        </row>
        <row r="456">
          <cell r="A456" t="str">
            <v>구조물 터파기</v>
          </cell>
          <cell r="B456" t="str">
            <v>(육상토사,0~2m)</v>
          </cell>
          <cell r="C456">
            <v>2780</v>
          </cell>
          <cell r="D456" t="str">
            <v>㎥</v>
          </cell>
          <cell r="E456">
            <v>3161</v>
          </cell>
          <cell r="F456">
            <v>8787580</v>
          </cell>
        </row>
        <row r="457">
          <cell r="A457" t="str">
            <v>구조물 터파기</v>
          </cell>
          <cell r="B457" t="str">
            <v>(육상토사,2~4m)</v>
          </cell>
          <cell r="C457">
            <v>1662</v>
          </cell>
          <cell r="D457" t="str">
            <v>㎥</v>
          </cell>
          <cell r="E457">
            <v>4598</v>
          </cell>
          <cell r="F457">
            <v>7641876</v>
          </cell>
        </row>
        <row r="458">
          <cell r="A458" t="str">
            <v>구조물 터파기</v>
          </cell>
          <cell r="B458" t="str">
            <v>(육상토사,4~6m)</v>
          </cell>
          <cell r="C458">
            <v>854</v>
          </cell>
          <cell r="D458" t="str">
            <v>㎥</v>
          </cell>
          <cell r="E458">
            <v>6133</v>
          </cell>
          <cell r="F458">
            <v>5237582</v>
          </cell>
        </row>
        <row r="459">
          <cell r="A459" t="str">
            <v>구조물 터파기</v>
          </cell>
          <cell r="B459" t="str">
            <v>(육상토사,6~8m)</v>
          </cell>
          <cell r="C459">
            <v>418</v>
          </cell>
          <cell r="D459" t="str">
            <v>㎥</v>
          </cell>
          <cell r="E459">
            <v>7968</v>
          </cell>
          <cell r="F459">
            <v>3330624</v>
          </cell>
        </row>
        <row r="460">
          <cell r="A460" t="str">
            <v>2)되메우기 및 다짐</v>
          </cell>
          <cell r="C460">
            <v>5143</v>
          </cell>
          <cell r="D460" t="str">
            <v>M3</v>
          </cell>
          <cell r="E460">
            <v>3385</v>
          </cell>
          <cell r="F460">
            <v>17409055</v>
          </cell>
        </row>
        <row r="461">
          <cell r="A461" t="str">
            <v>3)뒷 채 움</v>
          </cell>
          <cell r="B461" t="str">
            <v>(보조기층재)</v>
          </cell>
          <cell r="C461">
            <v>1311</v>
          </cell>
          <cell r="D461" t="str">
            <v>㎥</v>
          </cell>
          <cell r="E461">
            <v>16460</v>
          </cell>
          <cell r="F461">
            <v>21579060</v>
          </cell>
        </row>
        <row r="462">
          <cell r="A462" t="str">
            <v>4) 콘크리트타설</v>
          </cell>
        </row>
        <row r="463">
          <cell r="A463" t="str">
            <v>콘크리트 타설</v>
          </cell>
          <cell r="B463" t="str">
            <v>(무근구조물)</v>
          </cell>
          <cell r="C463">
            <v>48</v>
          </cell>
          <cell r="D463" t="str">
            <v>㎥</v>
          </cell>
          <cell r="E463">
            <v>20803</v>
          </cell>
          <cell r="F463">
            <v>998544</v>
          </cell>
        </row>
        <row r="464">
          <cell r="A464" t="str">
            <v>콘크리트 타설</v>
          </cell>
          <cell r="B464" t="str">
            <v>(철근,진동기,펌프카)</v>
          </cell>
          <cell r="C464">
            <v>1384</v>
          </cell>
          <cell r="D464" t="str">
            <v>㎥</v>
          </cell>
          <cell r="E464">
            <v>10947</v>
          </cell>
          <cell r="F464">
            <v>15150648</v>
          </cell>
        </row>
        <row r="465">
          <cell r="A465" t="str">
            <v>5) 거푸집공</v>
          </cell>
        </row>
        <row r="466">
          <cell r="A466" t="str">
            <v>합판 거푸집</v>
          </cell>
          <cell r="B466" t="str">
            <v>(3회, 0~ 7m)</v>
          </cell>
          <cell r="C466">
            <v>759</v>
          </cell>
          <cell r="D466" t="str">
            <v>㎡</v>
          </cell>
          <cell r="E466">
            <v>22050</v>
          </cell>
          <cell r="F466">
            <v>16735950</v>
          </cell>
        </row>
        <row r="467">
          <cell r="A467" t="str">
            <v>합판 거푸집</v>
          </cell>
          <cell r="B467" t="str">
            <v>(3회, 7~10m)</v>
          </cell>
          <cell r="C467">
            <v>76</v>
          </cell>
          <cell r="D467" t="str">
            <v>M2</v>
          </cell>
          <cell r="E467">
            <v>23476</v>
          </cell>
          <cell r="F467">
            <v>1784176</v>
          </cell>
        </row>
        <row r="468">
          <cell r="A468" t="str">
            <v>합판 거푸집</v>
          </cell>
          <cell r="B468" t="str">
            <v>(4회)</v>
          </cell>
          <cell r="C468">
            <v>322</v>
          </cell>
          <cell r="D468" t="str">
            <v>㎡</v>
          </cell>
          <cell r="E468">
            <v>19038</v>
          </cell>
          <cell r="F468">
            <v>6130236</v>
          </cell>
        </row>
        <row r="469">
          <cell r="A469" t="str">
            <v>합판 거푸집</v>
          </cell>
          <cell r="B469" t="str">
            <v>(6회)</v>
          </cell>
          <cell r="C469">
            <v>26</v>
          </cell>
          <cell r="D469" t="str">
            <v>㎡</v>
          </cell>
          <cell r="E469">
            <v>15879</v>
          </cell>
          <cell r="F469">
            <v>412854</v>
          </cell>
        </row>
        <row r="470">
          <cell r="A470" t="str">
            <v>무늬거푸집</v>
          </cell>
          <cell r="C470">
            <v>166</v>
          </cell>
          <cell r="D470" t="str">
            <v>M2</v>
          </cell>
          <cell r="E470">
            <v>29285</v>
          </cell>
          <cell r="F470">
            <v>4861310</v>
          </cell>
        </row>
        <row r="471">
          <cell r="A471" t="str">
            <v>코팅 거푸집</v>
          </cell>
          <cell r="B471" t="str">
            <v>(3회)</v>
          </cell>
          <cell r="C471">
            <v>768</v>
          </cell>
          <cell r="D471" t="str">
            <v>㎡</v>
          </cell>
          <cell r="E471">
            <v>22050</v>
          </cell>
          <cell r="F471">
            <v>16934400</v>
          </cell>
        </row>
        <row r="472">
          <cell r="A472" t="str">
            <v>원형거푸집 3회</v>
          </cell>
          <cell r="C472">
            <v>15</v>
          </cell>
          <cell r="D472" t="str">
            <v>M2</v>
          </cell>
          <cell r="E472">
            <v>48522</v>
          </cell>
          <cell r="F472">
            <v>727830</v>
          </cell>
        </row>
        <row r="473">
          <cell r="A473" t="str">
            <v>6) 강관 비계</v>
          </cell>
          <cell r="C473">
            <v>945</v>
          </cell>
          <cell r="D473" t="str">
            <v>㎡</v>
          </cell>
          <cell r="E473">
            <v>10525</v>
          </cell>
          <cell r="F473">
            <v>9946125</v>
          </cell>
        </row>
        <row r="474">
          <cell r="A474" t="str">
            <v>7) 동바리공</v>
          </cell>
        </row>
        <row r="475">
          <cell r="A475" t="str">
            <v>강관 동바리</v>
          </cell>
          <cell r="B475" t="str">
            <v>(교량구조물용)</v>
          </cell>
          <cell r="C475">
            <v>2074</v>
          </cell>
          <cell r="D475" t="str">
            <v>공㎥</v>
          </cell>
          <cell r="E475">
            <v>17339</v>
          </cell>
          <cell r="F475">
            <v>35961086</v>
          </cell>
        </row>
        <row r="476">
          <cell r="A476" t="str">
            <v>8)표면처리</v>
          </cell>
        </row>
        <row r="477">
          <cell r="A477" t="str">
            <v>슬라브 양생</v>
          </cell>
          <cell r="B477" t="str">
            <v>(피막양생)</v>
          </cell>
          <cell r="C477">
            <v>477</v>
          </cell>
          <cell r="D477" t="str">
            <v>㎡</v>
          </cell>
          <cell r="E477">
            <v>313</v>
          </cell>
          <cell r="F477">
            <v>149301</v>
          </cell>
        </row>
        <row r="478">
          <cell r="A478" t="str">
            <v>면고르기</v>
          </cell>
          <cell r="B478" t="str">
            <v>(교량슬라브면)</v>
          </cell>
          <cell r="C478">
            <v>477</v>
          </cell>
          <cell r="D478" t="str">
            <v>㎡</v>
          </cell>
          <cell r="E478">
            <v>544</v>
          </cell>
          <cell r="F478">
            <v>259488</v>
          </cell>
        </row>
        <row r="479">
          <cell r="A479" t="str">
            <v>교면 방수</v>
          </cell>
          <cell r="B479" t="str">
            <v>(침투식)</v>
          </cell>
          <cell r="C479">
            <v>477</v>
          </cell>
          <cell r="D479" t="str">
            <v>㎡</v>
          </cell>
          <cell r="E479">
            <v>2785</v>
          </cell>
          <cell r="F479">
            <v>1328445</v>
          </cell>
        </row>
        <row r="480">
          <cell r="A480" t="str">
            <v>9)교명판 및 설명판</v>
          </cell>
        </row>
        <row r="481">
          <cell r="A481" t="str">
            <v>교명주</v>
          </cell>
          <cell r="B481" t="str">
            <v>(화강석,600×600×1250mm)</v>
          </cell>
          <cell r="C481">
            <v>4</v>
          </cell>
          <cell r="D481" t="str">
            <v>개소</v>
          </cell>
          <cell r="E481">
            <v>1300000</v>
          </cell>
          <cell r="F481">
            <v>5200000</v>
          </cell>
        </row>
        <row r="482">
          <cell r="A482" t="str">
            <v>교명판</v>
          </cell>
          <cell r="B482" t="str">
            <v>(황동,450×200×10㎜)</v>
          </cell>
          <cell r="C482">
            <v>2</v>
          </cell>
          <cell r="D482" t="str">
            <v>개</v>
          </cell>
          <cell r="E482">
            <v>82000</v>
          </cell>
          <cell r="F482">
            <v>164000</v>
          </cell>
        </row>
        <row r="483">
          <cell r="A483" t="str">
            <v>설명판</v>
          </cell>
          <cell r="B483" t="str">
            <v>(황동,350×250×10㎜)</v>
          </cell>
          <cell r="C483">
            <v>2</v>
          </cell>
          <cell r="D483" t="str">
            <v>개</v>
          </cell>
          <cell r="E483">
            <v>45000</v>
          </cell>
          <cell r="F483">
            <v>90000</v>
          </cell>
        </row>
        <row r="484">
          <cell r="A484" t="str">
            <v>10)측량 기준점 설치</v>
          </cell>
          <cell r="C484">
            <v>1</v>
          </cell>
          <cell r="D484" t="str">
            <v>개</v>
          </cell>
          <cell r="E484">
            <v>25007</v>
          </cell>
          <cell r="F484">
            <v>25007</v>
          </cell>
        </row>
        <row r="485">
          <cell r="A485" t="str">
            <v>11)전 선 관</v>
          </cell>
          <cell r="B485" t="str">
            <v>(강관φ100mm)</v>
          </cell>
          <cell r="C485">
            <v>67</v>
          </cell>
          <cell r="D485" t="str">
            <v>m</v>
          </cell>
          <cell r="E485">
            <v>29640</v>
          </cell>
          <cell r="F485">
            <v>1985880</v>
          </cell>
        </row>
        <row r="486">
          <cell r="A486" t="str">
            <v>12)철근가공조립</v>
          </cell>
        </row>
        <row r="487">
          <cell r="A487" t="str">
            <v>철근가공 및 조립</v>
          </cell>
          <cell r="B487" t="str">
            <v>보 통</v>
          </cell>
          <cell r="C487">
            <v>38.828000000000003</v>
          </cell>
          <cell r="D487" t="str">
            <v>TON</v>
          </cell>
          <cell r="E487">
            <v>363984</v>
          </cell>
          <cell r="F487">
            <v>14132770</v>
          </cell>
        </row>
        <row r="488">
          <cell r="A488" t="str">
            <v>철근가공 및 조립</v>
          </cell>
          <cell r="B488" t="str">
            <v>복 잡</v>
          </cell>
          <cell r="C488">
            <v>187.59399999999999</v>
          </cell>
          <cell r="D488" t="str">
            <v>TON</v>
          </cell>
          <cell r="E488">
            <v>456666</v>
          </cell>
          <cell r="F488">
            <v>85667801</v>
          </cell>
        </row>
        <row r="489">
          <cell r="A489" t="str">
            <v>13)다웰바 설치</v>
          </cell>
          <cell r="C489">
            <v>118</v>
          </cell>
          <cell r="D489" t="str">
            <v>EA</v>
          </cell>
          <cell r="E489">
            <v>6278</v>
          </cell>
          <cell r="F489">
            <v>740804</v>
          </cell>
        </row>
        <row r="490">
          <cell r="A490" t="str">
            <v>14)타르페이퍼 설치</v>
          </cell>
          <cell r="B490" t="str">
            <v>t = 5mm</v>
          </cell>
          <cell r="C490">
            <v>14</v>
          </cell>
          <cell r="D490" t="str">
            <v>M2</v>
          </cell>
          <cell r="E490">
            <v>13117</v>
          </cell>
          <cell r="F490">
            <v>183638</v>
          </cell>
        </row>
        <row r="491">
          <cell r="A491" t="str">
            <v>15)스페이서 설치</v>
          </cell>
        </row>
        <row r="492">
          <cell r="A492" t="str">
            <v>스페이서 설치</v>
          </cell>
          <cell r="B492" t="str">
            <v>수직부</v>
          </cell>
          <cell r="C492">
            <v>942</v>
          </cell>
          <cell r="D492" t="str">
            <v>M2</v>
          </cell>
          <cell r="E492">
            <v>230</v>
          </cell>
          <cell r="F492">
            <v>216660</v>
          </cell>
        </row>
        <row r="493">
          <cell r="A493" t="str">
            <v>스페이서 설치</v>
          </cell>
          <cell r="B493" t="str">
            <v>수평부</v>
          </cell>
          <cell r="C493">
            <v>1009</v>
          </cell>
          <cell r="D493" t="str">
            <v>M2</v>
          </cell>
          <cell r="E493">
            <v>230</v>
          </cell>
          <cell r="F493">
            <v>232070</v>
          </cell>
        </row>
        <row r="494">
          <cell r="A494" t="str">
            <v>16)스치로폴 채움</v>
          </cell>
        </row>
        <row r="495">
          <cell r="A495" t="str">
            <v>스치로폴</v>
          </cell>
          <cell r="B495" t="str">
            <v>t = 10mm</v>
          </cell>
          <cell r="C495">
            <v>47</v>
          </cell>
          <cell r="D495" t="str">
            <v>M2</v>
          </cell>
          <cell r="E495">
            <v>1898</v>
          </cell>
          <cell r="F495">
            <v>89206</v>
          </cell>
        </row>
        <row r="496">
          <cell r="A496" t="str">
            <v>스치로폴</v>
          </cell>
          <cell r="B496" t="str">
            <v>t = 20mm</v>
          </cell>
          <cell r="C496">
            <v>39</v>
          </cell>
          <cell r="D496" t="str">
            <v>M2</v>
          </cell>
          <cell r="E496">
            <v>2441</v>
          </cell>
          <cell r="F496">
            <v>95199</v>
          </cell>
        </row>
        <row r="497">
          <cell r="A497" t="str">
            <v>17)NOTCH 설치</v>
          </cell>
          <cell r="C497">
            <v>62</v>
          </cell>
          <cell r="D497" t="str">
            <v>M</v>
          </cell>
          <cell r="E497">
            <v>10000</v>
          </cell>
          <cell r="F497">
            <v>620000</v>
          </cell>
        </row>
        <row r="498">
          <cell r="A498" t="str">
            <v>18)부 직 포</v>
          </cell>
          <cell r="C498">
            <v>92</v>
          </cell>
          <cell r="D498" t="str">
            <v>㎡</v>
          </cell>
          <cell r="E498">
            <v>1604</v>
          </cell>
          <cell r="F498">
            <v>147568</v>
          </cell>
        </row>
        <row r="499">
          <cell r="A499" t="str">
            <v>19)드레인보드</v>
          </cell>
          <cell r="C499">
            <v>92</v>
          </cell>
          <cell r="D499" t="str">
            <v>㎡</v>
          </cell>
          <cell r="E499">
            <v>5200</v>
          </cell>
          <cell r="F499">
            <v>478400</v>
          </cell>
        </row>
        <row r="500">
          <cell r="A500" t="str">
            <v>20)P.V.C PIPE</v>
          </cell>
          <cell r="B500" t="str">
            <v>φ100mm</v>
          </cell>
          <cell r="C500">
            <v>3</v>
          </cell>
          <cell r="D500" t="str">
            <v>M</v>
          </cell>
          <cell r="E500">
            <v>4473</v>
          </cell>
          <cell r="F500">
            <v>13419</v>
          </cell>
        </row>
        <row r="501">
          <cell r="A501" t="str">
            <v>21)배면방수(아스팔트 코팅)</v>
          </cell>
          <cell r="C501">
            <v>407</v>
          </cell>
          <cell r="D501" t="str">
            <v>M2</v>
          </cell>
          <cell r="E501">
            <v>4406</v>
          </cell>
          <cell r="F501">
            <v>1793242</v>
          </cell>
        </row>
        <row r="502">
          <cell r="A502" t="str">
            <v>22)난 간</v>
          </cell>
          <cell r="B502" t="str">
            <v>알미늄, H=0.65m</v>
          </cell>
          <cell r="C502">
            <v>43</v>
          </cell>
          <cell r="D502" t="str">
            <v>m</v>
          </cell>
          <cell r="E502">
            <v>85000</v>
          </cell>
          <cell r="F502">
            <v>3655000</v>
          </cell>
        </row>
        <row r="503">
          <cell r="A503" t="str">
            <v>23)교  면   포  장</v>
          </cell>
        </row>
        <row r="504">
          <cell r="A504" t="str">
            <v>택 코 팅</v>
          </cell>
          <cell r="B504" t="str">
            <v>RSC-4, 30ℓ/a</v>
          </cell>
          <cell r="C504">
            <v>4</v>
          </cell>
          <cell r="D504" t="str">
            <v>a</v>
          </cell>
          <cell r="E504">
            <v>17382</v>
          </cell>
          <cell r="F504">
            <v>69528</v>
          </cell>
        </row>
        <row r="505">
          <cell r="A505" t="str">
            <v>아스콘포장</v>
          </cell>
          <cell r="B505" t="str">
            <v>표층, t=8.0㎝</v>
          </cell>
          <cell r="C505">
            <v>4</v>
          </cell>
          <cell r="D505" t="str">
            <v>a</v>
          </cell>
          <cell r="E505">
            <v>55854</v>
          </cell>
          <cell r="F505">
            <v>223416</v>
          </cell>
        </row>
        <row r="506">
          <cell r="A506" t="str">
            <v>소길교 (RAHMEN)</v>
          </cell>
        </row>
        <row r="507">
          <cell r="A507" t="str">
            <v>1) 구조물 터파기</v>
          </cell>
        </row>
        <row r="508">
          <cell r="A508" t="str">
            <v>구조물 터파기</v>
          </cell>
          <cell r="B508" t="str">
            <v>(육상토사,0~2m)</v>
          </cell>
          <cell r="C508">
            <v>2362</v>
          </cell>
          <cell r="D508" t="str">
            <v>㎥</v>
          </cell>
          <cell r="E508">
            <v>3161</v>
          </cell>
          <cell r="F508">
            <v>7466282</v>
          </cell>
        </row>
        <row r="509">
          <cell r="A509" t="str">
            <v>구조물 터파기</v>
          </cell>
          <cell r="B509" t="str">
            <v>(육상토사,2~4m)</v>
          </cell>
          <cell r="C509">
            <v>1566</v>
          </cell>
          <cell r="D509" t="str">
            <v>㎥</v>
          </cell>
          <cell r="E509">
            <v>4598</v>
          </cell>
          <cell r="F509">
            <v>7200468</v>
          </cell>
        </row>
        <row r="510">
          <cell r="A510" t="str">
            <v>구조물 터파기</v>
          </cell>
          <cell r="B510" t="str">
            <v>(육상토사,4~6m)</v>
          </cell>
          <cell r="C510">
            <v>1134</v>
          </cell>
          <cell r="D510" t="str">
            <v>㎥</v>
          </cell>
          <cell r="E510">
            <v>6133</v>
          </cell>
          <cell r="F510">
            <v>6954822</v>
          </cell>
        </row>
        <row r="511">
          <cell r="A511" t="str">
            <v>구조물 터파기</v>
          </cell>
          <cell r="B511" t="str">
            <v>(육상토사,6~8m)</v>
          </cell>
          <cell r="C511">
            <v>187</v>
          </cell>
          <cell r="D511" t="str">
            <v>㎥</v>
          </cell>
          <cell r="E511">
            <v>7968</v>
          </cell>
          <cell r="F511">
            <v>1490016</v>
          </cell>
        </row>
        <row r="512">
          <cell r="A512" t="str">
            <v>2)되메우기 및 다짐</v>
          </cell>
          <cell r="C512">
            <v>3685</v>
          </cell>
          <cell r="D512" t="str">
            <v>M3</v>
          </cell>
          <cell r="E512">
            <v>3385</v>
          </cell>
          <cell r="F512">
            <v>12473725</v>
          </cell>
        </row>
        <row r="513">
          <cell r="A513" t="str">
            <v>3)뒷 채 움</v>
          </cell>
          <cell r="B513" t="str">
            <v>(보조기층재)</v>
          </cell>
          <cell r="C513">
            <v>1577</v>
          </cell>
          <cell r="D513" t="str">
            <v>㎥</v>
          </cell>
          <cell r="E513">
            <v>16460</v>
          </cell>
          <cell r="F513">
            <v>25957420</v>
          </cell>
        </row>
        <row r="514">
          <cell r="A514" t="str">
            <v>4) 콘크리트타설</v>
          </cell>
        </row>
        <row r="515">
          <cell r="A515" t="str">
            <v>콘크리트 타설</v>
          </cell>
          <cell r="B515" t="str">
            <v>(무근구조물)</v>
          </cell>
          <cell r="C515">
            <v>43</v>
          </cell>
          <cell r="D515" t="str">
            <v>㎥</v>
          </cell>
          <cell r="E515">
            <v>20803</v>
          </cell>
          <cell r="F515">
            <v>894529</v>
          </cell>
        </row>
        <row r="516">
          <cell r="A516" t="str">
            <v>콘크리트 타설</v>
          </cell>
          <cell r="B516" t="str">
            <v>(철근,진동기,펌프카)</v>
          </cell>
          <cell r="C516">
            <v>1577</v>
          </cell>
          <cell r="D516" t="str">
            <v>㎥</v>
          </cell>
          <cell r="E516">
            <v>10947</v>
          </cell>
          <cell r="F516">
            <v>17263419</v>
          </cell>
        </row>
        <row r="517">
          <cell r="A517" t="str">
            <v>5) 거푸집공</v>
          </cell>
        </row>
        <row r="518">
          <cell r="A518" t="str">
            <v>합판 거푸집</v>
          </cell>
          <cell r="B518" t="str">
            <v>(3회, 0~ 7m)</v>
          </cell>
          <cell r="C518">
            <v>685</v>
          </cell>
          <cell r="D518" t="str">
            <v>㎡</v>
          </cell>
          <cell r="E518">
            <v>22050</v>
          </cell>
          <cell r="F518">
            <v>15104250</v>
          </cell>
        </row>
        <row r="519">
          <cell r="A519" t="str">
            <v>합판 거푸집</v>
          </cell>
          <cell r="B519" t="str">
            <v>(3회, 7~10m)</v>
          </cell>
          <cell r="C519">
            <v>103</v>
          </cell>
          <cell r="D519" t="str">
            <v>M2</v>
          </cell>
          <cell r="E519">
            <v>23476</v>
          </cell>
          <cell r="F519">
            <v>2418028</v>
          </cell>
        </row>
        <row r="520">
          <cell r="A520" t="str">
            <v>합판 거푸집</v>
          </cell>
          <cell r="B520" t="str">
            <v>(4회)</v>
          </cell>
          <cell r="C520">
            <v>262</v>
          </cell>
          <cell r="D520" t="str">
            <v>㎡</v>
          </cell>
          <cell r="E520">
            <v>19038</v>
          </cell>
          <cell r="F520">
            <v>4987956</v>
          </cell>
        </row>
        <row r="521">
          <cell r="A521" t="str">
            <v>합판 거푸집</v>
          </cell>
          <cell r="B521" t="str">
            <v>(6회)</v>
          </cell>
          <cell r="C521">
            <v>25</v>
          </cell>
          <cell r="D521" t="str">
            <v>㎡</v>
          </cell>
          <cell r="E521">
            <v>15879</v>
          </cell>
          <cell r="F521">
            <v>396975</v>
          </cell>
        </row>
        <row r="522">
          <cell r="A522" t="str">
            <v>무늬거푸집</v>
          </cell>
          <cell r="C522">
            <v>144</v>
          </cell>
          <cell r="D522" t="str">
            <v>M2</v>
          </cell>
          <cell r="E522">
            <v>29285</v>
          </cell>
          <cell r="F522">
            <v>4217040</v>
          </cell>
        </row>
        <row r="523">
          <cell r="A523" t="str">
            <v>코팅 거푸집</v>
          </cell>
          <cell r="B523" t="str">
            <v>(3회)</v>
          </cell>
          <cell r="C523">
            <v>1130</v>
          </cell>
          <cell r="D523" t="str">
            <v>㎡</v>
          </cell>
          <cell r="E523">
            <v>22050</v>
          </cell>
          <cell r="F523">
            <v>24916500</v>
          </cell>
        </row>
        <row r="524">
          <cell r="A524" t="str">
            <v>원형거푸집 3회</v>
          </cell>
          <cell r="C524">
            <v>18</v>
          </cell>
          <cell r="D524" t="str">
            <v>M2</v>
          </cell>
          <cell r="E524">
            <v>48522</v>
          </cell>
          <cell r="F524">
            <v>873396</v>
          </cell>
        </row>
        <row r="525">
          <cell r="A525" t="str">
            <v>6) 강관 비계</v>
          </cell>
          <cell r="C525">
            <v>810</v>
          </cell>
          <cell r="D525" t="str">
            <v>㎡</v>
          </cell>
          <cell r="E525">
            <v>10525</v>
          </cell>
          <cell r="F525">
            <v>8525250</v>
          </cell>
        </row>
        <row r="526">
          <cell r="A526" t="str">
            <v>7) 동바리공</v>
          </cell>
        </row>
        <row r="527">
          <cell r="A527" t="str">
            <v>강관 동바리</v>
          </cell>
          <cell r="B527" t="str">
            <v>(교량구조물용)</v>
          </cell>
          <cell r="C527">
            <v>2696</v>
          </cell>
          <cell r="D527" t="str">
            <v>공㎥</v>
          </cell>
          <cell r="E527">
            <v>17339</v>
          </cell>
          <cell r="F527">
            <v>46745944</v>
          </cell>
        </row>
        <row r="528">
          <cell r="A528" t="str">
            <v>8)표면처리</v>
          </cell>
        </row>
        <row r="529">
          <cell r="A529" t="str">
            <v>슬라브 양생</v>
          </cell>
          <cell r="B529" t="str">
            <v>(피막양생)</v>
          </cell>
          <cell r="C529">
            <v>447</v>
          </cell>
          <cell r="D529" t="str">
            <v>㎡</v>
          </cell>
          <cell r="E529">
            <v>313</v>
          </cell>
          <cell r="F529">
            <v>139911</v>
          </cell>
        </row>
        <row r="530">
          <cell r="A530" t="str">
            <v>면고르기</v>
          </cell>
          <cell r="B530" t="str">
            <v>(교량슬라브면)</v>
          </cell>
          <cell r="C530">
            <v>447</v>
          </cell>
          <cell r="D530" t="str">
            <v>㎡</v>
          </cell>
          <cell r="E530">
            <v>544</v>
          </cell>
          <cell r="F530">
            <v>243168</v>
          </cell>
        </row>
        <row r="531">
          <cell r="A531" t="str">
            <v>교면 방수</v>
          </cell>
          <cell r="B531" t="str">
            <v>(침투식)</v>
          </cell>
          <cell r="C531">
            <v>447</v>
          </cell>
          <cell r="D531" t="str">
            <v>㎡</v>
          </cell>
          <cell r="E531">
            <v>2785</v>
          </cell>
          <cell r="F531">
            <v>1244895</v>
          </cell>
        </row>
        <row r="532">
          <cell r="A532" t="str">
            <v>9)교명판 및 설명판</v>
          </cell>
        </row>
        <row r="533">
          <cell r="A533" t="str">
            <v>교명주</v>
          </cell>
          <cell r="B533" t="str">
            <v>(화강석,600×600×1250mm)</v>
          </cell>
          <cell r="C533">
            <v>4</v>
          </cell>
          <cell r="D533" t="str">
            <v>개소</v>
          </cell>
          <cell r="E533">
            <v>1300000</v>
          </cell>
          <cell r="F533">
            <v>5200000</v>
          </cell>
        </row>
        <row r="534">
          <cell r="A534" t="str">
            <v>교명판</v>
          </cell>
          <cell r="B534" t="str">
            <v>(황동,450×200×10㎜)</v>
          </cell>
          <cell r="C534">
            <v>2</v>
          </cell>
          <cell r="D534" t="str">
            <v>개</v>
          </cell>
          <cell r="E534">
            <v>82000</v>
          </cell>
          <cell r="F534">
            <v>164000</v>
          </cell>
        </row>
        <row r="535">
          <cell r="A535" t="str">
            <v>설명판</v>
          </cell>
          <cell r="B535" t="str">
            <v>(황동,350×250×10㎜)</v>
          </cell>
          <cell r="C535">
            <v>2</v>
          </cell>
          <cell r="D535" t="str">
            <v>개</v>
          </cell>
          <cell r="E535">
            <v>45000</v>
          </cell>
          <cell r="F535">
            <v>90000</v>
          </cell>
        </row>
        <row r="536">
          <cell r="A536" t="str">
            <v>10)측량 기준점 설치</v>
          </cell>
          <cell r="C536">
            <v>1</v>
          </cell>
          <cell r="D536" t="str">
            <v>개</v>
          </cell>
          <cell r="E536">
            <v>25007</v>
          </cell>
          <cell r="F536">
            <v>25007</v>
          </cell>
        </row>
        <row r="537">
          <cell r="A537" t="str">
            <v>11)전 선 관</v>
          </cell>
          <cell r="B537" t="str">
            <v>(강관φ100mm)</v>
          </cell>
          <cell r="C537">
            <v>67</v>
          </cell>
          <cell r="D537" t="str">
            <v>m</v>
          </cell>
          <cell r="E537">
            <v>29640</v>
          </cell>
          <cell r="F537">
            <v>1985880</v>
          </cell>
        </row>
        <row r="538">
          <cell r="A538" t="str">
            <v>12)철근가공조립</v>
          </cell>
        </row>
        <row r="539">
          <cell r="A539" t="str">
            <v>철근가공 및 조립</v>
          </cell>
          <cell r="B539" t="str">
            <v>보 통</v>
          </cell>
          <cell r="C539">
            <v>33.021000000000001</v>
          </cell>
          <cell r="D539" t="str">
            <v>TON</v>
          </cell>
          <cell r="E539">
            <v>363984</v>
          </cell>
          <cell r="F539">
            <v>12019115</v>
          </cell>
        </row>
        <row r="540">
          <cell r="A540" t="str">
            <v>철근가공 및 조립</v>
          </cell>
          <cell r="B540" t="str">
            <v>복 잡</v>
          </cell>
          <cell r="C540">
            <v>190.09100000000001</v>
          </cell>
          <cell r="D540" t="str">
            <v>TON</v>
          </cell>
          <cell r="E540">
            <v>456666</v>
          </cell>
          <cell r="F540">
            <v>86808096</v>
          </cell>
        </row>
        <row r="541">
          <cell r="A541" t="str">
            <v>13)다웰바 설치</v>
          </cell>
          <cell r="C541">
            <v>116</v>
          </cell>
          <cell r="D541" t="str">
            <v>EA</v>
          </cell>
          <cell r="E541">
            <v>6278</v>
          </cell>
          <cell r="F541">
            <v>728248</v>
          </cell>
        </row>
        <row r="542">
          <cell r="A542" t="str">
            <v>14)타르페이퍼 설치</v>
          </cell>
          <cell r="B542" t="str">
            <v>t = 5mm</v>
          </cell>
          <cell r="C542">
            <v>14</v>
          </cell>
          <cell r="D542" t="str">
            <v>M2</v>
          </cell>
          <cell r="E542">
            <v>13117</v>
          </cell>
          <cell r="F542">
            <v>183638</v>
          </cell>
        </row>
        <row r="543">
          <cell r="A543" t="str">
            <v>15)스페이서 설치</v>
          </cell>
        </row>
        <row r="544">
          <cell r="A544" t="str">
            <v>스페이서 설치</v>
          </cell>
          <cell r="B544" t="str">
            <v>수직부</v>
          </cell>
          <cell r="C544">
            <v>1080</v>
          </cell>
          <cell r="D544" t="str">
            <v>M2</v>
          </cell>
          <cell r="E544">
            <v>230</v>
          </cell>
          <cell r="F544">
            <v>248400</v>
          </cell>
        </row>
        <row r="545">
          <cell r="A545" t="str">
            <v>스페이서 설치</v>
          </cell>
          <cell r="B545" t="str">
            <v>수평부</v>
          </cell>
          <cell r="C545">
            <v>830</v>
          </cell>
          <cell r="D545" t="str">
            <v>M2</v>
          </cell>
          <cell r="E545">
            <v>230</v>
          </cell>
          <cell r="F545">
            <v>190900</v>
          </cell>
        </row>
        <row r="546">
          <cell r="A546" t="str">
            <v>16)스치로폴 채움</v>
          </cell>
        </row>
        <row r="547">
          <cell r="A547" t="str">
            <v>스치로폴</v>
          </cell>
          <cell r="B547" t="str">
            <v>t = 10mm</v>
          </cell>
          <cell r="C547">
            <v>56</v>
          </cell>
          <cell r="D547" t="str">
            <v>M2</v>
          </cell>
          <cell r="E547">
            <v>1898</v>
          </cell>
          <cell r="F547">
            <v>106288</v>
          </cell>
        </row>
        <row r="548">
          <cell r="A548" t="str">
            <v>스치로폴</v>
          </cell>
          <cell r="B548" t="str">
            <v>t = 20mm</v>
          </cell>
          <cell r="C548">
            <v>19</v>
          </cell>
          <cell r="D548" t="str">
            <v>M2</v>
          </cell>
          <cell r="E548">
            <v>2441</v>
          </cell>
          <cell r="F548">
            <v>46379</v>
          </cell>
        </row>
        <row r="549">
          <cell r="A549" t="str">
            <v>17)NOTCH 설치</v>
          </cell>
          <cell r="C549">
            <v>62</v>
          </cell>
          <cell r="D549" t="str">
            <v>M</v>
          </cell>
          <cell r="E549">
            <v>10000</v>
          </cell>
          <cell r="F549">
            <v>620000</v>
          </cell>
        </row>
        <row r="550">
          <cell r="A550" t="str">
            <v>18)부 직 포</v>
          </cell>
          <cell r="C550">
            <v>77</v>
          </cell>
          <cell r="D550" t="str">
            <v>㎡</v>
          </cell>
          <cell r="E550">
            <v>1604</v>
          </cell>
          <cell r="F550">
            <v>123508</v>
          </cell>
        </row>
        <row r="551">
          <cell r="A551" t="str">
            <v>19)드레인보드</v>
          </cell>
          <cell r="C551">
            <v>77</v>
          </cell>
          <cell r="D551" t="str">
            <v>㎡</v>
          </cell>
          <cell r="E551">
            <v>5200</v>
          </cell>
          <cell r="F551">
            <v>400400</v>
          </cell>
        </row>
        <row r="552">
          <cell r="A552" t="str">
            <v>20)P.V.C PIPE</v>
          </cell>
          <cell r="B552" t="str">
            <v>φ100mm</v>
          </cell>
          <cell r="C552">
            <v>3</v>
          </cell>
          <cell r="D552" t="str">
            <v>M</v>
          </cell>
          <cell r="E552">
            <v>4473</v>
          </cell>
          <cell r="F552">
            <v>13419</v>
          </cell>
        </row>
        <row r="553">
          <cell r="A553" t="str">
            <v>21)배면방수(아스팔트 코팅)</v>
          </cell>
          <cell r="C553">
            <v>430</v>
          </cell>
          <cell r="D553" t="str">
            <v>M2</v>
          </cell>
          <cell r="E553">
            <v>4406</v>
          </cell>
          <cell r="F553">
            <v>1894580</v>
          </cell>
        </row>
        <row r="554">
          <cell r="A554" t="str">
            <v>22)난 간</v>
          </cell>
          <cell r="B554" t="str">
            <v>알미늄, H=0.65m</v>
          </cell>
          <cell r="C554">
            <v>43</v>
          </cell>
          <cell r="D554" t="str">
            <v>m</v>
          </cell>
          <cell r="E554">
            <v>85000</v>
          </cell>
          <cell r="F554">
            <v>3655000</v>
          </cell>
        </row>
        <row r="555">
          <cell r="A555" t="str">
            <v>23)교  면   포  장</v>
          </cell>
        </row>
        <row r="556">
          <cell r="A556" t="str">
            <v>택 코 팅</v>
          </cell>
          <cell r="B556" t="str">
            <v>RSC-4, 30ℓ/a</v>
          </cell>
          <cell r="C556">
            <v>4</v>
          </cell>
          <cell r="D556" t="str">
            <v>a</v>
          </cell>
          <cell r="E556">
            <v>17382</v>
          </cell>
          <cell r="F556">
            <v>69528</v>
          </cell>
        </row>
        <row r="557">
          <cell r="A557" t="str">
            <v>아스콘포장</v>
          </cell>
          <cell r="B557" t="str">
            <v>표층, t=8.0㎝</v>
          </cell>
          <cell r="C557">
            <v>4</v>
          </cell>
          <cell r="D557" t="str">
            <v>a</v>
          </cell>
          <cell r="E557">
            <v>55854</v>
          </cell>
          <cell r="F557">
            <v>223416</v>
          </cell>
        </row>
        <row r="558">
          <cell r="A558" t="str">
            <v>원동1교 (RAHMEN)</v>
          </cell>
        </row>
        <row r="559">
          <cell r="A559" t="str">
            <v>1) 구조물 터파기</v>
          </cell>
        </row>
        <row r="560">
          <cell r="A560" t="str">
            <v>구조물 터파기</v>
          </cell>
          <cell r="B560" t="str">
            <v>(육상토사,0~2m)</v>
          </cell>
          <cell r="C560">
            <v>3358</v>
          </cell>
          <cell r="D560" t="str">
            <v>㎥</v>
          </cell>
          <cell r="E560">
            <v>3161</v>
          </cell>
          <cell r="F560">
            <v>10614638</v>
          </cell>
        </row>
        <row r="561">
          <cell r="A561" t="str">
            <v>구조물 터파기</v>
          </cell>
          <cell r="B561" t="str">
            <v>(육상토사,2~4m)</v>
          </cell>
          <cell r="C561">
            <v>2084</v>
          </cell>
          <cell r="D561" t="str">
            <v>㎥</v>
          </cell>
          <cell r="E561">
            <v>4598</v>
          </cell>
          <cell r="F561">
            <v>9582232</v>
          </cell>
        </row>
        <row r="562">
          <cell r="A562" t="str">
            <v>구조물 터파기</v>
          </cell>
          <cell r="B562" t="str">
            <v>(육상토사,4~6m)</v>
          </cell>
          <cell r="C562">
            <v>346</v>
          </cell>
          <cell r="D562" t="str">
            <v>㎥</v>
          </cell>
          <cell r="E562">
            <v>6133</v>
          </cell>
          <cell r="F562">
            <v>2122018</v>
          </cell>
        </row>
        <row r="563">
          <cell r="A563" t="str">
            <v>구조물 터파기</v>
          </cell>
          <cell r="B563" t="str">
            <v>(육상토사,6~8m)</v>
          </cell>
          <cell r="C563">
            <v>131</v>
          </cell>
          <cell r="D563" t="str">
            <v>㎥</v>
          </cell>
          <cell r="E563">
            <v>7968</v>
          </cell>
          <cell r="F563">
            <v>1043808</v>
          </cell>
        </row>
        <row r="564">
          <cell r="A564" t="str">
            <v>2)되메우기 및 다짐</v>
          </cell>
          <cell r="C564">
            <v>4909</v>
          </cell>
          <cell r="D564" t="str">
            <v>M3</v>
          </cell>
          <cell r="E564">
            <v>3385</v>
          </cell>
          <cell r="F564">
            <v>16616965</v>
          </cell>
        </row>
        <row r="565">
          <cell r="A565" t="str">
            <v>3)뒷 채 움</v>
          </cell>
          <cell r="B565" t="str">
            <v>(보조기층재)</v>
          </cell>
          <cell r="C565">
            <v>2240</v>
          </cell>
          <cell r="D565" t="str">
            <v>㎥</v>
          </cell>
          <cell r="E565">
            <v>16460</v>
          </cell>
          <cell r="F565">
            <v>36870400</v>
          </cell>
        </row>
        <row r="566">
          <cell r="A566" t="str">
            <v>4) 콘크리트타설</v>
          </cell>
        </row>
        <row r="567">
          <cell r="A567" t="str">
            <v>콘크리트 타설</v>
          </cell>
          <cell r="B567" t="str">
            <v>(무근구조물)</v>
          </cell>
          <cell r="C567">
            <v>193</v>
          </cell>
          <cell r="D567" t="str">
            <v>㎥</v>
          </cell>
          <cell r="E567">
            <v>20803</v>
          </cell>
          <cell r="F567">
            <v>4014979</v>
          </cell>
        </row>
        <row r="568">
          <cell r="A568" t="str">
            <v>콘크리트 타설</v>
          </cell>
          <cell r="B568" t="str">
            <v>(철근,진동기,펌프카)</v>
          </cell>
          <cell r="C568">
            <v>1901</v>
          </cell>
          <cell r="D568" t="str">
            <v>㎥</v>
          </cell>
          <cell r="E568">
            <v>10947</v>
          </cell>
          <cell r="F568">
            <v>20810247</v>
          </cell>
        </row>
        <row r="569">
          <cell r="A569" t="str">
            <v>5) 거푸집공</v>
          </cell>
        </row>
        <row r="570">
          <cell r="A570" t="str">
            <v>합판 거푸집</v>
          </cell>
          <cell r="B570" t="str">
            <v>(3회, 0~ 7m)</v>
          </cell>
          <cell r="C570">
            <v>568</v>
          </cell>
          <cell r="D570" t="str">
            <v>㎡</v>
          </cell>
          <cell r="E570">
            <v>22050</v>
          </cell>
          <cell r="F570">
            <v>12524400</v>
          </cell>
        </row>
        <row r="571">
          <cell r="A571" t="str">
            <v>합판 거푸집</v>
          </cell>
          <cell r="B571" t="str">
            <v>(3회, 7~10m)</v>
          </cell>
          <cell r="C571">
            <v>500</v>
          </cell>
          <cell r="D571" t="str">
            <v>M2</v>
          </cell>
          <cell r="E571">
            <v>23476</v>
          </cell>
          <cell r="F571">
            <v>11738000</v>
          </cell>
        </row>
        <row r="572">
          <cell r="A572" t="str">
            <v>합판 거푸집</v>
          </cell>
          <cell r="B572" t="str">
            <v>(4회)</v>
          </cell>
          <cell r="C572">
            <v>262</v>
          </cell>
          <cell r="D572" t="str">
            <v>㎡</v>
          </cell>
          <cell r="E572">
            <v>19038</v>
          </cell>
          <cell r="F572">
            <v>4987956</v>
          </cell>
        </row>
        <row r="573">
          <cell r="A573" t="str">
            <v>합판 거푸집</v>
          </cell>
          <cell r="B573" t="str">
            <v>(6회)</v>
          </cell>
          <cell r="C573">
            <v>20</v>
          </cell>
          <cell r="D573" t="str">
            <v>㎡</v>
          </cell>
          <cell r="E573">
            <v>15879</v>
          </cell>
          <cell r="F573">
            <v>317580</v>
          </cell>
        </row>
        <row r="574">
          <cell r="A574" t="str">
            <v>무늬거푸집</v>
          </cell>
          <cell r="C574">
            <v>59</v>
          </cell>
          <cell r="D574" t="str">
            <v>M2</v>
          </cell>
          <cell r="E574">
            <v>29285</v>
          </cell>
          <cell r="F574">
            <v>1727815</v>
          </cell>
        </row>
        <row r="575">
          <cell r="A575" t="str">
            <v>코팅 거푸집</v>
          </cell>
          <cell r="B575" t="str">
            <v>(3회)</v>
          </cell>
          <cell r="C575">
            <v>1584</v>
          </cell>
          <cell r="D575" t="str">
            <v>㎡</v>
          </cell>
          <cell r="E575">
            <v>22050</v>
          </cell>
          <cell r="F575">
            <v>34927200</v>
          </cell>
        </row>
        <row r="576">
          <cell r="A576" t="str">
            <v>원형거푸집 3회</v>
          </cell>
          <cell r="C576">
            <v>34</v>
          </cell>
          <cell r="D576" t="str">
            <v>M2</v>
          </cell>
          <cell r="E576">
            <v>48522</v>
          </cell>
          <cell r="F576">
            <v>1649748</v>
          </cell>
        </row>
        <row r="577">
          <cell r="A577" t="str">
            <v>6) 강관 비계</v>
          </cell>
          <cell r="C577">
            <v>762</v>
          </cell>
          <cell r="D577" t="str">
            <v>㎡</v>
          </cell>
          <cell r="E577">
            <v>10525</v>
          </cell>
          <cell r="F577">
            <v>8020050</v>
          </cell>
        </row>
        <row r="578">
          <cell r="A578" t="str">
            <v>7) 동바리공</v>
          </cell>
        </row>
        <row r="579">
          <cell r="A579" t="str">
            <v>강관 동바리</v>
          </cell>
          <cell r="B579" t="str">
            <v>(교량구조물용)</v>
          </cell>
          <cell r="C579">
            <v>4454</v>
          </cell>
          <cell r="D579" t="str">
            <v>공㎥</v>
          </cell>
          <cell r="E579">
            <v>17339</v>
          </cell>
          <cell r="F579">
            <v>77227906</v>
          </cell>
        </row>
        <row r="580">
          <cell r="A580" t="str">
            <v>8)표면처리</v>
          </cell>
        </row>
        <row r="581">
          <cell r="A581" t="str">
            <v>슬라브 양생</v>
          </cell>
          <cell r="B581" t="str">
            <v>(피막양생)</v>
          </cell>
          <cell r="C581">
            <v>612</v>
          </cell>
          <cell r="D581" t="str">
            <v>㎡</v>
          </cell>
          <cell r="E581">
            <v>313</v>
          </cell>
          <cell r="F581">
            <v>191556</v>
          </cell>
        </row>
        <row r="582">
          <cell r="A582" t="str">
            <v>면고르기</v>
          </cell>
          <cell r="B582" t="str">
            <v>(교량슬라브면)</v>
          </cell>
          <cell r="C582">
            <v>612</v>
          </cell>
          <cell r="D582" t="str">
            <v>㎡</v>
          </cell>
          <cell r="E582">
            <v>544</v>
          </cell>
          <cell r="F582">
            <v>332928</v>
          </cell>
        </row>
        <row r="583">
          <cell r="A583" t="str">
            <v>교면 방수</v>
          </cell>
          <cell r="B583" t="str">
            <v>(침투식)</v>
          </cell>
          <cell r="C583">
            <v>612</v>
          </cell>
          <cell r="D583" t="str">
            <v>㎡</v>
          </cell>
          <cell r="E583">
            <v>2785</v>
          </cell>
          <cell r="F583">
            <v>1704420</v>
          </cell>
        </row>
        <row r="584">
          <cell r="A584" t="str">
            <v>9)교명판 및 설명판</v>
          </cell>
        </row>
        <row r="585">
          <cell r="A585" t="str">
            <v>교명주</v>
          </cell>
          <cell r="B585" t="str">
            <v>(화강석,600×600×1250mm)</v>
          </cell>
          <cell r="C585">
            <v>4</v>
          </cell>
          <cell r="D585" t="str">
            <v>개소</v>
          </cell>
          <cell r="E585">
            <v>1300000</v>
          </cell>
          <cell r="F585">
            <v>5200000</v>
          </cell>
        </row>
        <row r="586">
          <cell r="A586" t="str">
            <v>교명판</v>
          </cell>
          <cell r="B586" t="str">
            <v>(황동,450×200×10㎜)</v>
          </cell>
          <cell r="C586">
            <v>2</v>
          </cell>
          <cell r="D586" t="str">
            <v>개</v>
          </cell>
          <cell r="E586">
            <v>82000</v>
          </cell>
          <cell r="F586">
            <v>164000</v>
          </cell>
        </row>
        <row r="587">
          <cell r="A587" t="str">
            <v>설명판</v>
          </cell>
          <cell r="B587" t="str">
            <v>(황동,350×250×10㎜)</v>
          </cell>
          <cell r="C587">
            <v>2</v>
          </cell>
          <cell r="D587" t="str">
            <v>개</v>
          </cell>
          <cell r="E587">
            <v>45000</v>
          </cell>
          <cell r="F587">
            <v>90000</v>
          </cell>
        </row>
        <row r="588">
          <cell r="A588" t="str">
            <v>10)측량 기준점 설치</v>
          </cell>
          <cell r="C588">
            <v>1</v>
          </cell>
          <cell r="D588" t="str">
            <v>개</v>
          </cell>
          <cell r="E588">
            <v>25007</v>
          </cell>
          <cell r="F588">
            <v>25007</v>
          </cell>
        </row>
        <row r="589">
          <cell r="A589" t="str">
            <v>11)전 선 관</v>
          </cell>
          <cell r="B589" t="str">
            <v>(강관φ100mm)</v>
          </cell>
          <cell r="C589">
            <v>64</v>
          </cell>
          <cell r="D589" t="str">
            <v>m</v>
          </cell>
          <cell r="E589">
            <v>29640</v>
          </cell>
          <cell r="F589">
            <v>1896960</v>
          </cell>
        </row>
        <row r="590">
          <cell r="A590" t="str">
            <v>12)철근가공조립</v>
          </cell>
        </row>
        <row r="591">
          <cell r="A591" t="str">
            <v>철근가공 및 조립</v>
          </cell>
          <cell r="B591" t="str">
            <v>보 통</v>
          </cell>
          <cell r="C591">
            <v>22.552</v>
          </cell>
          <cell r="D591" t="str">
            <v>TON</v>
          </cell>
          <cell r="E591">
            <v>363984</v>
          </cell>
          <cell r="F591">
            <v>8208567</v>
          </cell>
        </row>
        <row r="592">
          <cell r="A592" t="str">
            <v>철근가공 및 조립</v>
          </cell>
          <cell r="B592" t="str">
            <v>복 잡</v>
          </cell>
          <cell r="C592">
            <v>182.74199999999999</v>
          </cell>
          <cell r="D592" t="str">
            <v>TON</v>
          </cell>
          <cell r="E592">
            <v>456666</v>
          </cell>
          <cell r="F592">
            <v>83452058</v>
          </cell>
        </row>
        <row r="593">
          <cell r="A593" t="str">
            <v>13)다웰바 설치</v>
          </cell>
          <cell r="C593">
            <v>122</v>
          </cell>
          <cell r="D593" t="str">
            <v>EA</v>
          </cell>
          <cell r="E593">
            <v>6278</v>
          </cell>
          <cell r="F593">
            <v>765916</v>
          </cell>
        </row>
        <row r="594">
          <cell r="A594" t="str">
            <v>14)타르페이퍼 설치</v>
          </cell>
          <cell r="B594" t="str">
            <v>t = 5mm</v>
          </cell>
          <cell r="C594">
            <v>32</v>
          </cell>
          <cell r="D594" t="str">
            <v>M2</v>
          </cell>
          <cell r="E594">
            <v>13117</v>
          </cell>
          <cell r="F594">
            <v>419744</v>
          </cell>
        </row>
        <row r="595">
          <cell r="A595" t="str">
            <v>15)스페이서 설치</v>
          </cell>
        </row>
        <row r="596">
          <cell r="A596" t="str">
            <v>스페이서 설치</v>
          </cell>
          <cell r="B596" t="str">
            <v>수직부</v>
          </cell>
          <cell r="C596">
            <v>1057</v>
          </cell>
          <cell r="D596" t="str">
            <v>M2</v>
          </cell>
          <cell r="E596">
            <v>230</v>
          </cell>
          <cell r="F596">
            <v>243110</v>
          </cell>
        </row>
        <row r="597">
          <cell r="A597" t="str">
            <v>스페이서 설치</v>
          </cell>
          <cell r="B597" t="str">
            <v>수평부</v>
          </cell>
          <cell r="C597">
            <v>1028</v>
          </cell>
          <cell r="D597" t="str">
            <v>M2</v>
          </cell>
          <cell r="E597">
            <v>230</v>
          </cell>
          <cell r="F597">
            <v>236440</v>
          </cell>
        </row>
        <row r="598">
          <cell r="A598" t="str">
            <v>16)스치로폴 채움</v>
          </cell>
        </row>
        <row r="599">
          <cell r="A599" t="str">
            <v>스치로폴</v>
          </cell>
          <cell r="B599" t="str">
            <v>t = 10mm</v>
          </cell>
          <cell r="C599">
            <v>62</v>
          </cell>
          <cell r="D599" t="str">
            <v>M2</v>
          </cell>
          <cell r="E599">
            <v>1898</v>
          </cell>
          <cell r="F599">
            <v>117676</v>
          </cell>
        </row>
        <row r="600">
          <cell r="A600" t="str">
            <v>스치로폴</v>
          </cell>
          <cell r="B600" t="str">
            <v>t = 20mm</v>
          </cell>
          <cell r="C600">
            <v>21</v>
          </cell>
          <cell r="D600" t="str">
            <v>M2</v>
          </cell>
          <cell r="E600">
            <v>2441</v>
          </cell>
          <cell r="F600">
            <v>51261</v>
          </cell>
        </row>
        <row r="601">
          <cell r="A601" t="str">
            <v>세굴방지용 사석 채움</v>
          </cell>
          <cell r="B601" t="str">
            <v>(100㎏/개)</v>
          </cell>
          <cell r="C601">
            <v>842</v>
          </cell>
          <cell r="D601" t="str">
            <v>㎥</v>
          </cell>
          <cell r="E601">
            <v>30658</v>
          </cell>
          <cell r="F601">
            <v>25814036</v>
          </cell>
        </row>
        <row r="602">
          <cell r="A602" t="str">
            <v>17)NOTCH 설치</v>
          </cell>
          <cell r="C602">
            <v>42</v>
          </cell>
          <cell r="D602" t="str">
            <v>M</v>
          </cell>
          <cell r="E602">
            <v>10000</v>
          </cell>
          <cell r="F602">
            <v>420000</v>
          </cell>
        </row>
        <row r="603">
          <cell r="A603" t="str">
            <v>19)배면방수(아스팔트 코팅)</v>
          </cell>
          <cell r="C603">
            <v>570</v>
          </cell>
          <cell r="D603" t="str">
            <v>M2</v>
          </cell>
          <cell r="E603">
            <v>4406</v>
          </cell>
          <cell r="F603">
            <v>2511420</v>
          </cell>
        </row>
        <row r="604">
          <cell r="A604" t="str">
            <v>20)난 간</v>
          </cell>
          <cell r="B604" t="str">
            <v>알미늄, H=0.65m</v>
          </cell>
          <cell r="C604">
            <v>49</v>
          </cell>
          <cell r="D604" t="str">
            <v>m</v>
          </cell>
          <cell r="E604">
            <v>85000</v>
          </cell>
          <cell r="F604">
            <v>4165000</v>
          </cell>
        </row>
        <row r="605">
          <cell r="A605" t="str">
            <v>21)교  면   포  장</v>
          </cell>
        </row>
        <row r="606">
          <cell r="A606" t="str">
            <v>택 코 팅</v>
          </cell>
          <cell r="B606" t="str">
            <v>RSC-4, 30ℓ/a</v>
          </cell>
          <cell r="C606">
            <v>6</v>
          </cell>
          <cell r="D606" t="str">
            <v>a</v>
          </cell>
          <cell r="E606">
            <v>17382</v>
          </cell>
          <cell r="F606">
            <v>104292</v>
          </cell>
        </row>
        <row r="607">
          <cell r="A607" t="str">
            <v>아스콘포장</v>
          </cell>
          <cell r="B607" t="str">
            <v>표층, t=8.0㎝</v>
          </cell>
          <cell r="C607">
            <v>6</v>
          </cell>
          <cell r="D607" t="str">
            <v>a</v>
          </cell>
          <cell r="E607">
            <v>55854</v>
          </cell>
          <cell r="F607">
            <v>335124</v>
          </cell>
        </row>
        <row r="608">
          <cell r="A608" t="str">
            <v>원동2교 (RAHMEN)</v>
          </cell>
        </row>
        <row r="609">
          <cell r="A609" t="str">
            <v>1) 구조물 터파기</v>
          </cell>
        </row>
        <row r="610">
          <cell r="A610" t="str">
            <v>구조물 터파기</v>
          </cell>
          <cell r="B610" t="str">
            <v>(육상토사,0~2m)</v>
          </cell>
          <cell r="C610">
            <v>2125</v>
          </cell>
          <cell r="D610" t="str">
            <v>㎥</v>
          </cell>
          <cell r="E610">
            <v>3161</v>
          </cell>
          <cell r="F610">
            <v>6717125</v>
          </cell>
        </row>
        <row r="611">
          <cell r="A611" t="str">
            <v>구조물 터파기</v>
          </cell>
          <cell r="B611" t="str">
            <v>(육상토사,2~4m)</v>
          </cell>
          <cell r="C611">
            <v>1637</v>
          </cell>
          <cell r="D611" t="str">
            <v>㎥</v>
          </cell>
          <cell r="E611">
            <v>4598</v>
          </cell>
          <cell r="F611">
            <v>7526926</v>
          </cell>
        </row>
        <row r="612">
          <cell r="A612" t="str">
            <v>구조물 터파기</v>
          </cell>
          <cell r="B612" t="str">
            <v>(육상토사,4~6m)</v>
          </cell>
          <cell r="C612">
            <v>1197</v>
          </cell>
          <cell r="D612" t="str">
            <v>㎥</v>
          </cell>
          <cell r="E612">
            <v>6133</v>
          </cell>
          <cell r="F612">
            <v>7341201</v>
          </cell>
        </row>
        <row r="613">
          <cell r="A613" t="str">
            <v>구조물 터파기</v>
          </cell>
          <cell r="B613" t="str">
            <v>(육상토사,6~8m)</v>
          </cell>
          <cell r="C613">
            <v>327</v>
          </cell>
          <cell r="D613" t="str">
            <v>㎥</v>
          </cell>
          <cell r="E613">
            <v>7968</v>
          </cell>
          <cell r="F613">
            <v>2605536</v>
          </cell>
        </row>
        <row r="614">
          <cell r="A614" t="str">
            <v>2)되메우기 및 다짐</v>
          </cell>
          <cell r="C614">
            <v>3704</v>
          </cell>
          <cell r="D614" t="str">
            <v>M3</v>
          </cell>
          <cell r="E614">
            <v>3385</v>
          </cell>
          <cell r="F614">
            <v>12538040</v>
          </cell>
        </row>
        <row r="615">
          <cell r="A615" t="str">
            <v>3)뒷 채 움</v>
          </cell>
          <cell r="B615" t="str">
            <v>(보조기층재)</v>
          </cell>
          <cell r="C615">
            <v>1335</v>
          </cell>
          <cell r="D615" t="str">
            <v>㎥</v>
          </cell>
          <cell r="E615">
            <v>16460</v>
          </cell>
          <cell r="F615">
            <v>21974100</v>
          </cell>
        </row>
        <row r="616">
          <cell r="A616" t="str">
            <v>4) 콘크리트타설</v>
          </cell>
        </row>
        <row r="617">
          <cell r="A617" t="str">
            <v>콘크리트 타설</v>
          </cell>
          <cell r="B617" t="str">
            <v>(무근구조물)</v>
          </cell>
          <cell r="C617">
            <v>33</v>
          </cell>
          <cell r="D617" t="str">
            <v>㎥</v>
          </cell>
          <cell r="E617">
            <v>20803</v>
          </cell>
          <cell r="F617">
            <v>686499</v>
          </cell>
        </row>
        <row r="618">
          <cell r="A618" t="str">
            <v>콘크리트 타설</v>
          </cell>
          <cell r="B618" t="str">
            <v>(철근,진동기,펌프카)</v>
          </cell>
          <cell r="C618">
            <v>1465</v>
          </cell>
          <cell r="D618" t="str">
            <v>㎥</v>
          </cell>
          <cell r="E618">
            <v>10947</v>
          </cell>
          <cell r="F618">
            <v>16037355</v>
          </cell>
        </row>
        <row r="619">
          <cell r="A619" t="str">
            <v>5) 거푸집공</v>
          </cell>
        </row>
        <row r="620">
          <cell r="A620" t="str">
            <v>합판 거푸집</v>
          </cell>
          <cell r="B620" t="str">
            <v>(3회, 0~ 7m)</v>
          </cell>
          <cell r="C620">
            <v>496</v>
          </cell>
          <cell r="D620" t="str">
            <v>㎡</v>
          </cell>
          <cell r="E620">
            <v>22050</v>
          </cell>
          <cell r="F620">
            <v>10936800</v>
          </cell>
        </row>
        <row r="621">
          <cell r="A621" t="str">
            <v>합판 거푸집</v>
          </cell>
          <cell r="B621" t="str">
            <v>(3회, 7~10m)</v>
          </cell>
          <cell r="C621">
            <v>44</v>
          </cell>
          <cell r="D621" t="str">
            <v>M2</v>
          </cell>
          <cell r="E621">
            <v>23476</v>
          </cell>
          <cell r="F621">
            <v>1032944</v>
          </cell>
        </row>
        <row r="622">
          <cell r="A622" t="str">
            <v>합판 거푸집</v>
          </cell>
          <cell r="B622" t="str">
            <v>(4회)</v>
          </cell>
          <cell r="C622">
            <v>224</v>
          </cell>
          <cell r="D622" t="str">
            <v>㎡</v>
          </cell>
          <cell r="E622">
            <v>19038</v>
          </cell>
          <cell r="F622">
            <v>4264512</v>
          </cell>
        </row>
        <row r="623">
          <cell r="A623" t="str">
            <v>합판 거푸집</v>
          </cell>
          <cell r="B623" t="str">
            <v>(6회)</v>
          </cell>
          <cell r="C623">
            <v>17</v>
          </cell>
          <cell r="D623" t="str">
            <v>㎡</v>
          </cell>
          <cell r="E623">
            <v>15879</v>
          </cell>
          <cell r="F623">
            <v>269943</v>
          </cell>
        </row>
        <row r="624">
          <cell r="A624" t="str">
            <v>무늬거푸집</v>
          </cell>
          <cell r="C624">
            <v>59</v>
          </cell>
          <cell r="D624" t="str">
            <v>M2</v>
          </cell>
          <cell r="E624">
            <v>29285</v>
          </cell>
          <cell r="F624">
            <v>1727815</v>
          </cell>
        </row>
        <row r="625">
          <cell r="A625" t="str">
            <v>코팅 거푸집</v>
          </cell>
          <cell r="B625" t="str">
            <v>(3회)</v>
          </cell>
          <cell r="C625">
            <v>954</v>
          </cell>
          <cell r="D625" t="str">
            <v>㎡</v>
          </cell>
          <cell r="E625">
            <v>22050</v>
          </cell>
          <cell r="F625">
            <v>21035700</v>
          </cell>
        </row>
        <row r="626">
          <cell r="A626" t="str">
            <v>원형거푸집 3회</v>
          </cell>
          <cell r="C626">
            <v>9</v>
          </cell>
          <cell r="D626" t="str">
            <v>M2</v>
          </cell>
          <cell r="E626">
            <v>48522</v>
          </cell>
          <cell r="F626">
            <v>436698</v>
          </cell>
        </row>
        <row r="627">
          <cell r="A627" t="str">
            <v>6) 강관 비계</v>
          </cell>
          <cell r="C627">
            <v>813</v>
          </cell>
          <cell r="D627" t="str">
            <v>㎡</v>
          </cell>
          <cell r="E627">
            <v>10525</v>
          </cell>
          <cell r="F627">
            <v>8556825</v>
          </cell>
        </row>
        <row r="628">
          <cell r="A628" t="str">
            <v>7) 동바리공</v>
          </cell>
        </row>
        <row r="629">
          <cell r="A629" t="str">
            <v>강관 동바리</v>
          </cell>
          <cell r="B629" t="str">
            <v>(교량구조물용)</v>
          </cell>
          <cell r="C629">
            <v>2381</v>
          </cell>
          <cell r="D629" t="str">
            <v>공㎥</v>
          </cell>
          <cell r="E629">
            <v>17339</v>
          </cell>
          <cell r="F629">
            <v>41284159</v>
          </cell>
        </row>
        <row r="630">
          <cell r="A630" t="str">
            <v>8)표면처리</v>
          </cell>
        </row>
        <row r="631">
          <cell r="A631" t="str">
            <v>슬라브 양생</v>
          </cell>
          <cell r="B631" t="str">
            <v>(피막양생)</v>
          </cell>
          <cell r="C631">
            <v>453</v>
          </cell>
          <cell r="D631" t="str">
            <v>㎡</v>
          </cell>
          <cell r="E631">
            <v>313</v>
          </cell>
          <cell r="F631">
            <v>141789</v>
          </cell>
        </row>
        <row r="632">
          <cell r="A632" t="str">
            <v>면고르기</v>
          </cell>
          <cell r="B632" t="str">
            <v>(교량슬라브면)</v>
          </cell>
          <cell r="C632">
            <v>453</v>
          </cell>
          <cell r="D632" t="str">
            <v>㎡</v>
          </cell>
          <cell r="E632">
            <v>544</v>
          </cell>
          <cell r="F632">
            <v>246432</v>
          </cell>
        </row>
        <row r="633">
          <cell r="A633" t="str">
            <v>교면 방수</v>
          </cell>
          <cell r="B633" t="str">
            <v>(침투식)</v>
          </cell>
          <cell r="C633">
            <v>453</v>
          </cell>
          <cell r="D633" t="str">
            <v>㎡</v>
          </cell>
          <cell r="E633">
            <v>2785</v>
          </cell>
          <cell r="F633">
            <v>1261605</v>
          </cell>
        </row>
        <row r="634">
          <cell r="A634" t="str">
            <v>9)교명판 및 설명판</v>
          </cell>
        </row>
        <row r="635">
          <cell r="A635" t="str">
            <v>교명주</v>
          </cell>
          <cell r="B635" t="str">
            <v>(화강석,600×600×1250mm)</v>
          </cell>
          <cell r="C635">
            <v>4</v>
          </cell>
          <cell r="D635" t="str">
            <v>개소</v>
          </cell>
          <cell r="E635">
            <v>1300000</v>
          </cell>
          <cell r="F635">
            <v>5200000</v>
          </cell>
        </row>
        <row r="636">
          <cell r="A636" t="str">
            <v>교명판</v>
          </cell>
          <cell r="B636" t="str">
            <v>(황동,450×200×10㎜)</v>
          </cell>
          <cell r="C636">
            <v>2</v>
          </cell>
          <cell r="D636" t="str">
            <v>개</v>
          </cell>
          <cell r="E636">
            <v>82000</v>
          </cell>
          <cell r="F636">
            <v>164000</v>
          </cell>
        </row>
        <row r="637">
          <cell r="A637" t="str">
            <v>설명판</v>
          </cell>
          <cell r="B637" t="str">
            <v>(황동,350×250×10㎜)</v>
          </cell>
          <cell r="C637">
            <v>2</v>
          </cell>
          <cell r="D637" t="str">
            <v>개</v>
          </cell>
          <cell r="E637">
            <v>45000</v>
          </cell>
          <cell r="F637">
            <v>90000</v>
          </cell>
        </row>
        <row r="638">
          <cell r="A638" t="str">
            <v>10)측량 기준점 설치</v>
          </cell>
          <cell r="C638">
            <v>1</v>
          </cell>
          <cell r="D638" t="str">
            <v>개</v>
          </cell>
          <cell r="E638">
            <v>25007</v>
          </cell>
          <cell r="F638">
            <v>25007</v>
          </cell>
        </row>
        <row r="639">
          <cell r="A639" t="str">
            <v>11)전 선 관</v>
          </cell>
          <cell r="B639" t="str">
            <v>(강관φ100mm)</v>
          </cell>
          <cell r="C639">
            <v>51</v>
          </cell>
          <cell r="D639" t="str">
            <v>m</v>
          </cell>
          <cell r="E639">
            <v>29640</v>
          </cell>
          <cell r="F639">
            <v>1511640</v>
          </cell>
        </row>
        <row r="640">
          <cell r="A640" t="str">
            <v>12)철근가공조립</v>
          </cell>
        </row>
        <row r="641">
          <cell r="A641" t="str">
            <v>철근가공 및 조립</v>
          </cell>
          <cell r="B641" t="str">
            <v>보 통</v>
          </cell>
          <cell r="C641">
            <v>23.164999999999999</v>
          </cell>
          <cell r="D641" t="str">
            <v>TON</v>
          </cell>
          <cell r="E641">
            <v>363984</v>
          </cell>
          <cell r="F641">
            <v>8431689</v>
          </cell>
        </row>
        <row r="642">
          <cell r="A642" t="str">
            <v>철근가공 및 조립</v>
          </cell>
          <cell r="B642" t="str">
            <v>복 잡</v>
          </cell>
          <cell r="C642">
            <v>183.98599999999999</v>
          </cell>
          <cell r="D642" t="str">
            <v>TON</v>
          </cell>
          <cell r="E642">
            <v>456666</v>
          </cell>
          <cell r="F642">
            <v>84020150</v>
          </cell>
        </row>
        <row r="643">
          <cell r="A643" t="str">
            <v>13)다웰바 설치</v>
          </cell>
          <cell r="C643">
            <v>118</v>
          </cell>
          <cell r="D643" t="str">
            <v>EA</v>
          </cell>
          <cell r="E643">
            <v>6278</v>
          </cell>
          <cell r="F643">
            <v>740804</v>
          </cell>
        </row>
        <row r="644">
          <cell r="A644" t="str">
            <v>14)타르페이퍼 설치</v>
          </cell>
          <cell r="B644" t="str">
            <v>t = 5mm</v>
          </cell>
          <cell r="C644">
            <v>14</v>
          </cell>
          <cell r="D644" t="str">
            <v>M2</v>
          </cell>
          <cell r="E644">
            <v>13117</v>
          </cell>
          <cell r="F644">
            <v>183638</v>
          </cell>
        </row>
        <row r="645">
          <cell r="A645" t="str">
            <v>15)스페이서 설치</v>
          </cell>
        </row>
        <row r="646">
          <cell r="A646" t="str">
            <v>스페이서 설치</v>
          </cell>
          <cell r="B646" t="str">
            <v>수직부</v>
          </cell>
          <cell r="C646">
            <v>911</v>
          </cell>
          <cell r="D646" t="str">
            <v>M2</v>
          </cell>
          <cell r="E646">
            <v>230</v>
          </cell>
          <cell r="F646">
            <v>209530</v>
          </cell>
        </row>
        <row r="647">
          <cell r="A647" t="str">
            <v>스페이서 설치</v>
          </cell>
          <cell r="B647" t="str">
            <v>수평부</v>
          </cell>
          <cell r="C647">
            <v>700</v>
          </cell>
          <cell r="D647" t="str">
            <v>M2</v>
          </cell>
          <cell r="E647">
            <v>230</v>
          </cell>
          <cell r="F647">
            <v>161000</v>
          </cell>
        </row>
        <row r="648">
          <cell r="A648" t="str">
            <v>16)스치로폴 채움</v>
          </cell>
        </row>
        <row r="649">
          <cell r="A649" t="str">
            <v>스치로폴</v>
          </cell>
          <cell r="B649" t="str">
            <v>t = 10mm</v>
          </cell>
          <cell r="C649">
            <v>55</v>
          </cell>
          <cell r="D649" t="str">
            <v>M2</v>
          </cell>
          <cell r="E649">
            <v>1898</v>
          </cell>
          <cell r="F649">
            <v>104390</v>
          </cell>
        </row>
        <row r="650">
          <cell r="A650" t="str">
            <v>스치로폴</v>
          </cell>
          <cell r="B650" t="str">
            <v>t = 20mm</v>
          </cell>
          <cell r="C650">
            <v>18</v>
          </cell>
          <cell r="D650" t="str">
            <v>M2</v>
          </cell>
          <cell r="E650">
            <v>2441</v>
          </cell>
          <cell r="F650">
            <v>43938</v>
          </cell>
        </row>
        <row r="651">
          <cell r="A651" t="str">
            <v>17)NOTCH 설치</v>
          </cell>
          <cell r="C651">
            <v>31</v>
          </cell>
          <cell r="D651" t="str">
            <v>M</v>
          </cell>
          <cell r="E651">
            <v>10000</v>
          </cell>
          <cell r="F651">
            <v>310000</v>
          </cell>
        </row>
        <row r="652">
          <cell r="A652" t="str">
            <v>18)배면방수(아스팔트 코팅)</v>
          </cell>
          <cell r="C652">
            <v>390</v>
          </cell>
          <cell r="D652" t="str">
            <v>M2</v>
          </cell>
          <cell r="E652">
            <v>4406</v>
          </cell>
          <cell r="F652">
            <v>1718340</v>
          </cell>
        </row>
        <row r="653">
          <cell r="A653" t="str">
            <v>19)난 간</v>
          </cell>
          <cell r="B653" t="str">
            <v>알미늄, H=0.65m</v>
          </cell>
          <cell r="C653">
            <v>43</v>
          </cell>
          <cell r="D653" t="str">
            <v>m</v>
          </cell>
          <cell r="E653">
            <v>85000</v>
          </cell>
          <cell r="F653">
            <v>3655000</v>
          </cell>
        </row>
        <row r="654">
          <cell r="A654" t="str">
            <v>20)교  면   포  장</v>
          </cell>
        </row>
        <row r="655">
          <cell r="A655" t="str">
            <v>택 코 팅</v>
          </cell>
          <cell r="B655" t="str">
            <v>RSC-4, 30ℓ/a</v>
          </cell>
          <cell r="C655">
            <v>9</v>
          </cell>
          <cell r="D655" t="str">
            <v>a</v>
          </cell>
          <cell r="E655">
            <v>17382</v>
          </cell>
          <cell r="F655">
            <v>156438</v>
          </cell>
        </row>
        <row r="656">
          <cell r="A656" t="str">
            <v>아스콘포장</v>
          </cell>
          <cell r="B656" t="str">
            <v>표층, t=8.0㎝</v>
          </cell>
          <cell r="C656">
            <v>9</v>
          </cell>
          <cell r="D656" t="str">
            <v>a</v>
          </cell>
          <cell r="E656">
            <v>55854</v>
          </cell>
          <cell r="F656">
            <v>502686</v>
          </cell>
        </row>
        <row r="657">
          <cell r="A657" t="str">
            <v>원동3교 (RAHMEN)</v>
          </cell>
        </row>
        <row r="658">
          <cell r="A658" t="str">
            <v>1) 구조물 터파기</v>
          </cell>
        </row>
        <row r="659">
          <cell r="A659" t="str">
            <v>구조물 터파기</v>
          </cell>
          <cell r="B659" t="str">
            <v>(육상토사,0~2m)</v>
          </cell>
          <cell r="C659">
            <v>3980</v>
          </cell>
          <cell r="D659" t="str">
            <v>㎥</v>
          </cell>
          <cell r="E659">
            <v>3161</v>
          </cell>
          <cell r="F659">
            <v>12580780</v>
          </cell>
        </row>
        <row r="660">
          <cell r="A660" t="str">
            <v>구조물 터파기</v>
          </cell>
          <cell r="B660" t="str">
            <v>(육상토사,2~4m)</v>
          </cell>
          <cell r="C660">
            <v>1936</v>
          </cell>
          <cell r="D660" t="str">
            <v>㎥</v>
          </cell>
          <cell r="E660">
            <v>4598</v>
          </cell>
          <cell r="F660">
            <v>8901728</v>
          </cell>
        </row>
        <row r="661">
          <cell r="A661" t="str">
            <v>구조물 터파기</v>
          </cell>
          <cell r="B661" t="str">
            <v>(육상토사,4~6m)</v>
          </cell>
          <cell r="C661">
            <v>1239</v>
          </cell>
          <cell r="D661" t="str">
            <v>㎥</v>
          </cell>
          <cell r="E661">
            <v>6133</v>
          </cell>
          <cell r="F661">
            <v>7598787</v>
          </cell>
        </row>
        <row r="662">
          <cell r="A662" t="str">
            <v>구조물 터파기</v>
          </cell>
          <cell r="B662" t="str">
            <v>(육상토사,6~8m)</v>
          </cell>
          <cell r="C662">
            <v>917</v>
          </cell>
          <cell r="D662" t="str">
            <v>㎥</v>
          </cell>
          <cell r="E662">
            <v>7968</v>
          </cell>
          <cell r="F662">
            <v>7306656</v>
          </cell>
        </row>
        <row r="663">
          <cell r="A663" t="str">
            <v>2)되메우기 및 다짐</v>
          </cell>
          <cell r="C663">
            <v>5954</v>
          </cell>
          <cell r="D663" t="str">
            <v>M3</v>
          </cell>
          <cell r="E663">
            <v>3385</v>
          </cell>
          <cell r="F663">
            <v>20154290</v>
          </cell>
        </row>
        <row r="664">
          <cell r="A664" t="str">
            <v>3)뒷 채 움</v>
          </cell>
          <cell r="B664" t="str">
            <v>(보조기층재)</v>
          </cell>
          <cell r="C664">
            <v>1117</v>
          </cell>
          <cell r="D664" t="str">
            <v>㎥</v>
          </cell>
          <cell r="E664">
            <v>16460</v>
          </cell>
          <cell r="F664">
            <v>18385820</v>
          </cell>
        </row>
        <row r="665">
          <cell r="A665" t="str">
            <v>4) 콘크리트타설</v>
          </cell>
        </row>
        <row r="666">
          <cell r="A666" t="str">
            <v>콘크리트 타설</v>
          </cell>
          <cell r="B666" t="str">
            <v>(무근구조물)</v>
          </cell>
          <cell r="C666">
            <v>115</v>
          </cell>
          <cell r="D666" t="str">
            <v>㎥</v>
          </cell>
          <cell r="E666">
            <v>20803</v>
          </cell>
          <cell r="F666">
            <v>2392345</v>
          </cell>
        </row>
        <row r="667">
          <cell r="A667" t="str">
            <v>콘크리트 타설</v>
          </cell>
          <cell r="B667" t="str">
            <v>(철근,진동기,펌프카)</v>
          </cell>
          <cell r="C667">
            <v>1294</v>
          </cell>
          <cell r="D667" t="str">
            <v>㎥</v>
          </cell>
          <cell r="E667">
            <v>10947</v>
          </cell>
          <cell r="F667">
            <v>14165418</v>
          </cell>
        </row>
        <row r="668">
          <cell r="A668" t="str">
            <v>5) 거푸집공</v>
          </cell>
        </row>
        <row r="669">
          <cell r="A669" t="str">
            <v>합판 거푸집</v>
          </cell>
          <cell r="B669" t="str">
            <v>(3회, 0~ 7m)</v>
          </cell>
          <cell r="C669">
            <v>1254</v>
          </cell>
          <cell r="D669" t="str">
            <v>㎡</v>
          </cell>
          <cell r="E669">
            <v>22050</v>
          </cell>
          <cell r="F669">
            <v>27650700</v>
          </cell>
        </row>
        <row r="670">
          <cell r="A670" t="str">
            <v>합판 거푸집</v>
          </cell>
          <cell r="B670" t="str">
            <v>(3회, 7~10m)</v>
          </cell>
          <cell r="C670">
            <v>131</v>
          </cell>
          <cell r="D670" t="str">
            <v>M2</v>
          </cell>
          <cell r="E670">
            <v>23476</v>
          </cell>
          <cell r="F670">
            <v>3075356</v>
          </cell>
        </row>
        <row r="671">
          <cell r="A671" t="str">
            <v>합판 거푸집</v>
          </cell>
          <cell r="B671" t="str">
            <v>(4회)</v>
          </cell>
          <cell r="C671">
            <v>268</v>
          </cell>
          <cell r="D671" t="str">
            <v>㎡</v>
          </cell>
          <cell r="E671">
            <v>19038</v>
          </cell>
          <cell r="F671">
            <v>5102184</v>
          </cell>
        </row>
        <row r="672">
          <cell r="A672" t="str">
            <v>합판 거푸집</v>
          </cell>
          <cell r="B672" t="str">
            <v>(6회)</v>
          </cell>
          <cell r="C672">
            <v>29</v>
          </cell>
          <cell r="D672" t="str">
            <v>㎡</v>
          </cell>
          <cell r="E672">
            <v>15879</v>
          </cell>
          <cell r="F672">
            <v>460491</v>
          </cell>
        </row>
        <row r="673">
          <cell r="A673" t="str">
            <v>무늬거푸집</v>
          </cell>
          <cell r="C673">
            <v>491</v>
          </cell>
          <cell r="D673" t="str">
            <v>M2</v>
          </cell>
          <cell r="E673">
            <v>29285</v>
          </cell>
          <cell r="F673">
            <v>14378935</v>
          </cell>
        </row>
        <row r="674">
          <cell r="A674" t="str">
            <v>코팅 거푸집</v>
          </cell>
          <cell r="B674" t="str">
            <v>(3회)</v>
          </cell>
          <cell r="C674">
            <v>613</v>
          </cell>
          <cell r="D674" t="str">
            <v>㎡</v>
          </cell>
          <cell r="E674">
            <v>22050</v>
          </cell>
          <cell r="F674">
            <v>13516650</v>
          </cell>
        </row>
        <row r="675">
          <cell r="A675" t="str">
            <v>원형거푸집 3회</v>
          </cell>
          <cell r="C675">
            <v>1</v>
          </cell>
          <cell r="D675" t="str">
            <v>M2</v>
          </cell>
          <cell r="E675">
            <v>48522</v>
          </cell>
          <cell r="F675">
            <v>48522</v>
          </cell>
        </row>
        <row r="676">
          <cell r="A676" t="str">
            <v>6) 강관 비계</v>
          </cell>
          <cell r="C676">
            <v>1369</v>
          </cell>
          <cell r="D676" t="str">
            <v>㎡</v>
          </cell>
          <cell r="E676">
            <v>10525</v>
          </cell>
          <cell r="F676">
            <v>14408725</v>
          </cell>
        </row>
        <row r="677">
          <cell r="A677" t="str">
            <v>7) 동바리공</v>
          </cell>
        </row>
        <row r="678">
          <cell r="A678" t="str">
            <v>강관 동바리</v>
          </cell>
          <cell r="B678" t="str">
            <v>(교량구조물용)</v>
          </cell>
          <cell r="C678">
            <v>3098</v>
          </cell>
          <cell r="D678" t="str">
            <v>공㎥</v>
          </cell>
          <cell r="E678">
            <v>17339</v>
          </cell>
          <cell r="F678">
            <v>53716222</v>
          </cell>
        </row>
        <row r="679">
          <cell r="A679" t="str">
            <v>8)표면처리</v>
          </cell>
        </row>
        <row r="680">
          <cell r="A680" t="str">
            <v>슬라브 양생</v>
          </cell>
          <cell r="B680" t="str">
            <v>(피막양생)</v>
          </cell>
          <cell r="C680">
            <v>229</v>
          </cell>
          <cell r="D680" t="str">
            <v>㎡</v>
          </cell>
          <cell r="E680">
            <v>313</v>
          </cell>
          <cell r="F680">
            <v>71677</v>
          </cell>
        </row>
        <row r="681">
          <cell r="A681" t="str">
            <v>면고르기</v>
          </cell>
          <cell r="B681" t="str">
            <v>(교량슬라브면)</v>
          </cell>
          <cell r="C681">
            <v>229</v>
          </cell>
          <cell r="D681" t="str">
            <v>㎡</v>
          </cell>
          <cell r="E681">
            <v>544</v>
          </cell>
          <cell r="F681">
            <v>124576</v>
          </cell>
        </row>
        <row r="682">
          <cell r="A682" t="str">
            <v>교면 방수</v>
          </cell>
          <cell r="B682" t="str">
            <v>(침투식)</v>
          </cell>
          <cell r="C682">
            <v>229</v>
          </cell>
          <cell r="D682" t="str">
            <v>㎡</v>
          </cell>
          <cell r="E682">
            <v>2785</v>
          </cell>
          <cell r="F682">
            <v>637765</v>
          </cell>
        </row>
        <row r="683">
          <cell r="A683" t="str">
            <v>9)교명판 및 설명판</v>
          </cell>
        </row>
        <row r="684">
          <cell r="A684" t="str">
            <v>교명주</v>
          </cell>
          <cell r="B684" t="str">
            <v>(화강석,600×600×1250mm)</v>
          </cell>
          <cell r="C684">
            <v>2</v>
          </cell>
          <cell r="D684" t="str">
            <v>개소</v>
          </cell>
          <cell r="E684">
            <v>1300000</v>
          </cell>
          <cell r="F684">
            <v>2600000</v>
          </cell>
        </row>
        <row r="685">
          <cell r="A685" t="str">
            <v>교명판</v>
          </cell>
          <cell r="B685" t="str">
            <v>(황동,450×200×10㎜)</v>
          </cell>
          <cell r="C685">
            <v>1</v>
          </cell>
          <cell r="D685" t="str">
            <v>개</v>
          </cell>
          <cell r="E685">
            <v>82000</v>
          </cell>
          <cell r="F685">
            <v>82000</v>
          </cell>
        </row>
        <row r="686">
          <cell r="A686" t="str">
            <v>설명판</v>
          </cell>
          <cell r="B686" t="str">
            <v>(황동,350×250×10㎜)</v>
          </cell>
          <cell r="C686">
            <v>1</v>
          </cell>
          <cell r="D686" t="str">
            <v>개</v>
          </cell>
          <cell r="E686">
            <v>45000</v>
          </cell>
          <cell r="F686">
            <v>45000</v>
          </cell>
        </row>
        <row r="687">
          <cell r="A687" t="str">
            <v>10)전 선 관</v>
          </cell>
          <cell r="B687" t="str">
            <v>(강관φ100mm)</v>
          </cell>
          <cell r="C687">
            <v>73</v>
          </cell>
          <cell r="D687" t="str">
            <v>m</v>
          </cell>
          <cell r="E687">
            <v>29640</v>
          </cell>
          <cell r="F687">
            <v>2163720</v>
          </cell>
        </row>
        <row r="688">
          <cell r="A688" t="str">
            <v>11)철근가공조립</v>
          </cell>
        </row>
        <row r="689">
          <cell r="A689" t="str">
            <v>철근가공 및 조립</v>
          </cell>
          <cell r="B689" t="str">
            <v>보 통</v>
          </cell>
          <cell r="C689">
            <v>79.198999999999998</v>
          </cell>
          <cell r="D689" t="str">
            <v>TON</v>
          </cell>
          <cell r="E689">
            <v>363984</v>
          </cell>
          <cell r="F689">
            <v>28827168</v>
          </cell>
        </row>
        <row r="690">
          <cell r="A690" t="str">
            <v>철근가공 및 조립</v>
          </cell>
          <cell r="B690" t="str">
            <v>복 잡</v>
          </cell>
          <cell r="C690">
            <v>88.646000000000001</v>
          </cell>
          <cell r="D690" t="str">
            <v>TON</v>
          </cell>
          <cell r="E690">
            <v>456666</v>
          </cell>
          <cell r="F690">
            <v>40481614</v>
          </cell>
        </row>
        <row r="691">
          <cell r="A691" t="str">
            <v>12)다웰바 설치</v>
          </cell>
          <cell r="C691">
            <v>52</v>
          </cell>
          <cell r="D691" t="str">
            <v>EA</v>
          </cell>
          <cell r="E691">
            <v>6278</v>
          </cell>
          <cell r="F691">
            <v>326456</v>
          </cell>
        </row>
        <row r="692">
          <cell r="A692" t="str">
            <v>13)타르페이퍼 설치</v>
          </cell>
          <cell r="B692" t="str">
            <v>t = 5mm</v>
          </cell>
          <cell r="C692">
            <v>6</v>
          </cell>
          <cell r="D692" t="str">
            <v>M2</v>
          </cell>
          <cell r="E692">
            <v>13117</v>
          </cell>
          <cell r="F692">
            <v>78702</v>
          </cell>
        </row>
        <row r="693">
          <cell r="A693" t="str">
            <v>14)스페이서 설치</v>
          </cell>
        </row>
        <row r="694">
          <cell r="A694" t="str">
            <v>스페이서 설치</v>
          </cell>
          <cell r="B694" t="str">
            <v>수직부</v>
          </cell>
          <cell r="C694">
            <v>1238</v>
          </cell>
          <cell r="D694" t="str">
            <v>M2</v>
          </cell>
          <cell r="E694">
            <v>230</v>
          </cell>
          <cell r="F694">
            <v>284740</v>
          </cell>
        </row>
        <row r="695">
          <cell r="A695" t="str">
            <v>스페이서 설치</v>
          </cell>
          <cell r="B695" t="str">
            <v>수평부</v>
          </cell>
          <cell r="C695">
            <v>774</v>
          </cell>
          <cell r="D695" t="str">
            <v>M2</v>
          </cell>
          <cell r="E695">
            <v>230</v>
          </cell>
          <cell r="F695">
            <v>178020</v>
          </cell>
        </row>
        <row r="696">
          <cell r="A696" t="str">
            <v>15)스치로폴 채움</v>
          </cell>
        </row>
        <row r="697">
          <cell r="A697" t="str">
            <v>스치로폴</v>
          </cell>
          <cell r="B697" t="str">
            <v>t = 10mm</v>
          </cell>
          <cell r="C697">
            <v>56</v>
          </cell>
          <cell r="D697" t="str">
            <v>M2</v>
          </cell>
          <cell r="E697">
            <v>1898</v>
          </cell>
          <cell r="F697">
            <v>106288</v>
          </cell>
        </row>
        <row r="698">
          <cell r="A698" t="str">
            <v>스치로폴</v>
          </cell>
          <cell r="B698" t="str">
            <v>t = 20mm</v>
          </cell>
          <cell r="C698">
            <v>41</v>
          </cell>
          <cell r="D698" t="str">
            <v>M2</v>
          </cell>
          <cell r="E698">
            <v>2441</v>
          </cell>
          <cell r="F698">
            <v>100081</v>
          </cell>
        </row>
        <row r="699">
          <cell r="A699" t="str">
            <v>16)세굴방지용 사석 채움</v>
          </cell>
          <cell r="B699" t="str">
            <v>(100㎏/개)</v>
          </cell>
          <cell r="C699">
            <v>315</v>
          </cell>
          <cell r="D699" t="str">
            <v>㎥</v>
          </cell>
          <cell r="E699">
            <v>30658</v>
          </cell>
          <cell r="F699">
            <v>9657270</v>
          </cell>
        </row>
        <row r="700">
          <cell r="A700" t="str">
            <v>17)NOTCH 설치</v>
          </cell>
          <cell r="C700">
            <v>37</v>
          </cell>
          <cell r="D700" t="str">
            <v>M</v>
          </cell>
          <cell r="E700">
            <v>10000</v>
          </cell>
          <cell r="F700">
            <v>370000</v>
          </cell>
        </row>
        <row r="701">
          <cell r="A701" t="str">
            <v>19)부 직 포</v>
          </cell>
          <cell r="C701">
            <v>388</v>
          </cell>
          <cell r="D701" t="str">
            <v>㎡</v>
          </cell>
          <cell r="E701">
            <v>1604</v>
          </cell>
          <cell r="F701">
            <v>622352</v>
          </cell>
        </row>
        <row r="702">
          <cell r="A702" t="str">
            <v>20)드레인보드</v>
          </cell>
          <cell r="C702">
            <v>388</v>
          </cell>
          <cell r="D702" t="str">
            <v>㎡</v>
          </cell>
          <cell r="E702">
            <v>5200</v>
          </cell>
          <cell r="F702">
            <v>2017600</v>
          </cell>
        </row>
        <row r="703">
          <cell r="A703" t="str">
            <v>21)P.V.C PIPE</v>
          </cell>
          <cell r="B703" t="str">
            <v>φ100mm</v>
          </cell>
          <cell r="C703">
            <v>8</v>
          </cell>
          <cell r="D703" t="str">
            <v>M</v>
          </cell>
          <cell r="E703">
            <v>4473</v>
          </cell>
          <cell r="F703">
            <v>35784</v>
          </cell>
        </row>
        <row r="704">
          <cell r="A704" t="str">
            <v>22)지 수 판</v>
          </cell>
          <cell r="B704" t="str">
            <v>PVC, 200×5㎜</v>
          </cell>
          <cell r="C704">
            <v>47</v>
          </cell>
          <cell r="D704" t="str">
            <v>m</v>
          </cell>
          <cell r="E704">
            <v>14840</v>
          </cell>
          <cell r="F704">
            <v>697480</v>
          </cell>
        </row>
        <row r="705">
          <cell r="A705" t="str">
            <v>23)배면방수(아스팔트 코팅)</v>
          </cell>
          <cell r="C705">
            <v>365</v>
          </cell>
          <cell r="D705" t="str">
            <v>M2</v>
          </cell>
          <cell r="E705">
            <v>4406</v>
          </cell>
          <cell r="F705">
            <v>1608190</v>
          </cell>
        </row>
        <row r="706">
          <cell r="A706" t="str">
            <v>24)교  면   포  장</v>
          </cell>
        </row>
        <row r="707">
          <cell r="A707" t="str">
            <v>택 코 팅</v>
          </cell>
          <cell r="B707" t="str">
            <v>RSC-4, 30ℓ/a</v>
          </cell>
          <cell r="C707">
            <v>2</v>
          </cell>
          <cell r="D707" t="str">
            <v>a</v>
          </cell>
          <cell r="E707">
            <v>17382</v>
          </cell>
          <cell r="F707">
            <v>34764</v>
          </cell>
        </row>
        <row r="708">
          <cell r="A708" t="str">
            <v>아스콘포장</v>
          </cell>
          <cell r="B708" t="str">
            <v>표층, t=8.0㎝</v>
          </cell>
          <cell r="C708">
            <v>2</v>
          </cell>
          <cell r="D708" t="str">
            <v>a</v>
          </cell>
          <cell r="E708">
            <v>55854</v>
          </cell>
          <cell r="F708">
            <v>111708</v>
          </cell>
        </row>
        <row r="709">
          <cell r="A709" t="str">
            <v>원동4교 (RAHMEN)</v>
          </cell>
        </row>
        <row r="710">
          <cell r="A710" t="str">
            <v>1) 구조물 터파기</v>
          </cell>
        </row>
        <row r="711">
          <cell r="A711" t="str">
            <v>구조물 터파기</v>
          </cell>
          <cell r="B711" t="str">
            <v>(육상토사,0~2m)</v>
          </cell>
          <cell r="C711">
            <v>2725</v>
          </cell>
          <cell r="D711" t="str">
            <v>㎥</v>
          </cell>
          <cell r="E711">
            <v>3161</v>
          </cell>
          <cell r="F711">
            <v>8613725</v>
          </cell>
        </row>
        <row r="712">
          <cell r="A712" t="str">
            <v>구조물 터파기</v>
          </cell>
          <cell r="B712" t="str">
            <v>(육상토사,2~4m)</v>
          </cell>
          <cell r="C712">
            <v>832</v>
          </cell>
          <cell r="D712" t="str">
            <v>㎥</v>
          </cell>
          <cell r="E712">
            <v>4598</v>
          </cell>
          <cell r="F712">
            <v>3825536</v>
          </cell>
        </row>
        <row r="713">
          <cell r="A713" t="str">
            <v>2)되메우기 및 다짐</v>
          </cell>
          <cell r="C713">
            <v>2944</v>
          </cell>
          <cell r="D713" t="str">
            <v>M3</v>
          </cell>
          <cell r="E713">
            <v>3385</v>
          </cell>
          <cell r="F713">
            <v>9965440</v>
          </cell>
        </row>
        <row r="714">
          <cell r="A714" t="str">
            <v>3) 뒷채움잡석</v>
          </cell>
          <cell r="C714">
            <v>515</v>
          </cell>
          <cell r="D714" t="str">
            <v>M3</v>
          </cell>
          <cell r="E714">
            <v>16460</v>
          </cell>
          <cell r="F714">
            <v>8476900</v>
          </cell>
        </row>
        <row r="715">
          <cell r="A715" t="str">
            <v>4) 콘크리트타설</v>
          </cell>
        </row>
        <row r="716">
          <cell r="A716" t="str">
            <v>콘크리트 타설</v>
          </cell>
          <cell r="B716" t="str">
            <v>(무근구조물)</v>
          </cell>
          <cell r="C716">
            <v>155</v>
          </cell>
          <cell r="D716" t="str">
            <v>㎥</v>
          </cell>
          <cell r="E716">
            <v>20803</v>
          </cell>
          <cell r="F716">
            <v>3224465</v>
          </cell>
        </row>
        <row r="717">
          <cell r="A717" t="str">
            <v>콘크리트 타설</v>
          </cell>
          <cell r="B717" t="str">
            <v>(철근,진동기,펌프카)</v>
          </cell>
          <cell r="C717">
            <v>1356</v>
          </cell>
          <cell r="D717" t="str">
            <v>㎥</v>
          </cell>
          <cell r="E717">
            <v>10947</v>
          </cell>
          <cell r="F717">
            <v>14844132</v>
          </cell>
        </row>
        <row r="718">
          <cell r="A718" t="str">
            <v>5) 거푸집공</v>
          </cell>
        </row>
        <row r="719">
          <cell r="A719" t="str">
            <v>합판 거푸집</v>
          </cell>
          <cell r="B719" t="str">
            <v>(3회, 0~ 7m)</v>
          </cell>
          <cell r="C719">
            <v>616</v>
          </cell>
          <cell r="D719" t="str">
            <v>㎡</v>
          </cell>
          <cell r="E719">
            <v>22050</v>
          </cell>
          <cell r="F719">
            <v>13582800</v>
          </cell>
        </row>
        <row r="720">
          <cell r="A720" t="str">
            <v>합판 거푸집</v>
          </cell>
          <cell r="B720" t="str">
            <v>(4회)</v>
          </cell>
          <cell r="C720">
            <v>262</v>
          </cell>
          <cell r="D720" t="str">
            <v>㎡</v>
          </cell>
          <cell r="E720">
            <v>19038</v>
          </cell>
          <cell r="F720">
            <v>4987956</v>
          </cell>
        </row>
        <row r="721">
          <cell r="A721" t="str">
            <v>합판 거푸집</v>
          </cell>
          <cell r="B721" t="str">
            <v>(6회)</v>
          </cell>
          <cell r="C721">
            <v>26</v>
          </cell>
          <cell r="D721" t="str">
            <v>㎡</v>
          </cell>
          <cell r="E721">
            <v>15879</v>
          </cell>
          <cell r="F721">
            <v>412854</v>
          </cell>
        </row>
        <row r="722">
          <cell r="A722" t="str">
            <v>무늬거푸집</v>
          </cell>
          <cell r="C722">
            <v>444</v>
          </cell>
          <cell r="D722" t="str">
            <v>M2</v>
          </cell>
          <cell r="E722">
            <v>29285</v>
          </cell>
          <cell r="F722">
            <v>13002540</v>
          </cell>
        </row>
        <row r="723">
          <cell r="A723" t="str">
            <v>코팅 거푸집</v>
          </cell>
          <cell r="B723" t="str">
            <v>(3회)</v>
          </cell>
          <cell r="C723">
            <v>826</v>
          </cell>
          <cell r="D723" t="str">
            <v>㎡</v>
          </cell>
          <cell r="E723">
            <v>22050</v>
          </cell>
          <cell r="F723">
            <v>18213300</v>
          </cell>
        </row>
        <row r="724">
          <cell r="A724" t="str">
            <v>원형거푸집 3회</v>
          </cell>
          <cell r="C724">
            <v>7</v>
          </cell>
          <cell r="D724" t="str">
            <v>M2</v>
          </cell>
          <cell r="E724">
            <v>48522</v>
          </cell>
          <cell r="F724">
            <v>339654</v>
          </cell>
        </row>
        <row r="725">
          <cell r="A725" t="str">
            <v>6) 강관 비계</v>
          </cell>
          <cell r="C725">
            <v>1105</v>
          </cell>
          <cell r="D725" t="str">
            <v>㎡</v>
          </cell>
          <cell r="E725">
            <v>10525</v>
          </cell>
          <cell r="F725">
            <v>11630125</v>
          </cell>
        </row>
        <row r="726">
          <cell r="A726" t="str">
            <v>7) 동바리공</v>
          </cell>
        </row>
        <row r="727">
          <cell r="A727" t="str">
            <v>강관 동바리</v>
          </cell>
          <cell r="B727" t="str">
            <v>(교량구조물용)</v>
          </cell>
          <cell r="C727">
            <v>1652</v>
          </cell>
          <cell r="D727" t="str">
            <v>공㎥</v>
          </cell>
          <cell r="E727">
            <v>17339</v>
          </cell>
          <cell r="F727">
            <v>28644028</v>
          </cell>
        </row>
        <row r="728">
          <cell r="A728" t="str">
            <v>8)표면처리</v>
          </cell>
        </row>
        <row r="729">
          <cell r="A729" t="str">
            <v>슬라브 양생</v>
          </cell>
          <cell r="B729" t="str">
            <v>(피막양생)</v>
          </cell>
          <cell r="C729">
            <v>259</v>
          </cell>
          <cell r="D729" t="str">
            <v>㎡</v>
          </cell>
          <cell r="E729">
            <v>313</v>
          </cell>
          <cell r="F729">
            <v>81067</v>
          </cell>
        </row>
        <row r="730">
          <cell r="A730" t="str">
            <v>면고르기</v>
          </cell>
          <cell r="B730" t="str">
            <v>(교량슬라브면)</v>
          </cell>
          <cell r="C730">
            <v>259</v>
          </cell>
          <cell r="D730" t="str">
            <v>㎡</v>
          </cell>
          <cell r="E730">
            <v>544</v>
          </cell>
          <cell r="F730">
            <v>140896</v>
          </cell>
        </row>
        <row r="731">
          <cell r="A731" t="str">
            <v>교면 방수</v>
          </cell>
          <cell r="B731" t="str">
            <v>(침투식)</v>
          </cell>
          <cell r="C731">
            <v>259</v>
          </cell>
          <cell r="D731" t="str">
            <v>㎡</v>
          </cell>
          <cell r="E731">
            <v>2785</v>
          </cell>
          <cell r="F731">
            <v>721315</v>
          </cell>
        </row>
        <row r="732">
          <cell r="A732" t="str">
            <v>9)교명판 및 설명판</v>
          </cell>
        </row>
        <row r="733">
          <cell r="A733" t="str">
            <v>교명주</v>
          </cell>
          <cell r="B733" t="str">
            <v>(화강석,600×600×1250mm)</v>
          </cell>
          <cell r="C733">
            <v>2</v>
          </cell>
          <cell r="D733" t="str">
            <v>개소</v>
          </cell>
          <cell r="E733">
            <v>1300000</v>
          </cell>
          <cell r="F733">
            <v>2600000</v>
          </cell>
        </row>
        <row r="734">
          <cell r="A734" t="str">
            <v>교명판</v>
          </cell>
          <cell r="B734" t="str">
            <v>(황동,450×200×10㎜)</v>
          </cell>
          <cell r="C734">
            <v>1</v>
          </cell>
          <cell r="D734" t="str">
            <v>개</v>
          </cell>
          <cell r="E734">
            <v>82000</v>
          </cell>
          <cell r="F734">
            <v>82000</v>
          </cell>
        </row>
        <row r="735">
          <cell r="A735" t="str">
            <v>설명판</v>
          </cell>
          <cell r="B735" t="str">
            <v>(황동,350×250×10㎜)</v>
          </cell>
          <cell r="C735">
            <v>1</v>
          </cell>
          <cell r="D735" t="str">
            <v>개</v>
          </cell>
          <cell r="E735">
            <v>45000</v>
          </cell>
          <cell r="F735">
            <v>45000</v>
          </cell>
        </row>
        <row r="736">
          <cell r="A736" t="str">
            <v>10)측량 기준점 설치</v>
          </cell>
          <cell r="C736">
            <v>1</v>
          </cell>
          <cell r="D736" t="str">
            <v>개</v>
          </cell>
          <cell r="E736">
            <v>25007</v>
          </cell>
          <cell r="F736">
            <v>25007</v>
          </cell>
        </row>
        <row r="737">
          <cell r="A737" t="str">
            <v>11)전 선 관</v>
          </cell>
          <cell r="B737" t="str">
            <v>(강관φ100mm)</v>
          </cell>
          <cell r="C737">
            <v>73</v>
          </cell>
          <cell r="D737" t="str">
            <v>m</v>
          </cell>
          <cell r="E737">
            <v>29640</v>
          </cell>
          <cell r="F737">
            <v>2163720</v>
          </cell>
        </row>
        <row r="738">
          <cell r="A738" t="str">
            <v>12)철근가공조립</v>
          </cell>
        </row>
        <row r="739">
          <cell r="A739" t="str">
            <v>철근가공 및 조립</v>
          </cell>
          <cell r="B739" t="str">
            <v>보 통</v>
          </cell>
          <cell r="C739">
            <v>51.372</v>
          </cell>
          <cell r="D739" t="str">
            <v>TON</v>
          </cell>
          <cell r="E739">
            <v>363984</v>
          </cell>
          <cell r="F739">
            <v>18698586</v>
          </cell>
        </row>
        <row r="740">
          <cell r="A740" t="str">
            <v>철근가공 및 조립</v>
          </cell>
          <cell r="B740" t="str">
            <v>복 잡</v>
          </cell>
          <cell r="C740">
            <v>87.885999999999996</v>
          </cell>
          <cell r="D740" t="str">
            <v>TON</v>
          </cell>
          <cell r="E740">
            <v>456666</v>
          </cell>
          <cell r="F740">
            <v>40134548</v>
          </cell>
        </row>
        <row r="741">
          <cell r="A741" t="str">
            <v>13)다웰바 설치</v>
          </cell>
          <cell r="C741">
            <v>52</v>
          </cell>
          <cell r="D741" t="str">
            <v>EA</v>
          </cell>
          <cell r="E741">
            <v>6278</v>
          </cell>
          <cell r="F741">
            <v>326456</v>
          </cell>
        </row>
        <row r="742">
          <cell r="A742" t="str">
            <v>14)타르페이퍼 설치</v>
          </cell>
          <cell r="B742" t="str">
            <v>t = 5mm</v>
          </cell>
          <cell r="C742">
            <v>12</v>
          </cell>
          <cell r="D742" t="str">
            <v>M2</v>
          </cell>
          <cell r="E742">
            <v>13117</v>
          </cell>
          <cell r="F742">
            <v>157404</v>
          </cell>
        </row>
        <row r="743">
          <cell r="A743" t="str">
            <v>15)스페이서 설치</v>
          </cell>
        </row>
        <row r="744">
          <cell r="A744" t="str">
            <v>스페이서 설치</v>
          </cell>
          <cell r="B744" t="str">
            <v>수직부</v>
          </cell>
          <cell r="C744">
            <v>1073</v>
          </cell>
          <cell r="D744" t="str">
            <v>M2</v>
          </cell>
          <cell r="E744">
            <v>230</v>
          </cell>
          <cell r="F744">
            <v>246790</v>
          </cell>
        </row>
        <row r="745">
          <cell r="A745" t="str">
            <v>스페이서 설치</v>
          </cell>
          <cell r="B745" t="str">
            <v>수평부</v>
          </cell>
          <cell r="C745">
            <v>758</v>
          </cell>
          <cell r="D745" t="str">
            <v>M2</v>
          </cell>
          <cell r="E745">
            <v>230</v>
          </cell>
          <cell r="F745">
            <v>174340</v>
          </cell>
        </row>
        <row r="746">
          <cell r="A746" t="str">
            <v>16)스치로폴 채움</v>
          </cell>
        </row>
        <row r="747">
          <cell r="A747" t="str">
            <v>스치로폴</v>
          </cell>
          <cell r="B747" t="str">
            <v>t = 10mm</v>
          </cell>
          <cell r="C747">
            <v>66</v>
          </cell>
          <cell r="D747" t="str">
            <v>M2</v>
          </cell>
          <cell r="E747">
            <v>1898</v>
          </cell>
          <cell r="F747">
            <v>125268</v>
          </cell>
        </row>
        <row r="748">
          <cell r="A748" t="str">
            <v>스치로폴</v>
          </cell>
          <cell r="B748" t="str">
            <v>t = 20mm</v>
          </cell>
          <cell r="C748">
            <v>28</v>
          </cell>
          <cell r="D748" t="str">
            <v>M2</v>
          </cell>
          <cell r="E748">
            <v>2441</v>
          </cell>
          <cell r="F748">
            <v>68348</v>
          </cell>
        </row>
        <row r="749">
          <cell r="A749" t="str">
            <v>17)세굴방지용 사석 채움</v>
          </cell>
          <cell r="B749" t="str">
            <v>(100㎏/개)</v>
          </cell>
          <cell r="C749">
            <v>870</v>
          </cell>
          <cell r="D749" t="str">
            <v>㎥</v>
          </cell>
          <cell r="E749">
            <v>30658</v>
          </cell>
          <cell r="F749">
            <v>26672460</v>
          </cell>
        </row>
        <row r="750">
          <cell r="A750" t="str">
            <v>18)NOTCH 설치</v>
          </cell>
          <cell r="C750">
            <v>37</v>
          </cell>
          <cell r="D750" t="str">
            <v>M</v>
          </cell>
          <cell r="E750">
            <v>10000</v>
          </cell>
          <cell r="F750">
            <v>370000</v>
          </cell>
        </row>
        <row r="751">
          <cell r="A751" t="str">
            <v>19)부 직 포</v>
          </cell>
          <cell r="C751">
            <v>347</v>
          </cell>
          <cell r="D751" t="str">
            <v>㎡</v>
          </cell>
          <cell r="E751">
            <v>1604</v>
          </cell>
          <cell r="F751">
            <v>556588</v>
          </cell>
        </row>
        <row r="752">
          <cell r="A752" t="str">
            <v>20)드레인보드</v>
          </cell>
          <cell r="C752">
            <v>347</v>
          </cell>
          <cell r="D752" t="str">
            <v>㎡</v>
          </cell>
          <cell r="E752">
            <v>5200</v>
          </cell>
          <cell r="F752">
            <v>1804400</v>
          </cell>
        </row>
        <row r="753">
          <cell r="A753" t="str">
            <v>21)P.V.C PIPE</v>
          </cell>
          <cell r="B753" t="str">
            <v>φ100mm</v>
          </cell>
          <cell r="C753">
            <v>7</v>
          </cell>
          <cell r="D753" t="str">
            <v>M</v>
          </cell>
          <cell r="E753">
            <v>4473</v>
          </cell>
          <cell r="F753">
            <v>31311</v>
          </cell>
        </row>
        <row r="754">
          <cell r="A754" t="str">
            <v>22)지 수 판</v>
          </cell>
          <cell r="B754" t="str">
            <v>PVC, 200×5㎜</v>
          </cell>
          <cell r="C754">
            <v>43</v>
          </cell>
          <cell r="D754" t="str">
            <v>m</v>
          </cell>
          <cell r="E754">
            <v>14840</v>
          </cell>
          <cell r="F754">
            <v>638120</v>
          </cell>
        </row>
        <row r="755">
          <cell r="A755" t="str">
            <v>23)배면방수(아스팔트 코팅)</v>
          </cell>
          <cell r="C755">
            <v>168</v>
          </cell>
          <cell r="D755" t="str">
            <v>M2</v>
          </cell>
          <cell r="E755">
            <v>4406</v>
          </cell>
          <cell r="F755">
            <v>740208</v>
          </cell>
        </row>
        <row r="756">
          <cell r="A756" t="str">
            <v>24)난 간</v>
          </cell>
          <cell r="B756" t="str">
            <v>알미늄, H=0.65m</v>
          </cell>
          <cell r="C756">
            <v>49</v>
          </cell>
          <cell r="D756" t="str">
            <v>m</v>
          </cell>
          <cell r="E756">
            <v>85000</v>
          </cell>
          <cell r="F756">
            <v>4165000</v>
          </cell>
        </row>
        <row r="757">
          <cell r="A757" t="str">
            <v>25)교  면   포  장</v>
          </cell>
        </row>
        <row r="758">
          <cell r="A758" t="str">
            <v>택 코 팅</v>
          </cell>
          <cell r="B758" t="str">
            <v>RSC-4, 30ℓ/a</v>
          </cell>
          <cell r="C758">
            <v>3</v>
          </cell>
          <cell r="D758" t="str">
            <v>a</v>
          </cell>
          <cell r="E758">
            <v>17382</v>
          </cell>
          <cell r="F758">
            <v>52146</v>
          </cell>
        </row>
        <row r="759">
          <cell r="A759" t="str">
            <v>아스콘포장</v>
          </cell>
          <cell r="B759" t="str">
            <v>표층, t=8.0㎝</v>
          </cell>
          <cell r="C759">
            <v>3</v>
          </cell>
          <cell r="D759" t="str">
            <v>a</v>
          </cell>
          <cell r="E759">
            <v>55854</v>
          </cell>
          <cell r="F759">
            <v>167562</v>
          </cell>
        </row>
        <row r="760">
          <cell r="A760" t="str">
            <v>납읍육교(ST.BOX)</v>
          </cell>
        </row>
        <row r="761">
          <cell r="A761" t="str">
            <v>1) 구조물 터파기</v>
          </cell>
        </row>
        <row r="762">
          <cell r="A762" t="str">
            <v>구조물 터파기</v>
          </cell>
          <cell r="B762" t="str">
            <v>(육상토사,0~2m)</v>
          </cell>
          <cell r="C762">
            <v>1036</v>
          </cell>
          <cell r="D762" t="str">
            <v>㎥</v>
          </cell>
          <cell r="E762">
            <v>3161</v>
          </cell>
          <cell r="F762">
            <v>3274796</v>
          </cell>
        </row>
        <row r="763">
          <cell r="A763" t="str">
            <v>구조물 터파기</v>
          </cell>
          <cell r="B763" t="str">
            <v>(육상토사,2~4m)</v>
          </cell>
          <cell r="C763">
            <v>57</v>
          </cell>
          <cell r="D763" t="str">
            <v>㎥</v>
          </cell>
          <cell r="E763">
            <v>4598</v>
          </cell>
          <cell r="F763">
            <v>262086</v>
          </cell>
        </row>
        <row r="764">
          <cell r="A764" t="str">
            <v>구조물 터파기</v>
          </cell>
          <cell r="B764" t="str">
            <v>(암,0~2m)</v>
          </cell>
          <cell r="C764">
            <v>39</v>
          </cell>
          <cell r="D764" t="str">
            <v>㎥</v>
          </cell>
          <cell r="E764">
            <v>94660</v>
          </cell>
          <cell r="F764">
            <v>3691740</v>
          </cell>
        </row>
        <row r="765">
          <cell r="A765" t="str">
            <v>구조물 터파기</v>
          </cell>
          <cell r="B765" t="str">
            <v>(암,2~4m)</v>
          </cell>
          <cell r="C765">
            <v>518</v>
          </cell>
          <cell r="D765" t="str">
            <v>㎥</v>
          </cell>
          <cell r="E765">
            <v>120089</v>
          </cell>
          <cell r="F765">
            <v>62206102</v>
          </cell>
        </row>
        <row r="766">
          <cell r="A766" t="str">
            <v>2)되메우기 및 다짐</v>
          </cell>
          <cell r="C766">
            <v>841</v>
          </cell>
          <cell r="D766" t="str">
            <v>M3</v>
          </cell>
          <cell r="E766">
            <v>3385</v>
          </cell>
          <cell r="F766">
            <v>2846785</v>
          </cell>
        </row>
        <row r="767">
          <cell r="A767" t="str">
            <v>3)뒷 채 움</v>
          </cell>
          <cell r="B767" t="str">
            <v>(보조기층재)</v>
          </cell>
          <cell r="C767">
            <v>652</v>
          </cell>
          <cell r="D767" t="str">
            <v>㎥</v>
          </cell>
          <cell r="E767">
            <v>16460</v>
          </cell>
          <cell r="F767">
            <v>10731920</v>
          </cell>
        </row>
        <row r="768">
          <cell r="A768" t="str">
            <v>4) 콘크리트타설</v>
          </cell>
        </row>
        <row r="769">
          <cell r="A769" t="str">
            <v>콘크리트 타설</v>
          </cell>
          <cell r="B769" t="str">
            <v>(무근구조물)</v>
          </cell>
          <cell r="C769">
            <v>53</v>
          </cell>
          <cell r="D769" t="str">
            <v>㎥</v>
          </cell>
          <cell r="E769">
            <v>20803</v>
          </cell>
          <cell r="F769">
            <v>1102559</v>
          </cell>
        </row>
        <row r="770">
          <cell r="A770" t="str">
            <v>콘크리트 타설</v>
          </cell>
          <cell r="B770" t="str">
            <v>(철근,진동기,펌프카)</v>
          </cell>
          <cell r="C770">
            <v>1374</v>
          </cell>
          <cell r="D770" t="str">
            <v>㎥</v>
          </cell>
          <cell r="E770">
            <v>10947</v>
          </cell>
          <cell r="F770">
            <v>15041178</v>
          </cell>
        </row>
        <row r="771">
          <cell r="A771" t="str">
            <v>5) 거푸집공</v>
          </cell>
        </row>
        <row r="772">
          <cell r="A772" t="str">
            <v>합판 거푸집</v>
          </cell>
          <cell r="B772" t="str">
            <v>(3회, 0~ 7m)</v>
          </cell>
          <cell r="C772">
            <v>1722</v>
          </cell>
          <cell r="D772" t="str">
            <v>㎡</v>
          </cell>
          <cell r="E772">
            <v>22050</v>
          </cell>
          <cell r="F772">
            <v>37970100</v>
          </cell>
        </row>
        <row r="773">
          <cell r="A773" t="str">
            <v>합판 거푸집</v>
          </cell>
          <cell r="B773" t="str">
            <v>(4회)</v>
          </cell>
          <cell r="C773">
            <v>184</v>
          </cell>
          <cell r="D773" t="str">
            <v>㎡</v>
          </cell>
          <cell r="E773">
            <v>19038</v>
          </cell>
          <cell r="F773">
            <v>3502992</v>
          </cell>
        </row>
        <row r="774">
          <cell r="A774" t="str">
            <v>무늬거푸집</v>
          </cell>
          <cell r="C774">
            <v>70</v>
          </cell>
          <cell r="D774" t="str">
            <v>M2</v>
          </cell>
          <cell r="E774">
            <v>29285</v>
          </cell>
          <cell r="F774">
            <v>2049950</v>
          </cell>
        </row>
        <row r="775">
          <cell r="A775" t="str">
            <v>6) 강관 비계</v>
          </cell>
          <cell r="C775">
            <v>523</v>
          </cell>
          <cell r="D775" t="str">
            <v>㎡</v>
          </cell>
          <cell r="E775">
            <v>10525</v>
          </cell>
          <cell r="F775">
            <v>5504575</v>
          </cell>
        </row>
        <row r="776">
          <cell r="A776" t="str">
            <v>7) 동바리공</v>
          </cell>
        </row>
        <row r="777">
          <cell r="A777" t="str">
            <v>강관 동바리</v>
          </cell>
          <cell r="B777" t="str">
            <v>(교량구조물용)</v>
          </cell>
          <cell r="C777">
            <v>21</v>
          </cell>
          <cell r="D777" t="str">
            <v>공㎥</v>
          </cell>
          <cell r="E777">
            <v>17339</v>
          </cell>
          <cell r="F777">
            <v>364119</v>
          </cell>
        </row>
        <row r="778">
          <cell r="A778" t="str">
            <v>목재 동바리</v>
          </cell>
          <cell r="B778" t="str">
            <v>(4회)</v>
          </cell>
          <cell r="C778">
            <v>886</v>
          </cell>
          <cell r="D778" t="str">
            <v>공㎥</v>
          </cell>
          <cell r="E778">
            <v>21149</v>
          </cell>
          <cell r="F778">
            <v>18738014</v>
          </cell>
        </row>
        <row r="779">
          <cell r="A779" t="str">
            <v>8)무수축콘크리트공</v>
          </cell>
        </row>
        <row r="780">
          <cell r="A780" t="str">
            <v>무수축몰탈</v>
          </cell>
          <cell r="C780">
            <v>3</v>
          </cell>
          <cell r="D780" t="str">
            <v>M3</v>
          </cell>
          <cell r="E780">
            <v>84729</v>
          </cell>
          <cell r="F780">
            <v>254187</v>
          </cell>
        </row>
        <row r="781">
          <cell r="A781" t="str">
            <v>무수축 콘크리트</v>
          </cell>
          <cell r="C781">
            <v>6</v>
          </cell>
          <cell r="D781" t="str">
            <v>㎥</v>
          </cell>
          <cell r="E781">
            <v>172873</v>
          </cell>
          <cell r="F781">
            <v>1037238</v>
          </cell>
        </row>
        <row r="782">
          <cell r="A782" t="str">
            <v>9) 교좌장치</v>
          </cell>
        </row>
        <row r="783">
          <cell r="A783" t="str">
            <v>교 좌 장 치 (고정단)</v>
          </cell>
          <cell r="B783" t="str">
            <v>(Pot, 350ton)</v>
          </cell>
          <cell r="C783">
            <v>1</v>
          </cell>
          <cell r="D783" t="str">
            <v>조</v>
          </cell>
          <cell r="E783">
            <v>900000</v>
          </cell>
          <cell r="F783">
            <v>900000</v>
          </cell>
        </row>
        <row r="784">
          <cell r="A784" t="str">
            <v>교 좌 장 치 (일방향)</v>
          </cell>
          <cell r="B784" t="str">
            <v>(Pot, 350ton)</v>
          </cell>
          <cell r="C784">
            <v>4</v>
          </cell>
          <cell r="D784" t="str">
            <v>조</v>
          </cell>
          <cell r="E784">
            <v>1480000</v>
          </cell>
          <cell r="F784">
            <v>5920000</v>
          </cell>
        </row>
        <row r="785">
          <cell r="A785" t="str">
            <v>교 좌 장 치 (양방향)</v>
          </cell>
          <cell r="B785" t="str">
            <v>(Pot, 350ton)</v>
          </cell>
          <cell r="C785">
            <v>3</v>
          </cell>
          <cell r="D785" t="str">
            <v>조</v>
          </cell>
          <cell r="E785">
            <v>1050000</v>
          </cell>
          <cell r="F785">
            <v>3150000</v>
          </cell>
        </row>
        <row r="786">
          <cell r="A786" t="str">
            <v>10)표면처리</v>
          </cell>
        </row>
        <row r="787">
          <cell r="A787" t="str">
            <v>슬라브 양생</v>
          </cell>
          <cell r="B787" t="str">
            <v>(피막양생)</v>
          </cell>
          <cell r="C787">
            <v>896</v>
          </cell>
          <cell r="D787" t="str">
            <v>㎡</v>
          </cell>
          <cell r="E787">
            <v>313</v>
          </cell>
          <cell r="F787">
            <v>280448</v>
          </cell>
        </row>
        <row r="788">
          <cell r="A788" t="str">
            <v>면고르기</v>
          </cell>
          <cell r="B788" t="str">
            <v>(교량슬라브면)</v>
          </cell>
          <cell r="C788">
            <v>896</v>
          </cell>
          <cell r="D788" t="str">
            <v>㎡</v>
          </cell>
          <cell r="E788">
            <v>544</v>
          </cell>
          <cell r="F788">
            <v>487424</v>
          </cell>
        </row>
        <row r="789">
          <cell r="A789" t="str">
            <v>교면방수</v>
          </cell>
          <cell r="B789" t="str">
            <v>(침투식)</v>
          </cell>
          <cell r="C789">
            <v>896</v>
          </cell>
          <cell r="D789" t="str">
            <v>㎡</v>
          </cell>
          <cell r="E789">
            <v>2785</v>
          </cell>
          <cell r="F789">
            <v>2495360</v>
          </cell>
        </row>
        <row r="790">
          <cell r="A790" t="str">
            <v>11)신축이음</v>
          </cell>
        </row>
        <row r="791">
          <cell r="A791" t="str">
            <v>신축이음장치 (N.B)</v>
          </cell>
          <cell r="B791" t="str">
            <v>(No.35)</v>
          </cell>
          <cell r="C791">
            <v>24</v>
          </cell>
          <cell r="D791" t="str">
            <v>m</v>
          </cell>
          <cell r="E791">
            <v>400000</v>
          </cell>
          <cell r="F791">
            <v>9600000</v>
          </cell>
        </row>
        <row r="792">
          <cell r="A792" t="str">
            <v>신축이음장치 (N.B)</v>
          </cell>
          <cell r="B792" t="str">
            <v>(No.80)</v>
          </cell>
          <cell r="C792">
            <v>24</v>
          </cell>
          <cell r="D792" t="str">
            <v>m</v>
          </cell>
          <cell r="E792">
            <v>570000</v>
          </cell>
          <cell r="F792">
            <v>13680000</v>
          </cell>
        </row>
        <row r="793">
          <cell r="A793" t="str">
            <v>12)교면배수시설공</v>
          </cell>
        </row>
        <row r="794">
          <cell r="A794" t="str">
            <v>육교용 교면 집수구</v>
          </cell>
          <cell r="B794" t="str">
            <v>스텐레스</v>
          </cell>
          <cell r="C794">
            <v>4</v>
          </cell>
          <cell r="D794" t="str">
            <v>개</v>
          </cell>
          <cell r="E794">
            <v>49635</v>
          </cell>
          <cell r="F794">
            <v>198540</v>
          </cell>
        </row>
        <row r="795">
          <cell r="A795" t="str">
            <v>직          관</v>
          </cell>
          <cell r="B795" t="str">
            <v>스텐레스</v>
          </cell>
          <cell r="C795">
            <v>15</v>
          </cell>
          <cell r="D795" t="str">
            <v>M</v>
          </cell>
          <cell r="E795">
            <v>43289</v>
          </cell>
          <cell r="F795">
            <v>649335</v>
          </cell>
        </row>
        <row r="796">
          <cell r="A796" t="str">
            <v>13)교명판 및 설명판</v>
          </cell>
        </row>
        <row r="797">
          <cell r="A797" t="str">
            <v>교명주</v>
          </cell>
          <cell r="B797" t="str">
            <v>(화강석,600×600×1250mm)</v>
          </cell>
          <cell r="C797">
            <v>4</v>
          </cell>
          <cell r="D797" t="str">
            <v>개소</v>
          </cell>
          <cell r="E797">
            <v>1300000</v>
          </cell>
          <cell r="F797">
            <v>5200000</v>
          </cell>
        </row>
        <row r="798">
          <cell r="A798" t="str">
            <v>교명판</v>
          </cell>
          <cell r="B798" t="str">
            <v>(황동,450×200×10㎜)</v>
          </cell>
          <cell r="C798">
            <v>2</v>
          </cell>
          <cell r="D798" t="str">
            <v>개</v>
          </cell>
          <cell r="E798">
            <v>82000</v>
          </cell>
          <cell r="F798">
            <v>164000</v>
          </cell>
        </row>
        <row r="799">
          <cell r="A799" t="str">
            <v>설명판</v>
          </cell>
          <cell r="B799" t="str">
            <v>(황동,350×250×10㎜)</v>
          </cell>
          <cell r="C799">
            <v>2</v>
          </cell>
          <cell r="D799" t="str">
            <v>개</v>
          </cell>
          <cell r="E799">
            <v>45000</v>
          </cell>
          <cell r="F799">
            <v>90000</v>
          </cell>
        </row>
        <row r="800">
          <cell r="A800" t="str">
            <v>14)측량 기준점 설치</v>
          </cell>
          <cell r="C800">
            <v>1</v>
          </cell>
          <cell r="D800" t="str">
            <v>개</v>
          </cell>
          <cell r="E800">
            <v>25007</v>
          </cell>
          <cell r="F800">
            <v>25007</v>
          </cell>
        </row>
        <row r="801">
          <cell r="A801" t="str">
            <v>15)전 선 관</v>
          </cell>
          <cell r="B801" t="str">
            <v>(강관φ100mm)</v>
          </cell>
          <cell r="C801">
            <v>101</v>
          </cell>
          <cell r="D801" t="str">
            <v>m</v>
          </cell>
          <cell r="E801">
            <v>29640</v>
          </cell>
          <cell r="F801">
            <v>2993640</v>
          </cell>
        </row>
        <row r="802">
          <cell r="A802" t="str">
            <v>16)점검용 계단</v>
          </cell>
          <cell r="C802">
            <v>2</v>
          </cell>
          <cell r="D802" t="str">
            <v>개소</v>
          </cell>
          <cell r="E802">
            <v>278000</v>
          </cell>
          <cell r="F802">
            <v>556000</v>
          </cell>
        </row>
        <row r="803">
          <cell r="A803" t="str">
            <v>17)철근가공조립</v>
          </cell>
        </row>
        <row r="804">
          <cell r="A804" t="str">
            <v>철근가공 및 조립</v>
          </cell>
          <cell r="B804" t="str">
            <v>보 통</v>
          </cell>
          <cell r="C804">
            <v>99.061999999999998</v>
          </cell>
          <cell r="D804" t="str">
            <v>TON</v>
          </cell>
          <cell r="E804">
            <v>363984</v>
          </cell>
          <cell r="F804">
            <v>36056983</v>
          </cell>
        </row>
        <row r="805">
          <cell r="A805" t="str">
            <v>철근가공 및 조립</v>
          </cell>
          <cell r="B805" t="str">
            <v>복 잡</v>
          </cell>
          <cell r="C805">
            <v>79.564999999999998</v>
          </cell>
          <cell r="D805" t="str">
            <v>TON</v>
          </cell>
          <cell r="E805">
            <v>456666</v>
          </cell>
          <cell r="F805">
            <v>36334630</v>
          </cell>
        </row>
        <row r="806">
          <cell r="A806" t="str">
            <v>18)다웰바 설치</v>
          </cell>
          <cell r="C806">
            <v>112</v>
          </cell>
          <cell r="D806" t="str">
            <v>EA</v>
          </cell>
          <cell r="E806">
            <v>6278</v>
          </cell>
          <cell r="F806">
            <v>703136</v>
          </cell>
        </row>
        <row r="807">
          <cell r="A807" t="str">
            <v>19)타르페이퍼 설치</v>
          </cell>
          <cell r="B807" t="str">
            <v>t = 5mm</v>
          </cell>
          <cell r="C807">
            <v>14</v>
          </cell>
          <cell r="D807" t="str">
            <v>M2</v>
          </cell>
          <cell r="E807">
            <v>13117</v>
          </cell>
          <cell r="F807">
            <v>183638</v>
          </cell>
        </row>
        <row r="808">
          <cell r="A808" t="str">
            <v>20) 강       교</v>
          </cell>
        </row>
        <row r="809">
          <cell r="A809" t="str">
            <v>강 교 제 작 (납읍육교)</v>
          </cell>
          <cell r="C809">
            <v>349.11</v>
          </cell>
          <cell r="D809" t="str">
            <v>ton</v>
          </cell>
          <cell r="E809">
            <v>1478966</v>
          </cell>
          <cell r="F809">
            <v>516321820</v>
          </cell>
        </row>
        <row r="810">
          <cell r="A810" t="str">
            <v>강 교 운 반 (납읍육교)</v>
          </cell>
          <cell r="C810">
            <v>349.11</v>
          </cell>
          <cell r="D810" t="str">
            <v>ton</v>
          </cell>
          <cell r="E810">
            <v>50000</v>
          </cell>
          <cell r="F810">
            <v>17455500</v>
          </cell>
        </row>
        <row r="811">
          <cell r="A811" t="str">
            <v>강 교 가 설 (납읍육교)</v>
          </cell>
          <cell r="C811">
            <v>349.11</v>
          </cell>
          <cell r="D811" t="str">
            <v>ton</v>
          </cell>
          <cell r="E811">
            <v>275719</v>
          </cell>
          <cell r="F811">
            <v>96256260</v>
          </cell>
        </row>
        <row r="812">
          <cell r="A812" t="str">
            <v>강 교 도 장</v>
          </cell>
        </row>
        <row r="813">
          <cell r="A813" t="str">
            <v>강교 내부도장</v>
          </cell>
          <cell r="B813" t="str">
            <v>(공장)</v>
          </cell>
          <cell r="C813">
            <v>2588</v>
          </cell>
          <cell r="D813" t="str">
            <v>㎡</v>
          </cell>
          <cell r="E813">
            <v>12126</v>
          </cell>
          <cell r="F813">
            <v>31382088</v>
          </cell>
        </row>
        <row r="814">
          <cell r="A814" t="str">
            <v>강교 외부포장면도장</v>
          </cell>
          <cell r="B814" t="str">
            <v>(공장)</v>
          </cell>
          <cell r="C814">
            <v>497</v>
          </cell>
          <cell r="D814" t="str">
            <v>㎡</v>
          </cell>
          <cell r="E814">
            <v>14508</v>
          </cell>
          <cell r="F814">
            <v>7210476</v>
          </cell>
        </row>
        <row r="815">
          <cell r="A815" t="str">
            <v>강교 연결판도장</v>
          </cell>
          <cell r="B815" t="str">
            <v>(공장)</v>
          </cell>
          <cell r="C815">
            <v>372</v>
          </cell>
          <cell r="D815" t="str">
            <v>㎡</v>
          </cell>
          <cell r="E815">
            <v>10389</v>
          </cell>
          <cell r="F815">
            <v>3864708</v>
          </cell>
        </row>
        <row r="816">
          <cell r="A816" t="str">
            <v>강교 외부도장</v>
          </cell>
          <cell r="B816" t="str">
            <v>(공장)</v>
          </cell>
          <cell r="C816">
            <v>1804</v>
          </cell>
          <cell r="D816" t="str">
            <v>㎡</v>
          </cell>
          <cell r="E816">
            <v>13675</v>
          </cell>
          <cell r="F816">
            <v>24669700</v>
          </cell>
        </row>
        <row r="817">
          <cell r="A817" t="str">
            <v>강교 외부도장</v>
          </cell>
          <cell r="B817" t="str">
            <v>(현장)</v>
          </cell>
          <cell r="C817">
            <v>1804</v>
          </cell>
          <cell r="D817" t="str">
            <v>㎡</v>
          </cell>
          <cell r="E817">
            <v>14580</v>
          </cell>
          <cell r="F817">
            <v>26302320</v>
          </cell>
        </row>
        <row r="818">
          <cell r="A818" t="str">
            <v>내부볼트 및 연결판도장</v>
          </cell>
          <cell r="B818" t="str">
            <v>(현장)</v>
          </cell>
          <cell r="C818">
            <v>147</v>
          </cell>
          <cell r="D818" t="str">
            <v>㎡</v>
          </cell>
          <cell r="E818">
            <v>18778</v>
          </cell>
          <cell r="F818">
            <v>2760366</v>
          </cell>
        </row>
        <row r="819">
          <cell r="A819" t="str">
            <v>강교 외부볼트 및 연결판도장</v>
          </cell>
          <cell r="B819" t="str">
            <v>(현장)</v>
          </cell>
          <cell r="C819">
            <v>147</v>
          </cell>
          <cell r="D819" t="str">
            <v>㎡</v>
          </cell>
          <cell r="E819">
            <v>17586</v>
          </cell>
          <cell r="F819">
            <v>2585142</v>
          </cell>
        </row>
        <row r="820">
          <cell r="A820" t="str">
            <v>21)스페이서 설치</v>
          </cell>
        </row>
        <row r="821">
          <cell r="A821" t="str">
            <v>스페이서 설치</v>
          </cell>
          <cell r="B821" t="str">
            <v>수직부</v>
          </cell>
          <cell r="C821">
            <v>1029</v>
          </cell>
          <cell r="D821" t="str">
            <v>M2</v>
          </cell>
          <cell r="E821">
            <v>230</v>
          </cell>
          <cell r="F821">
            <v>236670</v>
          </cell>
        </row>
        <row r="822">
          <cell r="A822" t="str">
            <v>스페이서 설치</v>
          </cell>
          <cell r="B822" t="str">
            <v>수평부</v>
          </cell>
          <cell r="C822">
            <v>1273</v>
          </cell>
          <cell r="D822" t="str">
            <v>M2</v>
          </cell>
          <cell r="E822">
            <v>230</v>
          </cell>
          <cell r="F822">
            <v>292790</v>
          </cell>
        </row>
        <row r="823">
          <cell r="A823" t="str">
            <v>22)스치로폴 채움</v>
          </cell>
        </row>
        <row r="824">
          <cell r="A824" t="str">
            <v>스치로폴</v>
          </cell>
          <cell r="B824" t="str">
            <v>t = 10mm</v>
          </cell>
          <cell r="C824">
            <v>38</v>
          </cell>
          <cell r="D824" t="str">
            <v>M2</v>
          </cell>
          <cell r="E824">
            <v>1898</v>
          </cell>
          <cell r="F824">
            <v>72124</v>
          </cell>
        </row>
        <row r="825">
          <cell r="A825" t="str">
            <v>스치로폴</v>
          </cell>
          <cell r="B825" t="str">
            <v>t = 20mm</v>
          </cell>
          <cell r="C825">
            <v>19</v>
          </cell>
          <cell r="D825" t="str">
            <v>M2</v>
          </cell>
          <cell r="E825">
            <v>2441</v>
          </cell>
          <cell r="F825">
            <v>46379</v>
          </cell>
        </row>
        <row r="826">
          <cell r="A826" t="str">
            <v>23)교대보호블록</v>
          </cell>
        </row>
        <row r="827">
          <cell r="A827" t="str">
            <v>보호블럭설치 (육교용)</v>
          </cell>
          <cell r="C827">
            <v>310</v>
          </cell>
          <cell r="D827" t="str">
            <v>M2</v>
          </cell>
          <cell r="E827">
            <v>33535</v>
          </cell>
          <cell r="F827">
            <v>10395850</v>
          </cell>
        </row>
        <row r="828">
          <cell r="A828" t="str">
            <v>24)NOTCH 설치</v>
          </cell>
          <cell r="C828">
            <v>159</v>
          </cell>
          <cell r="D828" t="str">
            <v>M</v>
          </cell>
          <cell r="E828">
            <v>10000</v>
          </cell>
          <cell r="F828">
            <v>1590000</v>
          </cell>
        </row>
        <row r="829">
          <cell r="A829" t="str">
            <v>25)낙하물 방지공</v>
          </cell>
          <cell r="C829">
            <v>1135</v>
          </cell>
          <cell r="D829" t="str">
            <v>㎡</v>
          </cell>
          <cell r="E829">
            <v>3326</v>
          </cell>
          <cell r="F829">
            <v>3775010</v>
          </cell>
        </row>
        <row r="830">
          <cell r="A830" t="str">
            <v>26)배면방수(아스팔트 코팅)</v>
          </cell>
          <cell r="C830">
            <v>296</v>
          </cell>
          <cell r="D830" t="str">
            <v>M2</v>
          </cell>
          <cell r="E830">
            <v>4406</v>
          </cell>
          <cell r="F830">
            <v>1304176</v>
          </cell>
        </row>
        <row r="831">
          <cell r="A831" t="str">
            <v>27) 비파괴 검사</v>
          </cell>
        </row>
        <row r="832">
          <cell r="A832" t="str">
            <v>비파괴 검사 (R.T).</v>
          </cell>
          <cell r="B832" t="str">
            <v>방사선투과 시험</v>
          </cell>
          <cell r="C832">
            <v>32</v>
          </cell>
          <cell r="D832" t="str">
            <v>매</v>
          </cell>
          <cell r="E832">
            <v>50000</v>
          </cell>
          <cell r="F832">
            <v>1600000</v>
          </cell>
        </row>
        <row r="833">
          <cell r="A833" t="str">
            <v>비파괴 검사 (M.T).</v>
          </cell>
          <cell r="B833" t="str">
            <v>자분탐상검사</v>
          </cell>
          <cell r="C833">
            <v>88</v>
          </cell>
          <cell r="D833" t="str">
            <v>M</v>
          </cell>
          <cell r="E833">
            <v>50000</v>
          </cell>
          <cell r="F833">
            <v>4400000</v>
          </cell>
        </row>
        <row r="834">
          <cell r="A834" t="str">
            <v>29)난 간</v>
          </cell>
          <cell r="B834" t="str">
            <v>알미늄, H=0.8m</v>
          </cell>
          <cell r="C834">
            <v>101</v>
          </cell>
          <cell r="D834" t="str">
            <v>m</v>
          </cell>
          <cell r="E834">
            <v>97000</v>
          </cell>
          <cell r="F834">
            <v>9797000</v>
          </cell>
        </row>
        <row r="835">
          <cell r="A835" t="str">
            <v>30)교  면   포  장</v>
          </cell>
        </row>
        <row r="836">
          <cell r="A836" t="str">
            <v>택 코 팅</v>
          </cell>
          <cell r="B836" t="str">
            <v>RSC-4, 30ℓ/a</v>
          </cell>
          <cell r="C836">
            <v>9</v>
          </cell>
          <cell r="D836" t="str">
            <v>a</v>
          </cell>
          <cell r="E836">
            <v>17382</v>
          </cell>
          <cell r="F836">
            <v>156438</v>
          </cell>
        </row>
        <row r="837">
          <cell r="A837" t="str">
            <v>아스콘포장</v>
          </cell>
          <cell r="B837" t="str">
            <v>표층, t=8.0㎝</v>
          </cell>
          <cell r="C837">
            <v>9</v>
          </cell>
          <cell r="D837" t="str">
            <v>a</v>
          </cell>
          <cell r="E837">
            <v>55854</v>
          </cell>
          <cell r="F837">
            <v>502686</v>
          </cell>
        </row>
        <row r="839">
          <cell r="A839" t="str">
            <v>4. 옹     벽     공</v>
          </cell>
          <cell r="F839">
            <v>1489415358</v>
          </cell>
        </row>
        <row r="840">
          <cell r="A840" t="str">
            <v>3.01 구 조 물 터 파 기</v>
          </cell>
        </row>
        <row r="841">
          <cell r="A841" t="str">
            <v>a.        〃</v>
          </cell>
          <cell r="B841" t="str">
            <v>육상토사,0~2m</v>
          </cell>
          <cell r="C841">
            <v>11917</v>
          </cell>
          <cell r="D841" t="str">
            <v>㎥</v>
          </cell>
          <cell r="E841">
            <v>3161</v>
          </cell>
          <cell r="F841">
            <v>37669637</v>
          </cell>
        </row>
        <row r="842">
          <cell r="A842" t="str">
            <v>b.        〃</v>
          </cell>
          <cell r="B842" t="str">
            <v>육상 암,0~2m</v>
          </cell>
          <cell r="C842">
            <v>7705</v>
          </cell>
          <cell r="D842" t="str">
            <v>㎥</v>
          </cell>
          <cell r="E842">
            <v>94660</v>
          </cell>
          <cell r="F842">
            <v>729355300</v>
          </cell>
        </row>
        <row r="843">
          <cell r="A843" t="str">
            <v>3.02 되메우기 및 다짐</v>
          </cell>
          <cell r="C843">
            <v>15822</v>
          </cell>
          <cell r="D843" t="str">
            <v>㎥</v>
          </cell>
          <cell r="E843">
            <v>3385</v>
          </cell>
          <cell r="F843">
            <v>53557470</v>
          </cell>
        </row>
        <row r="844">
          <cell r="A844" t="str">
            <v>3.03 콘 크 리 트 타 설</v>
          </cell>
        </row>
        <row r="845">
          <cell r="A845" t="str">
            <v>a.        〃</v>
          </cell>
          <cell r="B845" t="str">
            <v>철근,진동기,펌프카</v>
          </cell>
          <cell r="C845">
            <v>4791</v>
          </cell>
          <cell r="D845" t="str">
            <v>㎥</v>
          </cell>
          <cell r="E845">
            <v>10947</v>
          </cell>
          <cell r="F845">
            <v>52447077</v>
          </cell>
        </row>
        <row r="846">
          <cell r="A846" t="str">
            <v>b.        〃</v>
          </cell>
          <cell r="B846" t="str">
            <v>무근구조물</v>
          </cell>
          <cell r="C846">
            <v>502</v>
          </cell>
          <cell r="D846" t="str">
            <v>㎥</v>
          </cell>
          <cell r="E846">
            <v>20803</v>
          </cell>
          <cell r="F846">
            <v>10443106</v>
          </cell>
        </row>
        <row r="847">
          <cell r="A847" t="str">
            <v>3.04 거     푸     집</v>
          </cell>
        </row>
        <row r="848">
          <cell r="A848" t="str">
            <v>a. 합 판  거 푸 집</v>
          </cell>
          <cell r="B848" t="str">
            <v>3회</v>
          </cell>
          <cell r="C848">
            <v>5034</v>
          </cell>
          <cell r="D848" t="str">
            <v>㎡</v>
          </cell>
          <cell r="E848">
            <v>22050</v>
          </cell>
          <cell r="F848">
            <v>110999700</v>
          </cell>
        </row>
        <row r="849">
          <cell r="A849" t="str">
            <v>b. 합 판  거 푸 집</v>
          </cell>
          <cell r="B849" t="str">
            <v>4회</v>
          </cell>
          <cell r="C849">
            <v>10071</v>
          </cell>
          <cell r="D849" t="str">
            <v>㎡</v>
          </cell>
          <cell r="E849">
            <v>19038</v>
          </cell>
          <cell r="F849">
            <v>191731698</v>
          </cell>
        </row>
        <row r="850">
          <cell r="A850" t="str">
            <v>c. 무늬거푸집</v>
          </cell>
          <cell r="C850">
            <v>1148</v>
          </cell>
          <cell r="D850" t="str">
            <v>M2</v>
          </cell>
          <cell r="E850">
            <v>29285</v>
          </cell>
          <cell r="F850">
            <v>33619180</v>
          </cell>
        </row>
        <row r="851">
          <cell r="A851" t="str">
            <v>3.05 철근 가공 조립</v>
          </cell>
        </row>
        <row r="852">
          <cell r="A852" t="str">
            <v>철근 가공 조립</v>
          </cell>
          <cell r="B852" t="str">
            <v>(보 통)</v>
          </cell>
          <cell r="C852">
            <v>436.40499999999997</v>
          </cell>
          <cell r="D852" t="str">
            <v>ton</v>
          </cell>
          <cell r="E852">
            <v>363984</v>
          </cell>
          <cell r="F852">
            <v>158844437</v>
          </cell>
        </row>
        <row r="853">
          <cell r="A853" t="str">
            <v>3.06 강관 비계</v>
          </cell>
          <cell r="C853">
            <v>9040</v>
          </cell>
          <cell r="D853" t="str">
            <v>㎡</v>
          </cell>
          <cell r="E853">
            <v>10525</v>
          </cell>
          <cell r="F853">
            <v>95146000</v>
          </cell>
        </row>
        <row r="854">
          <cell r="A854" t="str">
            <v>3.07 배  수  파  이  프</v>
          </cell>
          <cell r="B854" t="str">
            <v>PVC PIPE φ100mm</v>
          </cell>
          <cell r="C854">
            <v>275</v>
          </cell>
          <cell r="D854" t="str">
            <v>m</v>
          </cell>
          <cell r="E854">
            <v>4473</v>
          </cell>
          <cell r="F854">
            <v>1230075</v>
          </cell>
        </row>
        <row r="855">
          <cell r="A855" t="str">
            <v>3.08 뒷     채     움</v>
          </cell>
          <cell r="B855" t="str">
            <v>보조기층재</v>
          </cell>
          <cell r="C855">
            <v>48</v>
          </cell>
          <cell r="D855" t="str">
            <v>㎥</v>
          </cell>
          <cell r="E855">
            <v>16460</v>
          </cell>
          <cell r="F855">
            <v>790080</v>
          </cell>
        </row>
        <row r="856">
          <cell r="A856" t="str">
            <v>3.09 부     직     포</v>
          </cell>
          <cell r="C856">
            <v>220</v>
          </cell>
          <cell r="D856" t="str">
            <v>㎡</v>
          </cell>
          <cell r="E856">
            <v>1604</v>
          </cell>
          <cell r="F856">
            <v>352880</v>
          </cell>
        </row>
        <row r="857">
          <cell r="A857" t="str">
            <v>3.10 신   축   이   음</v>
          </cell>
          <cell r="B857" t="str">
            <v>Exp. Joint Filler,t=20mm</v>
          </cell>
          <cell r="C857">
            <v>329</v>
          </cell>
          <cell r="D857" t="str">
            <v>㎡</v>
          </cell>
          <cell r="E857">
            <v>5907</v>
          </cell>
          <cell r="F857">
            <v>1943403</v>
          </cell>
        </row>
        <row r="858">
          <cell r="A858" t="str">
            <v>3.11 다     웰     바</v>
          </cell>
          <cell r="B858" t="str">
            <v>D=32, ℓ=800mm</v>
          </cell>
          <cell r="C858">
            <v>1121</v>
          </cell>
          <cell r="D858" t="str">
            <v>개</v>
          </cell>
          <cell r="E858">
            <v>8000</v>
          </cell>
          <cell r="F858">
            <v>8968000</v>
          </cell>
        </row>
        <row r="859">
          <cell r="A859" t="str">
            <v>3.12 실     런     트</v>
          </cell>
          <cell r="B859" t="str">
            <v>20 x 25mm</v>
          </cell>
          <cell r="C859">
            <v>1001</v>
          </cell>
          <cell r="D859" t="str">
            <v>m</v>
          </cell>
          <cell r="E859">
            <v>2315</v>
          </cell>
          <cell r="F859">
            <v>2317315</v>
          </cell>
        </row>
        <row r="861">
          <cell r="A861" t="str">
            <v>5. 포     장     공</v>
          </cell>
          <cell r="F861">
            <v>961010035</v>
          </cell>
        </row>
        <row r="862">
          <cell r="A862" t="str">
            <v>4.01 보  조  기  층</v>
          </cell>
        </row>
        <row r="863">
          <cell r="A863" t="str">
            <v>a. 구 입  및  운 반</v>
          </cell>
          <cell r="C863">
            <v>66005</v>
          </cell>
          <cell r="D863" t="str">
            <v>㎥</v>
          </cell>
          <cell r="E863">
            <v>5800</v>
          </cell>
          <cell r="F863">
            <v>382829000</v>
          </cell>
        </row>
        <row r="864">
          <cell r="A864" t="str">
            <v>b. 포 설 및 다 짐</v>
          </cell>
        </row>
        <row r="865">
          <cell r="A865" t="str">
            <v>-1.      〃</v>
          </cell>
          <cell r="B865" t="str">
            <v>t = 25cm</v>
          </cell>
          <cell r="C865">
            <v>37773</v>
          </cell>
          <cell r="D865" t="str">
            <v>㎥</v>
          </cell>
          <cell r="E865">
            <v>2200</v>
          </cell>
          <cell r="F865">
            <v>83100600</v>
          </cell>
        </row>
        <row r="866">
          <cell r="A866" t="str">
            <v>-2.      〃</v>
          </cell>
          <cell r="B866" t="str">
            <v>t = 20cm</v>
          </cell>
          <cell r="C866">
            <v>12235</v>
          </cell>
          <cell r="D866" t="str">
            <v>㎥</v>
          </cell>
          <cell r="E866">
            <v>1971</v>
          </cell>
          <cell r="F866">
            <v>24115185</v>
          </cell>
        </row>
        <row r="867">
          <cell r="A867" t="str">
            <v>-3.      〃</v>
          </cell>
          <cell r="B867" t="str">
            <v>백호우 포설</v>
          </cell>
          <cell r="C867">
            <v>1399</v>
          </cell>
          <cell r="D867" t="str">
            <v>㎥</v>
          </cell>
          <cell r="E867">
            <v>2108</v>
          </cell>
          <cell r="F867">
            <v>2949092</v>
          </cell>
        </row>
        <row r="868">
          <cell r="A868" t="str">
            <v>4.02 프 라 임   코 팅</v>
          </cell>
          <cell r="B868" t="str">
            <v>RSC-3, 80ℓ/a</v>
          </cell>
          <cell r="C868">
            <v>1816</v>
          </cell>
          <cell r="D868" t="str">
            <v>a</v>
          </cell>
          <cell r="E868">
            <v>30932</v>
          </cell>
          <cell r="F868">
            <v>56172512</v>
          </cell>
        </row>
        <row r="869">
          <cell r="A869" t="str">
            <v>4.03 아스콘 포설 및 다짐</v>
          </cell>
          <cell r="B869" t="str">
            <v>기층</v>
          </cell>
        </row>
        <row r="870">
          <cell r="A870" t="str">
            <v>a.         〃</v>
          </cell>
          <cell r="B870" t="str">
            <v>t = 15.0㎝</v>
          </cell>
          <cell r="C870">
            <v>1465</v>
          </cell>
          <cell r="D870" t="str">
            <v>a</v>
          </cell>
          <cell r="E870">
            <v>104666</v>
          </cell>
          <cell r="F870">
            <v>153335690</v>
          </cell>
        </row>
        <row r="871">
          <cell r="A871" t="str">
            <v>4.04 택     코     팅</v>
          </cell>
          <cell r="B871" t="str">
            <v>RSC-4, 30ℓ/a</v>
          </cell>
          <cell r="C871">
            <v>3653</v>
          </cell>
          <cell r="D871" t="str">
            <v>a</v>
          </cell>
          <cell r="E871">
            <v>17382</v>
          </cell>
          <cell r="F871">
            <v>63496446</v>
          </cell>
        </row>
        <row r="872">
          <cell r="A872" t="str">
            <v>4.05 아스콘 포설 및 다짐</v>
          </cell>
          <cell r="B872" t="str">
            <v>표층</v>
          </cell>
        </row>
        <row r="873">
          <cell r="A873" t="str">
            <v>a.         〃</v>
          </cell>
          <cell r="B873" t="str">
            <v>t = 10.0㎝</v>
          </cell>
          <cell r="C873">
            <v>1482</v>
          </cell>
          <cell r="D873" t="str">
            <v>a</v>
          </cell>
          <cell r="E873">
            <v>82850</v>
          </cell>
          <cell r="F873">
            <v>122783700</v>
          </cell>
        </row>
        <row r="874">
          <cell r="A874" t="str">
            <v>b. 자  전  거  도  로</v>
          </cell>
          <cell r="B874" t="str">
            <v>기계, t = 5.0㎝</v>
          </cell>
          <cell r="C874">
            <v>311</v>
          </cell>
          <cell r="D874" t="str">
            <v>a</v>
          </cell>
          <cell r="E874">
            <v>41425</v>
          </cell>
          <cell r="F874">
            <v>12883175</v>
          </cell>
        </row>
        <row r="875">
          <cell r="A875" t="str">
            <v>c.         〃</v>
          </cell>
          <cell r="B875" t="str">
            <v>인력, t = 5.0㎝</v>
          </cell>
          <cell r="C875">
            <v>51</v>
          </cell>
          <cell r="D875" t="str">
            <v>a</v>
          </cell>
          <cell r="E875">
            <v>174024</v>
          </cell>
          <cell r="F875">
            <v>8875224</v>
          </cell>
        </row>
        <row r="876">
          <cell r="A876" t="str">
            <v>4.06 콘 크 리 트 포 장</v>
          </cell>
        </row>
        <row r="877">
          <cell r="A877" t="str">
            <v>a. 콘크리트 포장</v>
          </cell>
          <cell r="B877" t="str">
            <v>t=20㎝</v>
          </cell>
          <cell r="C877">
            <v>2759</v>
          </cell>
          <cell r="D877" t="str">
            <v>㎥</v>
          </cell>
          <cell r="E877">
            <v>8922</v>
          </cell>
          <cell r="F877">
            <v>24615798</v>
          </cell>
        </row>
        <row r="878">
          <cell r="A878" t="str">
            <v>b. 부체도로용 줄눈</v>
          </cell>
          <cell r="B878" t="str">
            <v>판재 200x15㎜</v>
          </cell>
          <cell r="C878">
            <v>2759</v>
          </cell>
          <cell r="D878" t="str">
            <v>m</v>
          </cell>
          <cell r="E878">
            <v>397</v>
          </cell>
          <cell r="F878">
            <v>1095323</v>
          </cell>
        </row>
        <row r="879">
          <cell r="A879" t="str">
            <v>c. 포장용  거푸집</v>
          </cell>
          <cell r="B879" t="str">
            <v>합판 4회</v>
          </cell>
          <cell r="C879">
            <v>599</v>
          </cell>
          <cell r="D879" t="str">
            <v>㎡</v>
          </cell>
          <cell r="E879">
            <v>19038</v>
          </cell>
          <cell r="F879">
            <v>11403762</v>
          </cell>
        </row>
        <row r="880">
          <cell r="A880" t="str">
            <v>d. 비 닐   깔 기</v>
          </cell>
          <cell r="C880">
            <v>13796</v>
          </cell>
          <cell r="D880" t="str">
            <v>㎡</v>
          </cell>
          <cell r="E880">
            <v>968</v>
          </cell>
          <cell r="F880">
            <v>13354528</v>
          </cell>
        </row>
        <row r="882">
          <cell r="A882" t="str">
            <v>6. 안 전   시 설 공</v>
          </cell>
          <cell r="F882">
            <v>1050676904</v>
          </cell>
        </row>
        <row r="883">
          <cell r="A883" t="str">
            <v>5.01 차   선   도   색</v>
          </cell>
        </row>
        <row r="884">
          <cell r="A884" t="str">
            <v>a. 백            색</v>
          </cell>
          <cell r="B884" t="str">
            <v>융착식, 기계식</v>
          </cell>
          <cell r="C884">
            <v>7076</v>
          </cell>
          <cell r="D884" t="str">
            <v>㎡</v>
          </cell>
          <cell r="E884">
            <v>3189</v>
          </cell>
          <cell r="F884">
            <v>22565364</v>
          </cell>
        </row>
        <row r="885">
          <cell r="A885" t="str">
            <v>b. 황            색</v>
          </cell>
          <cell r="B885" t="str">
            <v>융착식, 기계식</v>
          </cell>
          <cell r="C885">
            <v>2463</v>
          </cell>
          <cell r="D885" t="str">
            <v>㎡</v>
          </cell>
          <cell r="E885">
            <v>3189</v>
          </cell>
          <cell r="F885">
            <v>7854507</v>
          </cell>
        </row>
        <row r="886">
          <cell r="A886" t="str">
            <v>5.02 표     지     판</v>
          </cell>
        </row>
        <row r="887">
          <cell r="A887" t="str">
            <v>a. 교 통  표 지 판</v>
          </cell>
        </row>
        <row r="888">
          <cell r="A888" t="str">
            <v>-1. 원 형  표 지 판</v>
          </cell>
          <cell r="B888" t="str">
            <v>○ 90㎝</v>
          </cell>
          <cell r="C888">
            <v>2</v>
          </cell>
          <cell r="D888" t="str">
            <v>개소</v>
          </cell>
          <cell r="E888">
            <v>109029</v>
          </cell>
          <cell r="F888">
            <v>218058</v>
          </cell>
        </row>
        <row r="889">
          <cell r="A889" t="str">
            <v>-2. 원형+반사판 표지판</v>
          </cell>
          <cell r="B889" t="str">
            <v>○ 90㎝＋(400x400)</v>
          </cell>
          <cell r="C889">
            <v>8</v>
          </cell>
          <cell r="D889" t="str">
            <v>개소</v>
          </cell>
          <cell r="E889">
            <v>164000</v>
          </cell>
          <cell r="F889">
            <v>1312000</v>
          </cell>
        </row>
        <row r="890">
          <cell r="A890" t="str">
            <v>-3. 이중삼각 표지판</v>
          </cell>
          <cell r="B890" t="str">
            <v>△120㎝</v>
          </cell>
          <cell r="C890">
            <v>17</v>
          </cell>
          <cell r="D890" t="str">
            <v>개소</v>
          </cell>
          <cell r="E890">
            <v>174029</v>
          </cell>
          <cell r="F890">
            <v>2958493</v>
          </cell>
        </row>
        <row r="891">
          <cell r="A891" t="str">
            <v>-4. 이중오각 표지판</v>
          </cell>
          <cell r="B891" t="str">
            <v>60 × 20 ×72㎝</v>
          </cell>
          <cell r="C891">
            <v>16</v>
          </cell>
          <cell r="D891" t="str">
            <v>개소</v>
          </cell>
          <cell r="E891">
            <v>185029</v>
          </cell>
          <cell r="F891">
            <v>2960464</v>
          </cell>
        </row>
        <row r="892">
          <cell r="A892" t="str">
            <v>-5. 원형 표지판(부착식)</v>
          </cell>
          <cell r="B892" t="str">
            <v>○ 90㎝</v>
          </cell>
          <cell r="C892">
            <v>8</v>
          </cell>
          <cell r="D892" t="str">
            <v>개소</v>
          </cell>
          <cell r="E892">
            <v>69610</v>
          </cell>
          <cell r="F892">
            <v>556880</v>
          </cell>
        </row>
        <row r="893">
          <cell r="A893" t="str">
            <v>-6. 원형+삼각 표지판</v>
          </cell>
          <cell r="B893" t="str">
            <v>○ 90㎝ ＋ △120㎝</v>
          </cell>
          <cell r="C893">
            <v>8</v>
          </cell>
          <cell r="D893" t="str">
            <v>개소</v>
          </cell>
          <cell r="E893">
            <v>164000</v>
          </cell>
          <cell r="F893">
            <v>1312000</v>
          </cell>
        </row>
        <row r="894">
          <cell r="A894" t="str">
            <v>b. 안 내  표 지 판</v>
          </cell>
        </row>
        <row r="895">
          <cell r="A895" t="str">
            <v>-1. 버스정류장 표지판</v>
          </cell>
          <cell r="B895" t="str">
            <v>복주식&lt;형식-1&gt;,2.42×1.20m</v>
          </cell>
          <cell r="C895">
            <v>14</v>
          </cell>
          <cell r="D895" t="str">
            <v>개소</v>
          </cell>
          <cell r="E895">
            <v>1800000</v>
          </cell>
          <cell r="F895">
            <v>25200000</v>
          </cell>
        </row>
        <row r="896">
          <cell r="A896" t="str">
            <v>-2. 비상주차대 표지판</v>
          </cell>
          <cell r="B896" t="str">
            <v>내민식&lt;형식-1&gt;,2.42×1.20m)</v>
          </cell>
          <cell r="C896">
            <v>2</v>
          </cell>
          <cell r="D896" t="str">
            <v>개소</v>
          </cell>
          <cell r="E896">
            <v>1800000</v>
          </cell>
          <cell r="F896">
            <v>3600000</v>
          </cell>
        </row>
        <row r="897">
          <cell r="A897" t="str">
            <v>-3. 안내 표지판</v>
          </cell>
          <cell r="B897" t="str">
            <v>단주식,2.60×1.45m)</v>
          </cell>
          <cell r="C897">
            <v>2</v>
          </cell>
          <cell r="D897" t="str">
            <v>개소</v>
          </cell>
          <cell r="E897">
            <v>2400000</v>
          </cell>
          <cell r="F897">
            <v>4800000</v>
          </cell>
        </row>
        <row r="898">
          <cell r="A898" t="str">
            <v>-4. 2 방 향 표 지 판</v>
          </cell>
          <cell r="B898" t="str">
            <v>내민식&lt;형식-2&gt;,4.00×2.50m</v>
          </cell>
          <cell r="C898">
            <v>14</v>
          </cell>
          <cell r="D898" t="str">
            <v>개소</v>
          </cell>
          <cell r="E898">
            <v>5800000</v>
          </cell>
          <cell r="F898">
            <v>81200000</v>
          </cell>
        </row>
        <row r="899">
          <cell r="A899" t="str">
            <v>5.03 데  리  네  이  타</v>
          </cell>
        </row>
        <row r="900">
          <cell r="A900" t="str">
            <v>a. 토      공      용</v>
          </cell>
          <cell r="C900">
            <v>517</v>
          </cell>
          <cell r="D900" t="str">
            <v>개</v>
          </cell>
          <cell r="E900">
            <v>36720</v>
          </cell>
          <cell r="F900">
            <v>18984240</v>
          </cell>
        </row>
        <row r="901">
          <cell r="A901" t="str">
            <v>b. 가   드   레    일</v>
          </cell>
          <cell r="C901">
            <v>15</v>
          </cell>
          <cell r="D901" t="str">
            <v>개</v>
          </cell>
          <cell r="E901">
            <v>25220</v>
          </cell>
          <cell r="F901">
            <v>378300</v>
          </cell>
        </row>
        <row r="902">
          <cell r="A902" t="str">
            <v>c. 옹     벽       용</v>
          </cell>
          <cell r="C902">
            <v>14</v>
          </cell>
          <cell r="D902" t="str">
            <v>개</v>
          </cell>
          <cell r="E902">
            <v>24020</v>
          </cell>
          <cell r="F902">
            <v>336280</v>
          </cell>
        </row>
        <row r="903">
          <cell r="A903" t="str">
            <v>b. 쏠라 시선 유도등</v>
          </cell>
          <cell r="C903">
            <v>2</v>
          </cell>
          <cell r="D903" t="str">
            <v>개소</v>
          </cell>
          <cell r="E903">
            <v>350000</v>
          </cell>
          <cell r="F903">
            <v>700000</v>
          </cell>
        </row>
        <row r="904">
          <cell r="A904" t="str">
            <v>5.04 도  로  표  지  병</v>
          </cell>
        </row>
        <row r="905">
          <cell r="A905" t="str">
            <v>a.         〃</v>
          </cell>
          <cell r="B905" t="str">
            <v>단면형</v>
          </cell>
          <cell r="C905">
            <v>1381</v>
          </cell>
          <cell r="D905" t="str">
            <v>개</v>
          </cell>
          <cell r="E905">
            <v>14887</v>
          </cell>
          <cell r="F905">
            <v>20558947</v>
          </cell>
        </row>
        <row r="906">
          <cell r="A906" t="str">
            <v>5.04 인 조 목 설치</v>
          </cell>
          <cell r="C906">
            <v>3595</v>
          </cell>
          <cell r="D906" t="str">
            <v>경간</v>
          </cell>
          <cell r="E906">
            <v>20000</v>
          </cell>
          <cell r="F906">
            <v>71900000</v>
          </cell>
        </row>
        <row r="907">
          <cell r="A907" t="str">
            <v>5.05 가  드   레  일</v>
          </cell>
        </row>
        <row r="908">
          <cell r="A908" t="str">
            <v>a. 표  준   레  일</v>
          </cell>
          <cell r="B908" t="str">
            <v>4x350x4330mm</v>
          </cell>
          <cell r="C908">
            <v>192</v>
          </cell>
          <cell r="D908" t="str">
            <v>경간</v>
          </cell>
          <cell r="E908">
            <v>87928</v>
          </cell>
          <cell r="F908">
            <v>16882176</v>
          </cell>
        </row>
        <row r="909">
          <cell r="A909" t="str">
            <v>b. 단  부   레  일</v>
          </cell>
          <cell r="B909" t="str">
            <v>4x350x765mm</v>
          </cell>
          <cell r="C909">
            <v>8</v>
          </cell>
          <cell r="D909" t="str">
            <v>개</v>
          </cell>
          <cell r="E909">
            <v>27474</v>
          </cell>
          <cell r="F909">
            <v>219792</v>
          </cell>
        </row>
        <row r="910">
          <cell r="A910" t="str">
            <v>c. 가 드 레 일 지 주</v>
          </cell>
          <cell r="B910" t="str">
            <v>○139.8×4.5×2200mm</v>
          </cell>
          <cell r="C910">
            <v>196</v>
          </cell>
          <cell r="D910" t="str">
            <v>개</v>
          </cell>
          <cell r="E910">
            <v>20900</v>
          </cell>
          <cell r="F910">
            <v>4096400</v>
          </cell>
        </row>
        <row r="911">
          <cell r="A911" t="str">
            <v>d. 중 앙 분 리 대</v>
          </cell>
          <cell r="B911" t="str">
            <v>4x350x4330mm</v>
          </cell>
          <cell r="C911">
            <v>240</v>
          </cell>
          <cell r="D911" t="str">
            <v>m</v>
          </cell>
          <cell r="E911">
            <v>21982</v>
          </cell>
          <cell r="F911">
            <v>5275680</v>
          </cell>
        </row>
        <row r="912">
          <cell r="A912" t="str">
            <v>e. 단부레일(중분대용)</v>
          </cell>
          <cell r="C912">
            <v>6</v>
          </cell>
          <cell r="D912" t="str">
            <v>개</v>
          </cell>
          <cell r="E912">
            <v>27474</v>
          </cell>
          <cell r="F912">
            <v>164844</v>
          </cell>
        </row>
        <row r="913">
          <cell r="A913" t="str">
            <v>f. 가드레일 시종점 기초</v>
          </cell>
          <cell r="C913">
            <v>4</v>
          </cell>
          <cell r="D913" t="str">
            <v>개소</v>
          </cell>
          <cell r="E913">
            <v>60455</v>
          </cell>
          <cell r="F913">
            <v>241820</v>
          </cell>
        </row>
        <row r="914">
          <cell r="A914" t="str">
            <v>g. 가드휀스</v>
          </cell>
          <cell r="B914" t="str">
            <v>(H1.2×L2.0m)</v>
          </cell>
          <cell r="C914">
            <v>390</v>
          </cell>
          <cell r="D914" t="str">
            <v>m</v>
          </cell>
          <cell r="E914">
            <v>25000</v>
          </cell>
          <cell r="F914">
            <v>9750000</v>
          </cell>
        </row>
        <row r="915">
          <cell r="A915" t="str">
            <v>5.06 난            간</v>
          </cell>
          <cell r="B915" t="str">
            <v>알미늄, H=1.2m</v>
          </cell>
          <cell r="C915">
            <v>1010</v>
          </cell>
          <cell r="D915" t="str">
            <v>m</v>
          </cell>
          <cell r="E915">
            <v>150000</v>
          </cell>
          <cell r="F915">
            <v>151500000</v>
          </cell>
        </row>
        <row r="916">
          <cell r="A916" t="str">
            <v>5.07 녹     지     대</v>
          </cell>
        </row>
        <row r="917">
          <cell r="A917" t="str">
            <v>a. 식  수   대</v>
          </cell>
          <cell r="B917" t="str">
            <v>일 반 부</v>
          </cell>
          <cell r="C917">
            <v>10943</v>
          </cell>
          <cell r="D917" t="str">
            <v>m</v>
          </cell>
          <cell r="E917">
            <v>15000</v>
          </cell>
          <cell r="F917">
            <v>164145000</v>
          </cell>
        </row>
        <row r="918">
          <cell r="A918" t="str">
            <v>b. 식  수   대</v>
          </cell>
          <cell r="B918" t="str">
            <v>단    부</v>
          </cell>
          <cell r="C918">
            <v>1575</v>
          </cell>
          <cell r="D918" t="str">
            <v>개소</v>
          </cell>
          <cell r="E918">
            <v>150000</v>
          </cell>
          <cell r="F918">
            <v>236250000</v>
          </cell>
        </row>
        <row r="919">
          <cell r="A919" t="str">
            <v>c. 중  분   대</v>
          </cell>
          <cell r="B919" t="str">
            <v>일 반 부</v>
          </cell>
          <cell r="C919">
            <v>6662</v>
          </cell>
          <cell r="D919" t="str">
            <v>m</v>
          </cell>
          <cell r="E919">
            <v>15000</v>
          </cell>
          <cell r="F919">
            <v>99930000</v>
          </cell>
        </row>
        <row r="920">
          <cell r="A920" t="str">
            <v>d. 중  분   대</v>
          </cell>
          <cell r="B920" t="str">
            <v>단    부</v>
          </cell>
          <cell r="C920">
            <v>6</v>
          </cell>
          <cell r="D920" t="str">
            <v>개소</v>
          </cell>
          <cell r="E920">
            <v>150000</v>
          </cell>
          <cell r="F920">
            <v>900000</v>
          </cell>
        </row>
        <row r="921">
          <cell r="A921" t="str">
            <v>5.07 버 스   정 차 대</v>
          </cell>
        </row>
        <row r="922">
          <cell r="A922" t="str">
            <v>a.        〃</v>
          </cell>
          <cell r="B922" t="str">
            <v>형식 - 1</v>
          </cell>
          <cell r="C922">
            <v>4</v>
          </cell>
          <cell r="D922" t="str">
            <v>개소</v>
          </cell>
          <cell r="E922">
            <v>4000000</v>
          </cell>
          <cell r="F922">
            <v>16000000</v>
          </cell>
        </row>
        <row r="923">
          <cell r="A923" t="str">
            <v>b.        〃</v>
          </cell>
          <cell r="B923" t="str">
            <v>형식 - 2</v>
          </cell>
          <cell r="C923">
            <v>4</v>
          </cell>
          <cell r="D923" t="str">
            <v>개소</v>
          </cell>
          <cell r="E923">
            <v>4000000</v>
          </cell>
          <cell r="F923">
            <v>16000000</v>
          </cell>
        </row>
        <row r="924">
          <cell r="A924" t="str">
            <v>5.08 안  전  관  리  비</v>
          </cell>
        </row>
        <row r="925">
          <cell r="A925" t="str">
            <v>a. 공사용 표지판 및 보안등</v>
          </cell>
          <cell r="C925">
            <v>1</v>
          </cell>
          <cell r="D925" t="str">
            <v>식</v>
          </cell>
          <cell r="E925">
            <v>5000000</v>
          </cell>
          <cell r="F925">
            <v>5000000</v>
          </cell>
        </row>
        <row r="926">
          <cell r="A926" t="str">
            <v>b. 가   설    휀   스</v>
          </cell>
          <cell r="B926" t="str">
            <v>B1.8×H1.45m</v>
          </cell>
          <cell r="C926">
            <v>1</v>
          </cell>
          <cell r="D926" t="str">
            <v>식</v>
          </cell>
          <cell r="E926">
            <v>5000000</v>
          </cell>
          <cell r="F926">
            <v>5000000</v>
          </cell>
        </row>
        <row r="927">
          <cell r="A927" t="str">
            <v>c. 안  전  관  리  인</v>
          </cell>
          <cell r="C927">
            <v>48</v>
          </cell>
          <cell r="D927" t="str">
            <v>월</v>
          </cell>
          <cell r="E927">
            <v>1000000</v>
          </cell>
          <cell r="F927">
            <v>48000000</v>
          </cell>
        </row>
        <row r="928">
          <cell r="A928" t="str">
            <v>d. 임 시 차 선 도 색</v>
          </cell>
          <cell r="B928" t="str">
            <v>황색,상온형,기계식</v>
          </cell>
          <cell r="C928">
            <v>1231</v>
          </cell>
          <cell r="D928" t="str">
            <v>㎡</v>
          </cell>
          <cell r="E928">
            <v>3189</v>
          </cell>
          <cell r="F928">
            <v>3925659</v>
          </cell>
        </row>
        <row r="930">
          <cell r="A930" t="str">
            <v>7. 부     대     공</v>
          </cell>
          <cell r="F930">
            <v>360087650</v>
          </cell>
        </row>
        <row r="931">
          <cell r="A931" t="str">
            <v>6.01 세 륜 세 차 시 설</v>
          </cell>
          <cell r="C931">
            <v>1</v>
          </cell>
          <cell r="D931" t="str">
            <v>개소</v>
          </cell>
          <cell r="E931">
            <v>15000000</v>
          </cell>
          <cell r="F931">
            <v>15000000</v>
          </cell>
        </row>
        <row r="932">
          <cell r="A932" t="str">
            <v>6.02 중   기   운   반</v>
          </cell>
          <cell r="C932">
            <v>1</v>
          </cell>
          <cell r="D932" t="str">
            <v>식</v>
          </cell>
          <cell r="E932">
            <v>7000000</v>
          </cell>
          <cell r="F932">
            <v>7000000</v>
          </cell>
        </row>
        <row r="933">
          <cell r="A933" t="str">
            <v>6.03 가설판넬 및 방진망 설치</v>
          </cell>
          <cell r="C933">
            <v>2045</v>
          </cell>
          <cell r="D933" t="str">
            <v>m</v>
          </cell>
          <cell r="E933">
            <v>35200</v>
          </cell>
          <cell r="F933">
            <v>71984000</v>
          </cell>
        </row>
        <row r="934">
          <cell r="A934" t="str">
            <v>6.04 기존도로 덧씌우기</v>
          </cell>
          <cell r="C934">
            <v>1</v>
          </cell>
          <cell r="D934" t="str">
            <v>P.S</v>
          </cell>
          <cell r="E934">
            <v>18670334</v>
          </cell>
          <cell r="F934">
            <v>18670334</v>
          </cell>
        </row>
        <row r="935">
          <cell r="A935" t="str">
            <v>6.05 기존포장 유지보수비</v>
          </cell>
          <cell r="C935">
            <v>1</v>
          </cell>
          <cell r="D935" t="str">
            <v>P.S</v>
          </cell>
          <cell r="E935">
            <v>35724602</v>
          </cell>
          <cell r="F935">
            <v>35724602</v>
          </cell>
        </row>
        <row r="936">
          <cell r="A936" t="str">
            <v>6.06 가      시      설</v>
          </cell>
        </row>
        <row r="937">
          <cell r="A937" t="str">
            <v>a. 토  공  규  준  틀</v>
          </cell>
          <cell r="C937">
            <v>1</v>
          </cell>
          <cell r="D937" t="str">
            <v>식</v>
          </cell>
          <cell r="E937">
            <v>3000000</v>
          </cell>
          <cell r="F937">
            <v>3000000</v>
          </cell>
        </row>
        <row r="938">
          <cell r="A938" t="str">
            <v>b. 가   설    건   물</v>
          </cell>
          <cell r="C938">
            <v>1</v>
          </cell>
          <cell r="D938" t="str">
            <v>식</v>
          </cell>
          <cell r="E938">
            <v>15000000</v>
          </cell>
          <cell r="F938">
            <v>15000000</v>
          </cell>
        </row>
        <row r="939">
          <cell r="A939" t="str">
            <v>6.05 준  공  표  지  석</v>
          </cell>
          <cell r="C939">
            <v>1</v>
          </cell>
          <cell r="D939" t="str">
            <v>개소</v>
          </cell>
          <cell r="E939">
            <v>1000000</v>
          </cell>
          <cell r="F939">
            <v>1000000</v>
          </cell>
        </row>
        <row r="940">
          <cell r="A940" t="str">
            <v>6.06 품  질  관  리  비</v>
          </cell>
        </row>
        <row r="941">
          <cell r="A941" t="str">
            <v>a. 시      험      비</v>
          </cell>
          <cell r="C941">
            <v>1</v>
          </cell>
          <cell r="D941" t="str">
            <v>식</v>
          </cell>
          <cell r="E941">
            <v>20000000</v>
          </cell>
          <cell r="F941">
            <v>20000000</v>
          </cell>
        </row>
        <row r="942">
          <cell r="A942" t="str">
            <v>b. 차      량      비</v>
          </cell>
          <cell r="C942">
            <v>48</v>
          </cell>
          <cell r="D942" t="str">
            <v>개월</v>
          </cell>
          <cell r="E942">
            <v>480000</v>
          </cell>
          <cell r="F942">
            <v>23040000</v>
          </cell>
        </row>
        <row r="943">
          <cell r="A943" t="str">
            <v>6.08 자   재   운   반</v>
          </cell>
        </row>
        <row r="944">
          <cell r="A944" t="str">
            <v>a. 시  멘  트  운  반</v>
          </cell>
          <cell r="B944" t="str">
            <v>40kg/대</v>
          </cell>
          <cell r="C944">
            <v>316</v>
          </cell>
          <cell r="D944" t="str">
            <v>대</v>
          </cell>
          <cell r="E944">
            <v>1200</v>
          </cell>
          <cell r="F944">
            <v>379200</v>
          </cell>
        </row>
        <row r="945">
          <cell r="A945" t="str">
            <v>b. 철   근    운   반</v>
          </cell>
          <cell r="C945">
            <v>3547.69</v>
          </cell>
          <cell r="D945" t="str">
            <v>ton</v>
          </cell>
          <cell r="E945">
            <v>12000</v>
          </cell>
          <cell r="F945">
            <v>42572280</v>
          </cell>
        </row>
        <row r="946">
          <cell r="A946" t="str">
            <v>c. 아 스 팔 트  운 반</v>
          </cell>
        </row>
        <row r="947">
          <cell r="A947" t="str">
            <v>-1.       〃</v>
          </cell>
          <cell r="B947" t="str">
            <v>RSC-3</v>
          </cell>
          <cell r="C947">
            <v>782</v>
          </cell>
          <cell r="D947" t="str">
            <v>드럼</v>
          </cell>
          <cell r="E947">
            <v>2600</v>
          </cell>
          <cell r="F947">
            <v>2033200</v>
          </cell>
        </row>
        <row r="948">
          <cell r="A948" t="str">
            <v>-2.       〃</v>
          </cell>
          <cell r="B948" t="str">
            <v>RSC-4</v>
          </cell>
          <cell r="C948">
            <v>779</v>
          </cell>
          <cell r="D948" t="str">
            <v>드럼</v>
          </cell>
          <cell r="E948">
            <v>2600</v>
          </cell>
          <cell r="F948">
            <v>2025400</v>
          </cell>
        </row>
        <row r="949">
          <cell r="A949" t="str">
            <v>d. 흄   관    운   반</v>
          </cell>
        </row>
        <row r="950">
          <cell r="A950" t="str">
            <v>-1.       〃</v>
          </cell>
          <cell r="B950" t="str">
            <v>φ 600㎜×2.5m,소켓</v>
          </cell>
          <cell r="C950">
            <v>22</v>
          </cell>
          <cell r="D950" t="str">
            <v>본</v>
          </cell>
          <cell r="E950">
            <v>1800</v>
          </cell>
          <cell r="F950">
            <v>39600</v>
          </cell>
        </row>
        <row r="951">
          <cell r="A951" t="str">
            <v>-2.       〃</v>
          </cell>
          <cell r="B951" t="str">
            <v>φ1000㎜×2.5m,소켓</v>
          </cell>
          <cell r="C951">
            <v>38</v>
          </cell>
          <cell r="D951" t="str">
            <v>본</v>
          </cell>
          <cell r="E951">
            <v>4900</v>
          </cell>
          <cell r="F951">
            <v>186200</v>
          </cell>
        </row>
        <row r="952">
          <cell r="A952" t="str">
            <v>e. 진동 및 전압 철근콘크리트관</v>
          </cell>
          <cell r="B952" t="str">
            <v>(V.R.관)</v>
          </cell>
        </row>
        <row r="953">
          <cell r="A953" t="str">
            <v>-1.       〃</v>
          </cell>
          <cell r="B953" t="str">
            <v>φ 300㎜×2.5m</v>
          </cell>
          <cell r="C953">
            <v>1329</v>
          </cell>
          <cell r="D953" t="str">
            <v>본</v>
          </cell>
          <cell r="E953">
            <v>2815</v>
          </cell>
          <cell r="F953">
            <v>3741135</v>
          </cell>
        </row>
        <row r="954">
          <cell r="A954" t="str">
            <v>-2.       〃</v>
          </cell>
          <cell r="B954" t="str">
            <v>φ 600㎜×2.5m</v>
          </cell>
          <cell r="C954">
            <v>805</v>
          </cell>
          <cell r="D954" t="str">
            <v>본</v>
          </cell>
          <cell r="E954">
            <v>9381</v>
          </cell>
          <cell r="F954">
            <v>7551705</v>
          </cell>
        </row>
        <row r="955">
          <cell r="A955" t="str">
            <v>-3.       〃</v>
          </cell>
          <cell r="B955" t="str">
            <v>φ 800㎜×2.5m</v>
          </cell>
          <cell r="C955">
            <v>269</v>
          </cell>
          <cell r="D955" t="str">
            <v>본</v>
          </cell>
          <cell r="E955">
            <v>16488</v>
          </cell>
          <cell r="F955">
            <v>4435272</v>
          </cell>
        </row>
        <row r="956">
          <cell r="A956" t="str">
            <v>-4.       〃</v>
          </cell>
          <cell r="B956" t="str">
            <v>φ1000㎜×2.5m</v>
          </cell>
          <cell r="C956">
            <v>113</v>
          </cell>
          <cell r="D956" t="str">
            <v>본</v>
          </cell>
          <cell r="E956">
            <v>26154</v>
          </cell>
          <cell r="F956">
            <v>2955402</v>
          </cell>
        </row>
        <row r="957">
          <cell r="A957" t="str">
            <v>f. 경계석 및 경계블록</v>
          </cell>
        </row>
        <row r="958">
          <cell r="A958" t="str">
            <v>-1. 보차도경계석(제주석)</v>
          </cell>
          <cell r="B958" t="str">
            <v>210×300×500mm</v>
          </cell>
          <cell r="C958">
            <v>27476</v>
          </cell>
          <cell r="D958" t="str">
            <v>개</v>
          </cell>
          <cell r="E958">
            <v>1000</v>
          </cell>
          <cell r="F958">
            <v>27476000</v>
          </cell>
        </row>
        <row r="959">
          <cell r="A959" t="str">
            <v>-2.        〃</v>
          </cell>
          <cell r="B959" t="str">
            <v>200×250×500mm</v>
          </cell>
          <cell r="C959">
            <v>63506</v>
          </cell>
          <cell r="D959" t="str">
            <v>개</v>
          </cell>
          <cell r="E959">
            <v>1000</v>
          </cell>
          <cell r="F959">
            <v>63506000</v>
          </cell>
        </row>
        <row r="960">
          <cell r="A960" t="str">
            <v>6.09 공     제     대</v>
          </cell>
          <cell r="B960" t="str">
            <v>철근 고재</v>
          </cell>
          <cell r="C960">
            <v>103.324</v>
          </cell>
          <cell r="D960" t="str">
            <v>ton</v>
          </cell>
          <cell r="E960">
            <v>-70000</v>
          </cell>
          <cell r="F960">
            <v>-7232680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공고"/>
      <sheetName val="BID"/>
      <sheetName val="내역서"/>
    </sheetNames>
    <sheetDataSet>
      <sheetData sheetId="0" refreshError="1"/>
      <sheetData sheetId="1" refreshError="1">
        <row r="1">
          <cell r="A1" t="str">
            <v>BDCODE</v>
          </cell>
          <cell r="B1" t="str">
            <v>QTY</v>
          </cell>
          <cell r="C1" t="str">
            <v>ITNUM</v>
          </cell>
          <cell r="D1" t="str">
            <v>SORTCODE</v>
          </cell>
          <cell r="E1" t="str">
            <v>F_DESC</v>
          </cell>
          <cell r="F1" t="str">
            <v>F_SIZE</v>
          </cell>
          <cell r="G1" t="str">
            <v>F_UNIT</v>
          </cell>
          <cell r="H1" t="str">
            <v>T_UPRICE</v>
          </cell>
          <cell r="I1" t="str">
            <v>T_AMOUNT</v>
          </cell>
        </row>
        <row r="2">
          <cell r="A2" t="str">
            <v>T5</v>
          </cell>
          <cell r="B2">
            <v>2073</v>
          </cell>
          <cell r="C2" t="str">
            <v>I</v>
          </cell>
          <cell r="D2">
            <v>1184</v>
          </cell>
          <cell r="E2" t="str">
            <v>직 접 공 사 비</v>
          </cell>
          <cell r="I2">
            <v>3097715144</v>
          </cell>
        </row>
        <row r="3">
          <cell r="A3" t="str">
            <v>T4</v>
          </cell>
          <cell r="B3">
            <v>87</v>
          </cell>
          <cell r="C3" t="str">
            <v>1.</v>
          </cell>
          <cell r="D3">
            <v>2368</v>
          </cell>
          <cell r="E3" t="str">
            <v>토          공</v>
          </cell>
          <cell r="I3">
            <v>0</v>
          </cell>
        </row>
        <row r="4">
          <cell r="A4" t="str">
            <v>T2</v>
          </cell>
          <cell r="B4">
            <v>21</v>
          </cell>
          <cell r="C4" t="str">
            <v>1.01</v>
          </cell>
          <cell r="D4">
            <v>3104</v>
          </cell>
          <cell r="E4" t="str">
            <v>기존구조물철거공</v>
          </cell>
          <cell r="I4">
            <v>0</v>
          </cell>
        </row>
        <row r="5">
          <cell r="A5" t="str">
            <v>T1</v>
          </cell>
          <cell r="B5">
            <v>7</v>
          </cell>
          <cell r="C5" t="str">
            <v>a</v>
          </cell>
          <cell r="D5">
            <v>3228</v>
          </cell>
          <cell r="E5" t="str">
            <v>무근콘크리트깨기</v>
          </cell>
          <cell r="I5">
            <v>0</v>
          </cell>
        </row>
        <row r="6">
          <cell r="A6" t="str">
            <v>D00003</v>
          </cell>
          <cell r="B6">
            <v>68</v>
          </cell>
          <cell r="C6" t="str">
            <v>-1</v>
          </cell>
          <cell r="D6">
            <v>3600</v>
          </cell>
          <cell r="E6" t="str">
            <v>무근콘크리트깨기</v>
          </cell>
          <cell r="F6" t="str">
            <v>(30 Cm 이상)</v>
          </cell>
          <cell r="G6" t="str">
            <v>㎥</v>
          </cell>
          <cell r="I6">
            <v>0</v>
          </cell>
        </row>
        <row r="7">
          <cell r="A7" t="str">
            <v>D00002</v>
          </cell>
          <cell r="B7">
            <v>405</v>
          </cell>
          <cell r="C7" t="str">
            <v>-2</v>
          </cell>
          <cell r="D7">
            <v>3728</v>
          </cell>
          <cell r="E7" t="str">
            <v>무근콘크리트깨기</v>
          </cell>
          <cell r="F7" t="str">
            <v>(30 Cm 미만)</v>
          </cell>
          <cell r="G7" t="str">
            <v>㎥</v>
          </cell>
          <cell r="I7">
            <v>0</v>
          </cell>
        </row>
        <row r="8">
          <cell r="A8" t="str">
            <v>E1</v>
          </cell>
          <cell r="B8">
            <v>0</v>
          </cell>
          <cell r="C8" t="str">
            <v>소계</v>
          </cell>
          <cell r="D8">
            <v>3912</v>
          </cell>
          <cell r="I8">
            <v>0</v>
          </cell>
        </row>
        <row r="9">
          <cell r="A9" t="str">
            <v>T1</v>
          </cell>
          <cell r="B9">
            <v>11</v>
          </cell>
          <cell r="C9" t="str">
            <v>b</v>
          </cell>
          <cell r="D9">
            <v>4004</v>
          </cell>
          <cell r="E9" t="str">
            <v>철근콘크리트깨기</v>
          </cell>
          <cell r="I9">
            <v>0</v>
          </cell>
        </row>
        <row r="10">
          <cell r="A10" t="str">
            <v>D00006</v>
          </cell>
          <cell r="B10">
            <v>14</v>
          </cell>
          <cell r="C10" t="str">
            <v>-1</v>
          </cell>
          <cell r="D10">
            <v>4096</v>
          </cell>
          <cell r="E10" t="str">
            <v>철근콘크리트깨기</v>
          </cell>
          <cell r="F10" t="str">
            <v>(30 Cm 이상)</v>
          </cell>
          <cell r="G10" t="str">
            <v>㎥</v>
          </cell>
          <cell r="I10">
            <v>0</v>
          </cell>
        </row>
        <row r="11">
          <cell r="A11" t="str">
            <v>D00005</v>
          </cell>
          <cell r="B11">
            <v>1</v>
          </cell>
          <cell r="C11" t="str">
            <v>-2</v>
          </cell>
          <cell r="D11">
            <v>4128</v>
          </cell>
          <cell r="E11" t="str">
            <v>철근콘크리트깨기</v>
          </cell>
          <cell r="F11" t="str">
            <v>(30 Cm 미만)</v>
          </cell>
          <cell r="G11" t="str">
            <v>㎥</v>
          </cell>
          <cell r="I11">
            <v>0</v>
          </cell>
        </row>
        <row r="12">
          <cell r="A12" t="str">
            <v>E1</v>
          </cell>
          <cell r="B12">
            <v>0</v>
          </cell>
          <cell r="C12" t="str">
            <v>소계</v>
          </cell>
          <cell r="D12">
            <v>4160</v>
          </cell>
          <cell r="I12">
            <v>0</v>
          </cell>
        </row>
        <row r="13">
          <cell r="A13" t="str">
            <v>D00013</v>
          </cell>
          <cell r="B13">
            <v>96</v>
          </cell>
          <cell r="C13" t="str">
            <v>c</v>
          </cell>
          <cell r="D13">
            <v>4168</v>
          </cell>
          <cell r="E13" t="str">
            <v>석축헐기</v>
          </cell>
          <cell r="G13" t="str">
            <v>㎡</v>
          </cell>
          <cell r="I13">
            <v>0</v>
          </cell>
        </row>
        <row r="14">
          <cell r="A14" t="str">
            <v>T1</v>
          </cell>
          <cell r="B14">
            <v>16</v>
          </cell>
          <cell r="C14" t="str">
            <v>d</v>
          </cell>
          <cell r="D14">
            <v>4176</v>
          </cell>
          <cell r="E14" t="str">
            <v>기존포장깨기</v>
          </cell>
          <cell r="I14">
            <v>0</v>
          </cell>
        </row>
        <row r="15">
          <cell r="A15" t="str">
            <v>D00007</v>
          </cell>
          <cell r="B15">
            <v>268</v>
          </cell>
          <cell r="C15" t="str">
            <v>-1</v>
          </cell>
          <cell r="D15">
            <v>4304</v>
          </cell>
          <cell r="E15" t="str">
            <v>콘크리트포장깨기</v>
          </cell>
          <cell r="F15" t="str">
            <v>(기 계)</v>
          </cell>
          <cell r="G15" t="str">
            <v>㎥</v>
          </cell>
          <cell r="I15">
            <v>0</v>
          </cell>
        </row>
        <row r="16">
          <cell r="A16" t="str">
            <v>D00009</v>
          </cell>
          <cell r="B16">
            <v>1316</v>
          </cell>
          <cell r="C16" t="str">
            <v>-2</v>
          </cell>
          <cell r="D16">
            <v>4312</v>
          </cell>
          <cell r="E16" t="str">
            <v>아스팔트포장깨기</v>
          </cell>
          <cell r="F16" t="str">
            <v>(기 계)</v>
          </cell>
          <cell r="G16" t="str">
            <v>㎥</v>
          </cell>
          <cell r="I16">
            <v>0</v>
          </cell>
        </row>
        <row r="17">
          <cell r="A17" t="str">
            <v>E1</v>
          </cell>
          <cell r="B17">
            <v>0</v>
          </cell>
          <cell r="C17" t="str">
            <v>소계</v>
          </cell>
          <cell r="D17">
            <v>4319</v>
          </cell>
          <cell r="I17">
            <v>0</v>
          </cell>
        </row>
        <row r="18">
          <cell r="A18" t="str">
            <v>T1</v>
          </cell>
          <cell r="B18">
            <v>20</v>
          </cell>
          <cell r="C18" t="str">
            <v>e</v>
          </cell>
          <cell r="D18">
            <v>4927</v>
          </cell>
          <cell r="E18" t="str">
            <v>기계절단</v>
          </cell>
          <cell r="I18">
            <v>0</v>
          </cell>
        </row>
        <row r="19">
          <cell r="A19" t="str">
            <v>D00011</v>
          </cell>
          <cell r="B19">
            <v>38</v>
          </cell>
          <cell r="C19" t="str">
            <v>-1</v>
          </cell>
          <cell r="D19">
            <v>4968</v>
          </cell>
          <cell r="E19" t="str">
            <v>콘크리트절단</v>
          </cell>
          <cell r="F19" t="str">
            <v>(기 계)</v>
          </cell>
          <cell r="G19" t="str">
            <v>M</v>
          </cell>
          <cell r="I19">
            <v>0</v>
          </cell>
        </row>
        <row r="20">
          <cell r="A20" t="str">
            <v>D00012</v>
          </cell>
          <cell r="B20">
            <v>1358</v>
          </cell>
          <cell r="C20" t="str">
            <v>-2</v>
          </cell>
          <cell r="D20">
            <v>5096</v>
          </cell>
          <cell r="E20" t="str">
            <v>아스콘절단</v>
          </cell>
          <cell r="F20" t="str">
            <v>(기 계)</v>
          </cell>
          <cell r="G20" t="str">
            <v>M</v>
          </cell>
          <cell r="I20">
            <v>0</v>
          </cell>
        </row>
        <row r="21">
          <cell r="A21" t="str">
            <v>E1</v>
          </cell>
          <cell r="B21">
            <v>0</v>
          </cell>
          <cell r="C21" t="str">
            <v>소계</v>
          </cell>
          <cell r="D21">
            <v>5436</v>
          </cell>
          <cell r="I21">
            <v>0</v>
          </cell>
        </row>
        <row r="22">
          <cell r="A22" t="str">
            <v>E2</v>
          </cell>
          <cell r="B22">
            <v>0</v>
          </cell>
          <cell r="C22" t="str">
            <v>계</v>
          </cell>
          <cell r="D22">
            <v>5856</v>
          </cell>
          <cell r="I22">
            <v>0</v>
          </cell>
        </row>
        <row r="23">
          <cell r="A23" t="str">
            <v>D00161</v>
          </cell>
          <cell r="B23">
            <v>1452</v>
          </cell>
          <cell r="C23" t="str">
            <v>1.02</v>
          </cell>
          <cell r="D23">
            <v>5896</v>
          </cell>
          <cell r="E23" t="str">
            <v>토사다이크 축조공</v>
          </cell>
          <cell r="G23" t="str">
            <v>㎥</v>
          </cell>
          <cell r="I23">
            <v>0</v>
          </cell>
        </row>
        <row r="24">
          <cell r="A24" t="str">
            <v>T2</v>
          </cell>
          <cell r="B24">
            <v>26</v>
          </cell>
          <cell r="C24" t="str">
            <v>1.03</v>
          </cell>
          <cell r="D24">
            <v>5936</v>
          </cell>
          <cell r="E24" t="str">
            <v>표토제거</v>
          </cell>
          <cell r="I24">
            <v>0</v>
          </cell>
        </row>
        <row r="25">
          <cell r="A25" t="str">
            <v>D00016</v>
          </cell>
          <cell r="B25">
            <v>52754</v>
          </cell>
          <cell r="C25" t="str">
            <v>a</v>
          </cell>
          <cell r="D25">
            <v>6016</v>
          </cell>
          <cell r="E25" t="str">
            <v>표토제거</v>
          </cell>
          <cell r="F25" t="str">
            <v>(답 구 간)</v>
          </cell>
          <cell r="G25" t="str">
            <v>㎡</v>
          </cell>
          <cell r="I25">
            <v>0</v>
          </cell>
        </row>
        <row r="26">
          <cell r="A26" t="str">
            <v>D00017</v>
          </cell>
          <cell r="B26">
            <v>54039</v>
          </cell>
          <cell r="C26" t="str">
            <v>b</v>
          </cell>
          <cell r="D26">
            <v>6144</v>
          </cell>
          <cell r="E26" t="str">
            <v>표토제거</v>
          </cell>
          <cell r="F26" t="str">
            <v>(답외구간)</v>
          </cell>
          <cell r="G26" t="str">
            <v>㎡</v>
          </cell>
          <cell r="I26">
            <v>0</v>
          </cell>
        </row>
        <row r="27">
          <cell r="A27" t="str">
            <v>E2</v>
          </cell>
          <cell r="B27">
            <v>0</v>
          </cell>
          <cell r="C27" t="str">
            <v>계</v>
          </cell>
          <cell r="D27">
            <v>6272</v>
          </cell>
          <cell r="I27">
            <v>0</v>
          </cell>
        </row>
        <row r="28">
          <cell r="A28" t="str">
            <v>D00018</v>
          </cell>
          <cell r="B28">
            <v>172967</v>
          </cell>
          <cell r="C28" t="str">
            <v>1.04</v>
          </cell>
          <cell r="D28">
            <v>6400</v>
          </cell>
          <cell r="E28" t="str">
            <v>벌개제근</v>
          </cell>
          <cell r="G28" t="str">
            <v>㎡</v>
          </cell>
          <cell r="I28">
            <v>0</v>
          </cell>
        </row>
        <row r="29">
          <cell r="A29" t="str">
            <v>T2</v>
          </cell>
          <cell r="B29">
            <v>36</v>
          </cell>
          <cell r="C29" t="str">
            <v>1.05</v>
          </cell>
          <cell r="D29">
            <v>6528</v>
          </cell>
          <cell r="E29" t="str">
            <v>깍  기  공</v>
          </cell>
          <cell r="I29">
            <v>0</v>
          </cell>
        </row>
        <row r="30">
          <cell r="A30" t="str">
            <v>D00022</v>
          </cell>
          <cell r="B30">
            <v>397643</v>
          </cell>
          <cell r="C30" t="str">
            <v>a</v>
          </cell>
          <cell r="D30">
            <v>6752</v>
          </cell>
          <cell r="E30" t="str">
            <v>토  사깎기</v>
          </cell>
          <cell r="F30" t="str">
            <v>(불도쟈 32 Ton)</v>
          </cell>
          <cell r="G30" t="str">
            <v>㎥</v>
          </cell>
          <cell r="I30">
            <v>0</v>
          </cell>
        </row>
        <row r="31">
          <cell r="A31" t="str">
            <v>D00024</v>
          </cell>
          <cell r="B31">
            <v>510465</v>
          </cell>
          <cell r="C31" t="str">
            <v>b</v>
          </cell>
          <cell r="D31">
            <v>6976</v>
          </cell>
          <cell r="E31" t="str">
            <v>리핑암깍기</v>
          </cell>
          <cell r="F31" t="str">
            <v>(리퍼도쟈 32 Ton)</v>
          </cell>
          <cell r="G31" t="str">
            <v>㎥</v>
          </cell>
          <cell r="I31">
            <v>0</v>
          </cell>
        </row>
        <row r="32">
          <cell r="A32" t="str">
            <v>T1</v>
          </cell>
          <cell r="B32">
            <v>35</v>
          </cell>
          <cell r="C32" t="str">
            <v>c</v>
          </cell>
          <cell r="D32">
            <v>7040</v>
          </cell>
          <cell r="E32" t="str">
            <v>발파암깍기</v>
          </cell>
          <cell r="I32">
            <v>0</v>
          </cell>
        </row>
        <row r="33">
          <cell r="A33" t="str">
            <v>D01225</v>
          </cell>
          <cell r="B33">
            <v>41672</v>
          </cell>
          <cell r="C33" t="str">
            <v>-1</v>
          </cell>
          <cell r="D33">
            <v>7072</v>
          </cell>
          <cell r="E33" t="str">
            <v>발파암깍기</v>
          </cell>
          <cell r="F33" t="str">
            <v>(미진동발파)</v>
          </cell>
          <cell r="G33" t="str">
            <v>㎥</v>
          </cell>
          <cell r="I33">
            <v>0</v>
          </cell>
        </row>
        <row r="34">
          <cell r="A34" t="str">
            <v>D00033</v>
          </cell>
          <cell r="B34">
            <v>76716</v>
          </cell>
          <cell r="C34" t="str">
            <v>-2</v>
          </cell>
          <cell r="D34">
            <v>7154</v>
          </cell>
          <cell r="E34" t="str">
            <v>발파암깍기</v>
          </cell>
          <cell r="F34" t="str">
            <v>(백호우+브레이카)</v>
          </cell>
          <cell r="G34" t="str">
            <v>㎥</v>
          </cell>
          <cell r="I34">
            <v>0</v>
          </cell>
        </row>
        <row r="35">
          <cell r="A35" t="str">
            <v>D00034</v>
          </cell>
          <cell r="B35">
            <v>439959</v>
          </cell>
          <cell r="C35" t="str">
            <v>-3</v>
          </cell>
          <cell r="D35">
            <v>7159</v>
          </cell>
          <cell r="E35" t="str">
            <v>발파암깍기</v>
          </cell>
          <cell r="F35" t="str">
            <v>(크로울러드릴)</v>
          </cell>
          <cell r="G35" t="str">
            <v>㎥</v>
          </cell>
          <cell r="I35">
            <v>0</v>
          </cell>
        </row>
        <row r="36">
          <cell r="A36" t="str">
            <v>E1</v>
          </cell>
          <cell r="B36">
            <v>0</v>
          </cell>
          <cell r="C36" t="str">
            <v>소계</v>
          </cell>
          <cell r="D36">
            <v>7163</v>
          </cell>
          <cell r="I36">
            <v>0</v>
          </cell>
        </row>
        <row r="37">
          <cell r="A37" t="str">
            <v>E2</v>
          </cell>
          <cell r="B37">
            <v>0</v>
          </cell>
          <cell r="C37" t="str">
            <v>계</v>
          </cell>
          <cell r="D37">
            <v>7168</v>
          </cell>
          <cell r="I37">
            <v>0</v>
          </cell>
        </row>
        <row r="38">
          <cell r="A38" t="str">
            <v>T2</v>
          </cell>
          <cell r="B38">
            <v>54</v>
          </cell>
          <cell r="C38" t="str">
            <v>1.06</v>
          </cell>
          <cell r="D38">
            <v>8728</v>
          </cell>
          <cell r="E38" t="str">
            <v>운 반 공</v>
          </cell>
          <cell r="I38">
            <v>0</v>
          </cell>
        </row>
        <row r="39">
          <cell r="A39" t="str">
            <v>T1</v>
          </cell>
          <cell r="B39">
            <v>42</v>
          </cell>
          <cell r="C39" t="str">
            <v>a</v>
          </cell>
          <cell r="D39">
            <v>8760</v>
          </cell>
          <cell r="E39" t="str">
            <v>토    사</v>
          </cell>
          <cell r="I39">
            <v>0</v>
          </cell>
        </row>
        <row r="40">
          <cell r="A40" t="str">
            <v>W00002</v>
          </cell>
          <cell r="B40">
            <v>30672</v>
          </cell>
          <cell r="C40" t="str">
            <v>-1</v>
          </cell>
          <cell r="D40">
            <v>8776</v>
          </cell>
          <cell r="E40" t="str">
            <v>무대운반</v>
          </cell>
          <cell r="G40" t="str">
            <v>㎥</v>
          </cell>
          <cell r="I40">
            <v>0</v>
          </cell>
        </row>
        <row r="41">
          <cell r="A41" t="str">
            <v>D00045</v>
          </cell>
          <cell r="B41">
            <v>3228</v>
          </cell>
          <cell r="C41" t="str">
            <v>-2</v>
          </cell>
          <cell r="D41">
            <v>8783</v>
          </cell>
          <cell r="E41" t="str">
            <v>도쟈운반</v>
          </cell>
          <cell r="F41" t="str">
            <v>L=45.0 m</v>
          </cell>
          <cell r="G41" t="str">
            <v>㎥</v>
          </cell>
          <cell r="I41">
            <v>0</v>
          </cell>
        </row>
        <row r="42">
          <cell r="A42" t="str">
            <v>D00052</v>
          </cell>
          <cell r="B42">
            <v>80189</v>
          </cell>
          <cell r="C42" t="str">
            <v>-3</v>
          </cell>
          <cell r="D42">
            <v>8787</v>
          </cell>
          <cell r="E42" t="str">
            <v>덤프운반</v>
          </cell>
          <cell r="F42" t="str">
            <v>L=2.2 Km</v>
          </cell>
          <cell r="G42" t="str">
            <v>㎥</v>
          </cell>
          <cell r="I42">
            <v>0</v>
          </cell>
        </row>
        <row r="43">
          <cell r="A43" t="str">
            <v>E1</v>
          </cell>
          <cell r="B43">
            <v>0</v>
          </cell>
          <cell r="C43" t="str">
            <v>소계</v>
          </cell>
          <cell r="D43">
            <v>8790</v>
          </cell>
          <cell r="I43">
            <v>0</v>
          </cell>
        </row>
        <row r="44">
          <cell r="A44" t="str">
            <v>T1</v>
          </cell>
          <cell r="B44">
            <v>47</v>
          </cell>
          <cell r="C44" t="str">
            <v>b</v>
          </cell>
          <cell r="D44">
            <v>8792</v>
          </cell>
          <cell r="E44" t="str">
            <v>리 핑 암</v>
          </cell>
          <cell r="I44">
            <v>0</v>
          </cell>
        </row>
        <row r="45">
          <cell r="A45" t="str">
            <v>W00003</v>
          </cell>
          <cell r="B45">
            <v>72394</v>
          </cell>
          <cell r="C45" t="str">
            <v>-1</v>
          </cell>
          <cell r="D45">
            <v>8888</v>
          </cell>
          <cell r="E45" t="str">
            <v>무대운반</v>
          </cell>
          <cell r="G45" t="str">
            <v>㎥</v>
          </cell>
          <cell r="I45">
            <v>0</v>
          </cell>
        </row>
        <row r="46">
          <cell r="A46" t="str">
            <v>D00046</v>
          </cell>
          <cell r="B46">
            <v>17195</v>
          </cell>
          <cell r="C46" t="str">
            <v>-2</v>
          </cell>
          <cell r="D46">
            <v>8984</v>
          </cell>
          <cell r="E46" t="str">
            <v>도쟈운반</v>
          </cell>
          <cell r="F46" t="str">
            <v>L=45.0 m</v>
          </cell>
          <cell r="G46" t="str">
            <v>㎥</v>
          </cell>
          <cell r="I46">
            <v>0</v>
          </cell>
        </row>
        <row r="47">
          <cell r="A47" t="str">
            <v>D00053</v>
          </cell>
          <cell r="B47">
            <v>548671</v>
          </cell>
          <cell r="C47" t="str">
            <v>-3</v>
          </cell>
          <cell r="D47">
            <v>9112</v>
          </cell>
          <cell r="E47" t="str">
            <v>덤프운반</v>
          </cell>
          <cell r="F47" t="str">
            <v>L=2.9 Km</v>
          </cell>
          <cell r="G47" t="str">
            <v>㎥</v>
          </cell>
          <cell r="I47">
            <v>0</v>
          </cell>
        </row>
        <row r="48">
          <cell r="A48" t="str">
            <v>E1</v>
          </cell>
          <cell r="B48">
            <v>0</v>
          </cell>
          <cell r="C48" t="str">
            <v>소계</v>
          </cell>
          <cell r="D48">
            <v>9208</v>
          </cell>
          <cell r="I48">
            <v>0</v>
          </cell>
        </row>
        <row r="49">
          <cell r="A49" t="str">
            <v>T1</v>
          </cell>
          <cell r="B49">
            <v>52</v>
          </cell>
          <cell r="C49" t="str">
            <v>c</v>
          </cell>
          <cell r="D49">
            <v>9224</v>
          </cell>
          <cell r="E49" t="str">
            <v>발 파 암</v>
          </cell>
          <cell r="I49">
            <v>0</v>
          </cell>
        </row>
        <row r="50">
          <cell r="A50" t="str">
            <v>W00004</v>
          </cell>
          <cell r="B50">
            <v>65011</v>
          </cell>
          <cell r="C50" t="str">
            <v>-1</v>
          </cell>
          <cell r="D50">
            <v>9280</v>
          </cell>
          <cell r="E50" t="str">
            <v>무대운반</v>
          </cell>
          <cell r="G50" t="str">
            <v>㎥</v>
          </cell>
          <cell r="I50">
            <v>0</v>
          </cell>
        </row>
        <row r="51">
          <cell r="A51" t="str">
            <v>D00047</v>
          </cell>
          <cell r="B51">
            <v>10117</v>
          </cell>
          <cell r="C51" t="str">
            <v>-2</v>
          </cell>
          <cell r="D51">
            <v>9350</v>
          </cell>
          <cell r="E51" t="str">
            <v>도쟈운반</v>
          </cell>
          <cell r="F51" t="str">
            <v>L=47.0 m</v>
          </cell>
          <cell r="G51" t="str">
            <v>㎥</v>
          </cell>
          <cell r="I51">
            <v>0</v>
          </cell>
        </row>
        <row r="52">
          <cell r="A52" t="str">
            <v>D00054</v>
          </cell>
          <cell r="B52">
            <v>568110</v>
          </cell>
          <cell r="C52" t="str">
            <v>-3</v>
          </cell>
          <cell r="D52">
            <v>9420</v>
          </cell>
          <cell r="E52" t="str">
            <v>덤프운반</v>
          </cell>
          <cell r="F52" t="str">
            <v>L=3.2 Km</v>
          </cell>
          <cell r="G52" t="str">
            <v>㎥</v>
          </cell>
          <cell r="I52">
            <v>0</v>
          </cell>
        </row>
        <row r="53">
          <cell r="A53" t="str">
            <v>E1</v>
          </cell>
          <cell r="B53">
            <v>0</v>
          </cell>
          <cell r="C53" t="str">
            <v>소계</v>
          </cell>
          <cell r="D53">
            <v>9448</v>
          </cell>
          <cell r="I53">
            <v>0</v>
          </cell>
        </row>
        <row r="54">
          <cell r="A54" t="str">
            <v>D00065</v>
          </cell>
          <cell r="B54">
            <v>71547</v>
          </cell>
          <cell r="C54" t="str">
            <v>d</v>
          </cell>
          <cell r="D54">
            <v>11323</v>
          </cell>
          <cell r="E54" t="str">
            <v>사토운반</v>
          </cell>
          <cell r="F54" t="str">
            <v>(토  사)</v>
          </cell>
          <cell r="G54" t="str">
            <v>㎥</v>
          </cell>
          <cell r="I54">
            <v>0</v>
          </cell>
        </row>
        <row r="55">
          <cell r="A55" t="str">
            <v>E2</v>
          </cell>
          <cell r="B55">
            <v>0</v>
          </cell>
          <cell r="C55" t="str">
            <v>계</v>
          </cell>
          <cell r="D55">
            <v>11448</v>
          </cell>
          <cell r="I55">
            <v>0</v>
          </cell>
        </row>
        <row r="56">
          <cell r="A56" t="str">
            <v>T2</v>
          </cell>
          <cell r="B56">
            <v>59</v>
          </cell>
          <cell r="C56" t="str">
            <v>1.07</v>
          </cell>
          <cell r="D56">
            <v>11672</v>
          </cell>
          <cell r="E56" t="str">
            <v>흙 쌓 기</v>
          </cell>
          <cell r="I56">
            <v>0</v>
          </cell>
        </row>
        <row r="57">
          <cell r="A57" t="str">
            <v>D00038</v>
          </cell>
          <cell r="B57">
            <v>159342</v>
          </cell>
          <cell r="C57" t="str">
            <v>a</v>
          </cell>
          <cell r="D57">
            <v>11800</v>
          </cell>
          <cell r="E57" t="str">
            <v>노상다짐</v>
          </cell>
          <cell r="G57" t="str">
            <v>㎥</v>
          </cell>
          <cell r="I57">
            <v>0</v>
          </cell>
        </row>
        <row r="58">
          <cell r="A58" t="str">
            <v>D00037</v>
          </cell>
          <cell r="B58">
            <v>1388650</v>
          </cell>
          <cell r="C58" t="str">
            <v>b</v>
          </cell>
          <cell r="D58">
            <v>11928</v>
          </cell>
          <cell r="E58" t="str">
            <v>노체다짐</v>
          </cell>
          <cell r="G58" t="str">
            <v>㎥</v>
          </cell>
          <cell r="I58">
            <v>0</v>
          </cell>
        </row>
        <row r="59">
          <cell r="A59" t="str">
            <v>D00039</v>
          </cell>
          <cell r="B59">
            <v>7582</v>
          </cell>
          <cell r="C59" t="str">
            <v>c</v>
          </cell>
          <cell r="D59">
            <v>12536</v>
          </cell>
          <cell r="E59" t="str">
            <v>녹 지 대</v>
          </cell>
          <cell r="G59" t="str">
            <v>㎥</v>
          </cell>
          <cell r="I59">
            <v>0</v>
          </cell>
        </row>
        <row r="60">
          <cell r="A60" t="str">
            <v>E2</v>
          </cell>
          <cell r="B60">
            <v>0</v>
          </cell>
          <cell r="C60" t="str">
            <v>계</v>
          </cell>
          <cell r="D60">
            <v>12712</v>
          </cell>
          <cell r="I60">
            <v>0</v>
          </cell>
        </row>
        <row r="61">
          <cell r="A61" t="str">
            <v>D00021</v>
          </cell>
          <cell r="B61">
            <v>42910</v>
          </cell>
          <cell r="C61" t="str">
            <v>1.08</v>
          </cell>
          <cell r="D61">
            <v>12928</v>
          </cell>
          <cell r="E61" t="str">
            <v>노상준비공</v>
          </cell>
          <cell r="F61" t="str">
            <v>(절 토 부)</v>
          </cell>
          <cell r="G61" t="str">
            <v>㎡</v>
          </cell>
          <cell r="I61">
            <v>0</v>
          </cell>
        </row>
        <row r="62">
          <cell r="A62" t="str">
            <v>T2</v>
          </cell>
          <cell r="B62">
            <v>75</v>
          </cell>
          <cell r="C62" t="str">
            <v>1.09</v>
          </cell>
          <cell r="D62">
            <v>13144</v>
          </cell>
          <cell r="E62" t="str">
            <v>법면 보호공</v>
          </cell>
          <cell r="I62">
            <v>0</v>
          </cell>
        </row>
        <row r="63">
          <cell r="A63" t="str">
            <v>D01235</v>
          </cell>
          <cell r="B63">
            <v>169210</v>
          </cell>
          <cell r="C63" t="str">
            <v>a</v>
          </cell>
          <cell r="D63">
            <v>13156</v>
          </cell>
          <cell r="E63" t="str">
            <v>거적덮기</v>
          </cell>
          <cell r="G63" t="str">
            <v>㎡</v>
          </cell>
          <cell r="I63">
            <v>0</v>
          </cell>
        </row>
        <row r="64">
          <cell r="A64" t="str">
            <v>D01172</v>
          </cell>
          <cell r="B64">
            <v>75390</v>
          </cell>
          <cell r="C64" t="str">
            <v>b</v>
          </cell>
          <cell r="D64">
            <v>13162</v>
          </cell>
          <cell r="E64" t="str">
            <v>NET-잔디</v>
          </cell>
          <cell r="G64" t="str">
            <v>㎡</v>
          </cell>
          <cell r="I64">
            <v>0</v>
          </cell>
        </row>
        <row r="65">
          <cell r="A65" t="str">
            <v>D00766</v>
          </cell>
          <cell r="B65">
            <v>39806</v>
          </cell>
          <cell r="C65" t="str">
            <v>c</v>
          </cell>
          <cell r="D65">
            <v>13166</v>
          </cell>
          <cell r="E65" t="str">
            <v>암절개면보호식제공</v>
          </cell>
          <cell r="F65" t="str">
            <v>(T=10 Cm)</v>
          </cell>
          <cell r="G65" t="str">
            <v>㎡</v>
          </cell>
          <cell r="I65">
            <v>0</v>
          </cell>
        </row>
        <row r="66">
          <cell r="A66" t="str">
            <v>D00071</v>
          </cell>
          <cell r="B66">
            <v>15663</v>
          </cell>
          <cell r="C66" t="str">
            <v>d</v>
          </cell>
          <cell r="D66">
            <v>13295</v>
          </cell>
          <cell r="E66" t="str">
            <v>녹지대떼</v>
          </cell>
          <cell r="G66" t="str">
            <v>㎡</v>
          </cell>
          <cell r="I66">
            <v>0</v>
          </cell>
        </row>
        <row r="67">
          <cell r="A67" t="str">
            <v>T1</v>
          </cell>
          <cell r="B67">
            <v>69</v>
          </cell>
          <cell r="C67" t="str">
            <v>e</v>
          </cell>
          <cell r="D67">
            <v>13296</v>
          </cell>
          <cell r="E67" t="str">
            <v>법면고르기</v>
          </cell>
          <cell r="I67">
            <v>0</v>
          </cell>
        </row>
        <row r="68">
          <cell r="A68" t="str">
            <v>D00077</v>
          </cell>
          <cell r="B68">
            <v>35985</v>
          </cell>
          <cell r="C68" t="str">
            <v>-1</v>
          </cell>
          <cell r="D68">
            <v>13360</v>
          </cell>
          <cell r="E68" t="str">
            <v>법면고르기</v>
          </cell>
          <cell r="F68" t="str">
            <v>(리핑암)</v>
          </cell>
          <cell r="G68" t="str">
            <v>㎡</v>
          </cell>
          <cell r="I68">
            <v>0</v>
          </cell>
        </row>
        <row r="69">
          <cell r="A69" t="str">
            <v>D00078</v>
          </cell>
          <cell r="B69">
            <v>36954</v>
          </cell>
          <cell r="C69" t="str">
            <v>-2</v>
          </cell>
          <cell r="D69">
            <v>13392</v>
          </cell>
          <cell r="E69" t="str">
            <v>법면고르기</v>
          </cell>
          <cell r="F69" t="str">
            <v>(발파암)</v>
          </cell>
          <cell r="G69" t="str">
            <v>㎡</v>
          </cell>
          <cell r="I69">
            <v>0</v>
          </cell>
        </row>
        <row r="70">
          <cell r="A70" t="str">
            <v>E1</v>
          </cell>
          <cell r="B70">
            <v>0</v>
          </cell>
          <cell r="C70" t="str">
            <v>소계</v>
          </cell>
          <cell r="D70">
            <v>13408</v>
          </cell>
          <cell r="I70">
            <v>0</v>
          </cell>
        </row>
        <row r="71">
          <cell r="A71" t="str">
            <v>T1</v>
          </cell>
          <cell r="B71">
            <v>74</v>
          </cell>
          <cell r="C71" t="str">
            <v>f</v>
          </cell>
          <cell r="D71">
            <v>13424</v>
          </cell>
          <cell r="E71" t="str">
            <v>공사중법면보호</v>
          </cell>
          <cell r="I71">
            <v>0</v>
          </cell>
        </row>
        <row r="72">
          <cell r="A72" t="str">
            <v>D00074</v>
          </cell>
          <cell r="B72">
            <v>173014</v>
          </cell>
          <cell r="C72" t="str">
            <v>-1</v>
          </cell>
          <cell r="D72">
            <v>13456</v>
          </cell>
          <cell r="E72" t="str">
            <v>법면다짐</v>
          </cell>
          <cell r="F72" t="str">
            <v>(성토부)</v>
          </cell>
          <cell r="G72" t="str">
            <v>㎡</v>
          </cell>
          <cell r="I72">
            <v>0</v>
          </cell>
        </row>
        <row r="73">
          <cell r="A73" t="str">
            <v>D01255</v>
          </cell>
          <cell r="B73">
            <v>68403</v>
          </cell>
          <cell r="C73" t="str">
            <v>-2</v>
          </cell>
          <cell r="D73">
            <v>13488</v>
          </cell>
          <cell r="E73" t="str">
            <v>법면보호망</v>
          </cell>
          <cell r="G73" t="str">
            <v>㎡</v>
          </cell>
          <cell r="I73">
            <v>0</v>
          </cell>
        </row>
        <row r="74">
          <cell r="A74" t="str">
            <v>D01256</v>
          </cell>
          <cell r="B74">
            <v>2438</v>
          </cell>
          <cell r="C74" t="str">
            <v>-3</v>
          </cell>
          <cell r="D74">
            <v>13520</v>
          </cell>
          <cell r="E74" t="str">
            <v>가도수로</v>
          </cell>
          <cell r="G74" t="str">
            <v>㎡</v>
          </cell>
          <cell r="I74">
            <v>0</v>
          </cell>
        </row>
        <row r="75">
          <cell r="A75" t="str">
            <v>E1</v>
          </cell>
          <cell r="B75">
            <v>0</v>
          </cell>
          <cell r="C75" t="str">
            <v>소계</v>
          </cell>
          <cell r="D75">
            <v>13536</v>
          </cell>
          <cell r="I75">
            <v>0</v>
          </cell>
        </row>
        <row r="76">
          <cell r="A76" t="str">
            <v>E2</v>
          </cell>
          <cell r="B76">
            <v>0</v>
          </cell>
          <cell r="C76" t="str">
            <v>계</v>
          </cell>
          <cell r="D76">
            <v>14287</v>
          </cell>
          <cell r="I76">
            <v>0</v>
          </cell>
        </row>
        <row r="77">
          <cell r="A77" t="str">
            <v>D00087</v>
          </cell>
          <cell r="B77">
            <v>12206</v>
          </cell>
          <cell r="C77" t="str">
            <v>1.10</v>
          </cell>
          <cell r="D77">
            <v>14868</v>
          </cell>
          <cell r="E77" t="str">
            <v>층 따 기</v>
          </cell>
          <cell r="F77" t="str">
            <v>(도쟈 19 Ton)</v>
          </cell>
          <cell r="G77" t="str">
            <v>㎥</v>
          </cell>
          <cell r="I77">
            <v>0</v>
          </cell>
        </row>
        <row r="78">
          <cell r="A78" t="str">
            <v>T2</v>
          </cell>
          <cell r="B78">
            <v>82</v>
          </cell>
          <cell r="C78" t="str">
            <v>1.11</v>
          </cell>
          <cell r="D78">
            <v>15158</v>
          </cell>
          <cell r="E78" t="str">
            <v>연약지반처리</v>
          </cell>
          <cell r="I78">
            <v>0</v>
          </cell>
        </row>
        <row r="79">
          <cell r="A79" t="str">
            <v>D00073</v>
          </cell>
          <cell r="B79">
            <v>17700</v>
          </cell>
          <cell r="C79" t="str">
            <v>a</v>
          </cell>
          <cell r="D79">
            <v>15303</v>
          </cell>
          <cell r="E79" t="str">
            <v>P.P  MAT</v>
          </cell>
          <cell r="F79" t="str">
            <v>(5.0 T/M)</v>
          </cell>
          <cell r="G79" t="str">
            <v>㎡</v>
          </cell>
          <cell r="I79">
            <v>0</v>
          </cell>
        </row>
        <row r="80">
          <cell r="A80" t="str">
            <v>D00072</v>
          </cell>
          <cell r="B80">
            <v>7618</v>
          </cell>
          <cell r="C80" t="str">
            <v>b</v>
          </cell>
          <cell r="D80">
            <v>15376</v>
          </cell>
          <cell r="E80" t="str">
            <v>SAND MAT</v>
          </cell>
          <cell r="F80" t="str">
            <v>(T=0.5 M)</v>
          </cell>
          <cell r="G80" t="str">
            <v>㎥</v>
          </cell>
          <cell r="I80">
            <v>0</v>
          </cell>
        </row>
        <row r="81">
          <cell r="A81" t="str">
            <v>D00081</v>
          </cell>
          <cell r="B81">
            <v>21</v>
          </cell>
          <cell r="C81" t="str">
            <v>c</v>
          </cell>
          <cell r="D81">
            <v>15412</v>
          </cell>
          <cell r="E81" t="str">
            <v>침 하 판</v>
          </cell>
          <cell r="G81" t="str">
            <v>EA</v>
          </cell>
          <cell r="I81">
            <v>0</v>
          </cell>
        </row>
        <row r="82">
          <cell r="A82" t="str">
            <v>D00089</v>
          </cell>
          <cell r="B82">
            <v>904</v>
          </cell>
          <cell r="C82" t="str">
            <v>d</v>
          </cell>
          <cell r="D82">
            <v>15421</v>
          </cell>
          <cell r="E82" t="str">
            <v>계측관리</v>
          </cell>
          <cell r="F82" t="str">
            <v>(지표침하판)</v>
          </cell>
          <cell r="G82" t="str">
            <v>회</v>
          </cell>
          <cell r="I82">
            <v>0</v>
          </cell>
        </row>
        <row r="83">
          <cell r="A83" t="str">
            <v>E2</v>
          </cell>
          <cell r="B83">
            <v>0</v>
          </cell>
          <cell r="C83" t="str">
            <v>계</v>
          </cell>
          <cell r="D83">
            <v>15430</v>
          </cell>
          <cell r="I83">
            <v>0</v>
          </cell>
        </row>
        <row r="84">
          <cell r="A84" t="str">
            <v>T2</v>
          </cell>
          <cell r="B84">
            <v>86</v>
          </cell>
          <cell r="C84" t="str">
            <v>1.12</v>
          </cell>
          <cell r="D84">
            <v>15448</v>
          </cell>
          <cell r="E84" t="str">
            <v>토공규준틀</v>
          </cell>
          <cell r="I84">
            <v>0</v>
          </cell>
        </row>
        <row r="85">
          <cell r="A85" t="str">
            <v>D00088</v>
          </cell>
          <cell r="B85">
            <v>820</v>
          </cell>
          <cell r="C85" t="str">
            <v>a</v>
          </cell>
          <cell r="D85">
            <v>15736</v>
          </cell>
          <cell r="E85" t="str">
            <v>토공규준틀</v>
          </cell>
          <cell r="F85" t="str">
            <v>(비탈면)</v>
          </cell>
          <cell r="G85" t="str">
            <v>EA</v>
          </cell>
          <cell r="I85">
            <v>0</v>
          </cell>
        </row>
        <row r="86">
          <cell r="A86" t="str">
            <v>D03844</v>
          </cell>
          <cell r="B86">
            <v>82</v>
          </cell>
          <cell r="C86" t="str">
            <v>b</v>
          </cell>
          <cell r="D86">
            <v>15880</v>
          </cell>
          <cell r="E86" t="str">
            <v>토공규준틀</v>
          </cell>
          <cell r="F86" t="str">
            <v>(수  평)</v>
          </cell>
          <cell r="G86" t="str">
            <v>EA</v>
          </cell>
          <cell r="I86">
            <v>0</v>
          </cell>
        </row>
        <row r="87">
          <cell r="A87" t="str">
            <v>E2</v>
          </cell>
          <cell r="B87">
            <v>0</v>
          </cell>
          <cell r="C87" t="str">
            <v>계</v>
          </cell>
          <cell r="D87">
            <v>15952</v>
          </cell>
          <cell r="I87">
            <v>0</v>
          </cell>
        </row>
        <row r="88">
          <cell r="A88" t="str">
            <v>E4</v>
          </cell>
          <cell r="B88">
            <v>0</v>
          </cell>
          <cell r="C88" t="str">
            <v>총계</v>
          </cell>
          <cell r="D88">
            <v>16024</v>
          </cell>
          <cell r="I88">
            <v>0</v>
          </cell>
        </row>
        <row r="89">
          <cell r="A89" t="str">
            <v>T4</v>
          </cell>
          <cell r="B89">
            <v>337</v>
          </cell>
          <cell r="C89" t="str">
            <v>2.</v>
          </cell>
          <cell r="D89">
            <v>16600</v>
          </cell>
          <cell r="E89" t="str">
            <v>배    수    공</v>
          </cell>
          <cell r="I89">
            <v>0</v>
          </cell>
        </row>
        <row r="90">
          <cell r="A90" t="str">
            <v>T3</v>
          </cell>
          <cell r="B90">
            <v>119</v>
          </cell>
          <cell r="C90" t="str">
            <v>2.A</v>
          </cell>
          <cell r="D90">
            <v>16708</v>
          </cell>
          <cell r="E90" t="str">
            <v>토          공</v>
          </cell>
          <cell r="I90">
            <v>0</v>
          </cell>
        </row>
        <row r="91">
          <cell r="A91" t="str">
            <v>T2</v>
          </cell>
          <cell r="B91">
            <v>94</v>
          </cell>
          <cell r="C91" t="str">
            <v>2.01</v>
          </cell>
          <cell r="D91">
            <v>17238</v>
          </cell>
          <cell r="E91" t="str">
            <v>측구터파기</v>
          </cell>
          <cell r="I91">
            <v>0</v>
          </cell>
        </row>
        <row r="92">
          <cell r="A92" t="str">
            <v>D00092</v>
          </cell>
          <cell r="B92">
            <v>20203</v>
          </cell>
          <cell r="C92" t="str">
            <v>a</v>
          </cell>
          <cell r="D92">
            <v>17503</v>
          </cell>
          <cell r="E92" t="str">
            <v>측구터파기</v>
          </cell>
          <cell r="F92" t="str">
            <v>(토  사)</v>
          </cell>
          <cell r="G92" t="str">
            <v>㎥</v>
          </cell>
          <cell r="I92">
            <v>0</v>
          </cell>
        </row>
        <row r="93">
          <cell r="A93" t="str">
            <v>D00093</v>
          </cell>
          <cell r="B93">
            <v>378</v>
          </cell>
          <cell r="C93" t="str">
            <v>b</v>
          </cell>
          <cell r="D93">
            <v>17636</v>
          </cell>
          <cell r="E93" t="str">
            <v>측구터파기</v>
          </cell>
          <cell r="F93" t="str">
            <v>(리핑암)</v>
          </cell>
          <cell r="G93" t="str">
            <v>㎥</v>
          </cell>
          <cell r="I93">
            <v>0</v>
          </cell>
        </row>
        <row r="94">
          <cell r="A94" t="str">
            <v>D00094</v>
          </cell>
          <cell r="B94">
            <v>677</v>
          </cell>
          <cell r="C94" t="str">
            <v>c</v>
          </cell>
          <cell r="D94">
            <v>17702</v>
          </cell>
          <cell r="E94" t="str">
            <v>측구터파기</v>
          </cell>
          <cell r="F94" t="str">
            <v>(발파암)</v>
          </cell>
          <cell r="G94" t="str">
            <v>㎥</v>
          </cell>
          <cell r="I94">
            <v>0</v>
          </cell>
        </row>
        <row r="95">
          <cell r="A95" t="str">
            <v>E2</v>
          </cell>
          <cell r="B95">
            <v>0</v>
          </cell>
          <cell r="C95" t="str">
            <v>계</v>
          </cell>
          <cell r="D95">
            <v>17735</v>
          </cell>
          <cell r="I95">
            <v>0</v>
          </cell>
        </row>
        <row r="96">
          <cell r="A96" t="str">
            <v>T2</v>
          </cell>
          <cell r="B96">
            <v>115</v>
          </cell>
          <cell r="C96" t="str">
            <v>2.02</v>
          </cell>
          <cell r="D96">
            <v>17752</v>
          </cell>
          <cell r="E96" t="str">
            <v>구조물터파기</v>
          </cell>
          <cell r="I96">
            <v>0</v>
          </cell>
        </row>
        <row r="97">
          <cell r="A97" t="str">
            <v>T1</v>
          </cell>
          <cell r="B97">
            <v>104</v>
          </cell>
          <cell r="C97" t="str">
            <v>a</v>
          </cell>
          <cell r="D97">
            <v>17816</v>
          </cell>
          <cell r="E97" t="str">
            <v>구조물터파기</v>
          </cell>
          <cell r="F97" t="str">
            <v>토  사</v>
          </cell>
          <cell r="I97">
            <v>0</v>
          </cell>
        </row>
        <row r="98">
          <cell r="A98" t="str">
            <v>D00124</v>
          </cell>
          <cell r="B98">
            <v>18909</v>
          </cell>
          <cell r="C98" t="str">
            <v>-1</v>
          </cell>
          <cell r="D98">
            <v>17848</v>
          </cell>
          <cell r="E98" t="str">
            <v>구조물터파기</v>
          </cell>
          <cell r="F98" t="str">
            <v>(육상토사 0∼1 M)</v>
          </cell>
          <cell r="G98" t="str">
            <v>㎥</v>
          </cell>
          <cell r="I98">
            <v>0</v>
          </cell>
        </row>
        <row r="99">
          <cell r="A99" t="str">
            <v>D00125</v>
          </cell>
          <cell r="B99">
            <v>5745</v>
          </cell>
          <cell r="C99" t="str">
            <v>-2</v>
          </cell>
          <cell r="D99">
            <v>17876</v>
          </cell>
          <cell r="E99" t="str">
            <v>구조물터파기</v>
          </cell>
          <cell r="F99" t="str">
            <v>(육상토사 1∼2 M)</v>
          </cell>
          <cell r="G99" t="str">
            <v>㎥</v>
          </cell>
          <cell r="I99">
            <v>0</v>
          </cell>
        </row>
        <row r="100">
          <cell r="A100" t="str">
            <v>D00126</v>
          </cell>
          <cell r="B100">
            <v>1477</v>
          </cell>
          <cell r="C100" t="str">
            <v>-3</v>
          </cell>
          <cell r="D100">
            <v>17890</v>
          </cell>
          <cell r="E100" t="str">
            <v>구조물터파기</v>
          </cell>
          <cell r="F100" t="str">
            <v>(육상토사 2∼3 M)</v>
          </cell>
          <cell r="G100" t="str">
            <v>㎥</v>
          </cell>
          <cell r="I100">
            <v>0</v>
          </cell>
        </row>
        <row r="101">
          <cell r="A101" t="str">
            <v>D00127</v>
          </cell>
          <cell r="B101">
            <v>449</v>
          </cell>
          <cell r="C101" t="str">
            <v>-4</v>
          </cell>
          <cell r="D101">
            <v>17897</v>
          </cell>
          <cell r="E101" t="str">
            <v>구조물터파기</v>
          </cell>
          <cell r="F101" t="str">
            <v>(육상토사 3∼4 M)</v>
          </cell>
          <cell r="G101" t="str">
            <v>㎥</v>
          </cell>
          <cell r="I101">
            <v>0</v>
          </cell>
        </row>
        <row r="102">
          <cell r="A102" t="str">
            <v>D00128</v>
          </cell>
          <cell r="B102">
            <v>343</v>
          </cell>
          <cell r="C102" t="str">
            <v>-5</v>
          </cell>
          <cell r="D102">
            <v>17901</v>
          </cell>
          <cell r="E102" t="str">
            <v>구조물터파기</v>
          </cell>
          <cell r="F102" t="str">
            <v>(육상토사 4∼5 M)</v>
          </cell>
          <cell r="G102" t="str">
            <v>㎥</v>
          </cell>
          <cell r="I102">
            <v>0</v>
          </cell>
        </row>
        <row r="103">
          <cell r="A103" t="str">
            <v>D00129</v>
          </cell>
          <cell r="B103">
            <v>237</v>
          </cell>
          <cell r="C103" t="str">
            <v>-6</v>
          </cell>
          <cell r="D103">
            <v>17903</v>
          </cell>
          <cell r="E103" t="str">
            <v>구조물터파기</v>
          </cell>
          <cell r="F103" t="str">
            <v>(육상토사 5∼6 M)</v>
          </cell>
          <cell r="G103" t="str">
            <v>㎥</v>
          </cell>
          <cell r="I103">
            <v>0</v>
          </cell>
        </row>
        <row r="104">
          <cell r="A104" t="str">
            <v>D00132</v>
          </cell>
          <cell r="B104">
            <v>56</v>
          </cell>
          <cell r="C104" t="str">
            <v>-7</v>
          </cell>
          <cell r="D104">
            <v>17904</v>
          </cell>
          <cell r="E104" t="str">
            <v>구조물터파기</v>
          </cell>
          <cell r="F104" t="str">
            <v>(육상토사 6∼7 M)</v>
          </cell>
          <cell r="G104" t="str">
            <v>㎥</v>
          </cell>
          <cell r="I104">
            <v>0</v>
          </cell>
        </row>
        <row r="105">
          <cell r="A105" t="str">
            <v>E1</v>
          </cell>
          <cell r="B105">
            <v>0</v>
          </cell>
          <cell r="C105" t="str">
            <v>소계</v>
          </cell>
          <cell r="D105">
            <v>18032</v>
          </cell>
          <cell r="I105">
            <v>0</v>
          </cell>
        </row>
        <row r="106">
          <cell r="A106" t="str">
            <v>T1</v>
          </cell>
          <cell r="B106">
            <v>108</v>
          </cell>
          <cell r="C106" t="str">
            <v>b</v>
          </cell>
          <cell r="D106">
            <v>18035</v>
          </cell>
          <cell r="E106" t="str">
            <v>구조물터파기</v>
          </cell>
          <cell r="F106" t="str">
            <v>리핑암</v>
          </cell>
          <cell r="I106">
            <v>0</v>
          </cell>
        </row>
        <row r="107">
          <cell r="A107" t="str">
            <v>D00133</v>
          </cell>
          <cell r="B107">
            <v>1227</v>
          </cell>
          <cell r="C107" t="str">
            <v>-1</v>
          </cell>
          <cell r="D107">
            <v>18038</v>
          </cell>
          <cell r="E107" t="str">
            <v>구조물터파기</v>
          </cell>
          <cell r="F107" t="str">
            <v>(육상리핑암 0∼1 M)</v>
          </cell>
          <cell r="G107" t="str">
            <v>㎥</v>
          </cell>
          <cell r="I107">
            <v>0</v>
          </cell>
        </row>
        <row r="108">
          <cell r="A108" t="str">
            <v>D00134</v>
          </cell>
          <cell r="B108">
            <v>1</v>
          </cell>
          <cell r="C108" t="str">
            <v>-2</v>
          </cell>
          <cell r="D108">
            <v>18071</v>
          </cell>
          <cell r="E108" t="str">
            <v>구조물터파기</v>
          </cell>
          <cell r="F108" t="str">
            <v>(육상리핑암 1∼2 M)</v>
          </cell>
          <cell r="G108" t="str">
            <v>㎥</v>
          </cell>
          <cell r="I108">
            <v>0</v>
          </cell>
        </row>
        <row r="109">
          <cell r="A109" t="str">
            <v>E1</v>
          </cell>
          <cell r="B109">
            <v>0</v>
          </cell>
          <cell r="C109" t="str">
            <v>소계</v>
          </cell>
          <cell r="D109">
            <v>18088</v>
          </cell>
          <cell r="I109">
            <v>0</v>
          </cell>
        </row>
        <row r="110">
          <cell r="A110" t="str">
            <v>T1</v>
          </cell>
          <cell r="B110">
            <v>114</v>
          </cell>
          <cell r="C110" t="str">
            <v>c</v>
          </cell>
          <cell r="D110">
            <v>18104</v>
          </cell>
          <cell r="E110" t="str">
            <v>구조물터파기</v>
          </cell>
          <cell r="F110" t="str">
            <v>발파암</v>
          </cell>
          <cell r="I110">
            <v>0</v>
          </cell>
        </row>
        <row r="111">
          <cell r="A111" t="str">
            <v>D00135</v>
          </cell>
          <cell r="B111">
            <v>2915</v>
          </cell>
          <cell r="C111" t="str">
            <v>-1</v>
          </cell>
          <cell r="D111">
            <v>18168</v>
          </cell>
          <cell r="E111" t="str">
            <v>구조물터파기</v>
          </cell>
          <cell r="F111" t="str">
            <v>(육상발파암 0∼1 M)</v>
          </cell>
          <cell r="G111" t="str">
            <v>㎥</v>
          </cell>
          <cell r="I111">
            <v>0</v>
          </cell>
        </row>
        <row r="112">
          <cell r="A112" t="str">
            <v>D00136</v>
          </cell>
          <cell r="B112">
            <v>2362</v>
          </cell>
          <cell r="C112" t="str">
            <v>-2</v>
          </cell>
          <cell r="D112">
            <v>18204</v>
          </cell>
          <cell r="E112" t="str">
            <v>구조물터파기</v>
          </cell>
          <cell r="F112" t="str">
            <v>(육상발파암 1∼2 M)</v>
          </cell>
          <cell r="G112" t="str">
            <v>㎥</v>
          </cell>
          <cell r="I112">
            <v>0</v>
          </cell>
        </row>
        <row r="113">
          <cell r="A113" t="str">
            <v>D03810</v>
          </cell>
          <cell r="B113">
            <v>200</v>
          </cell>
          <cell r="C113" t="str">
            <v>-3</v>
          </cell>
          <cell r="D113">
            <v>18452</v>
          </cell>
          <cell r="E113" t="str">
            <v>구조물터파기</v>
          </cell>
          <cell r="F113" t="str">
            <v>(육상발파암 2∼3 M)</v>
          </cell>
          <cell r="G113" t="str">
            <v>㎥</v>
          </cell>
          <cell r="I113">
            <v>0</v>
          </cell>
        </row>
        <row r="114">
          <cell r="A114" t="str">
            <v>D03811</v>
          </cell>
          <cell r="B114">
            <v>66</v>
          </cell>
          <cell r="C114" t="str">
            <v>-4</v>
          </cell>
          <cell r="D114">
            <v>18576</v>
          </cell>
          <cell r="E114" t="str">
            <v>구조물터파기</v>
          </cell>
          <cell r="F114" t="str">
            <v>(육상발파암 3∼4 M)</v>
          </cell>
          <cell r="G114" t="str">
            <v>㎥</v>
          </cell>
          <cell r="I114">
            <v>0</v>
          </cell>
        </row>
        <row r="115">
          <cell r="A115" t="str">
            <v>E1</v>
          </cell>
          <cell r="B115">
            <v>0</v>
          </cell>
          <cell r="C115" t="str">
            <v>소계</v>
          </cell>
          <cell r="D115">
            <v>18700</v>
          </cell>
          <cell r="I115">
            <v>0</v>
          </cell>
        </row>
        <row r="116">
          <cell r="A116" t="str">
            <v>E2</v>
          </cell>
          <cell r="B116">
            <v>0</v>
          </cell>
          <cell r="C116" t="str">
            <v>계</v>
          </cell>
          <cell r="D116">
            <v>19195</v>
          </cell>
          <cell r="I116">
            <v>0</v>
          </cell>
        </row>
        <row r="117">
          <cell r="A117" t="str">
            <v>D00156</v>
          </cell>
          <cell r="B117">
            <v>43324</v>
          </cell>
          <cell r="C117" t="str">
            <v>2.03</v>
          </cell>
          <cell r="D117">
            <v>19245</v>
          </cell>
          <cell r="E117" t="str">
            <v>되메우기및다짐</v>
          </cell>
          <cell r="F117" t="str">
            <v>(인력50%+백호우50%)</v>
          </cell>
          <cell r="G117" t="str">
            <v>㎥</v>
          </cell>
          <cell r="I117">
            <v>0</v>
          </cell>
        </row>
        <row r="118">
          <cell r="A118" t="str">
            <v>D01204</v>
          </cell>
          <cell r="B118">
            <v>2871</v>
          </cell>
          <cell r="C118" t="str">
            <v>2.04</v>
          </cell>
          <cell r="D118">
            <v>19286</v>
          </cell>
          <cell r="E118" t="str">
            <v>잔토처리</v>
          </cell>
          <cell r="F118" t="str">
            <v>(인 력)</v>
          </cell>
          <cell r="G118" t="str">
            <v>㎥</v>
          </cell>
          <cell r="I118">
            <v>0</v>
          </cell>
        </row>
        <row r="119">
          <cell r="A119" t="str">
            <v>D00166</v>
          </cell>
          <cell r="B119">
            <v>1453</v>
          </cell>
          <cell r="C119" t="str">
            <v>2.05</v>
          </cell>
          <cell r="D119">
            <v>19326</v>
          </cell>
          <cell r="E119" t="str">
            <v>측구뚝쌓기</v>
          </cell>
          <cell r="F119" t="str">
            <v>(인 력)</v>
          </cell>
          <cell r="G119" t="str">
            <v>㎡</v>
          </cell>
          <cell r="I119">
            <v>0</v>
          </cell>
        </row>
        <row r="120">
          <cell r="A120" t="str">
            <v>E3</v>
          </cell>
          <cell r="B120">
            <v>0</v>
          </cell>
          <cell r="C120" t="str">
            <v>합계</v>
          </cell>
          <cell r="D120">
            <v>19406</v>
          </cell>
          <cell r="I120">
            <v>0</v>
          </cell>
        </row>
        <row r="121">
          <cell r="A121" t="str">
            <v>T3</v>
          </cell>
          <cell r="B121">
            <v>149</v>
          </cell>
          <cell r="C121" t="str">
            <v>2.B</v>
          </cell>
          <cell r="D121">
            <v>19414</v>
          </cell>
          <cell r="E121" t="str">
            <v>측    구    공</v>
          </cell>
          <cell r="I121">
            <v>0</v>
          </cell>
        </row>
        <row r="122">
          <cell r="A122" t="str">
            <v>T2</v>
          </cell>
          <cell r="B122">
            <v>127</v>
          </cell>
          <cell r="C122" t="str">
            <v>2.06</v>
          </cell>
          <cell r="D122">
            <v>19435</v>
          </cell>
          <cell r="E122" t="str">
            <v>L 형측구</v>
          </cell>
          <cell r="I122">
            <v>0</v>
          </cell>
        </row>
        <row r="123">
          <cell r="A123" t="str">
            <v>D00358</v>
          </cell>
          <cell r="B123">
            <v>2037</v>
          </cell>
          <cell r="C123" t="str">
            <v>a</v>
          </cell>
          <cell r="D123">
            <v>19471</v>
          </cell>
          <cell r="E123" t="str">
            <v>L 형측구</v>
          </cell>
          <cell r="F123" t="str">
            <v>(형식-1, H=0.515m)</v>
          </cell>
          <cell r="G123" t="str">
            <v>M</v>
          </cell>
          <cell r="I123">
            <v>0</v>
          </cell>
        </row>
        <row r="124">
          <cell r="A124" t="str">
            <v>D00359</v>
          </cell>
          <cell r="B124">
            <v>1974</v>
          </cell>
          <cell r="C124" t="str">
            <v>b</v>
          </cell>
          <cell r="D124">
            <v>19479</v>
          </cell>
          <cell r="E124" t="str">
            <v>L 형측구</v>
          </cell>
          <cell r="F124" t="str">
            <v>(형식-2, H=1.282m)</v>
          </cell>
          <cell r="G124" t="str">
            <v>M</v>
          </cell>
          <cell r="I124">
            <v>0</v>
          </cell>
        </row>
        <row r="125">
          <cell r="A125" t="str">
            <v>D00361</v>
          </cell>
          <cell r="B125">
            <v>1861</v>
          </cell>
          <cell r="C125" t="str">
            <v>c</v>
          </cell>
          <cell r="D125">
            <v>19481</v>
          </cell>
          <cell r="E125" t="str">
            <v>L 형측구</v>
          </cell>
          <cell r="F125" t="str">
            <v>(형식-3, H=2.215 M)</v>
          </cell>
          <cell r="G125" t="str">
            <v>M</v>
          </cell>
          <cell r="I125">
            <v>0</v>
          </cell>
        </row>
        <row r="126">
          <cell r="A126" t="str">
            <v>D01250</v>
          </cell>
          <cell r="B126">
            <v>4088</v>
          </cell>
          <cell r="C126" t="str">
            <v>d</v>
          </cell>
          <cell r="D126">
            <v>19483</v>
          </cell>
          <cell r="E126" t="str">
            <v>L 형측구</v>
          </cell>
          <cell r="F126" t="str">
            <v>(형식-4, H=0.35 m)</v>
          </cell>
          <cell r="G126" t="str">
            <v>M</v>
          </cell>
          <cell r="I126">
            <v>0</v>
          </cell>
        </row>
        <row r="127">
          <cell r="A127" t="str">
            <v>D00653</v>
          </cell>
          <cell r="B127">
            <v>20173</v>
          </cell>
          <cell r="C127" t="str">
            <v>e</v>
          </cell>
          <cell r="D127">
            <v>19485</v>
          </cell>
          <cell r="E127" t="str">
            <v>L 형측구</v>
          </cell>
          <cell r="F127" t="str">
            <v>(성토부, H=0.40 m)</v>
          </cell>
          <cell r="G127" t="str">
            <v>M</v>
          </cell>
          <cell r="I127">
            <v>0</v>
          </cell>
        </row>
        <row r="128">
          <cell r="A128" t="str">
            <v>E2</v>
          </cell>
          <cell r="B128">
            <v>0</v>
          </cell>
          <cell r="C128" t="str">
            <v>계</v>
          </cell>
          <cell r="D128">
            <v>19487</v>
          </cell>
          <cell r="I128">
            <v>0</v>
          </cell>
        </row>
        <row r="129">
          <cell r="A129" t="str">
            <v>T2</v>
          </cell>
          <cell r="B129">
            <v>133</v>
          </cell>
          <cell r="C129" t="str">
            <v>2.07</v>
          </cell>
          <cell r="D129">
            <v>19615</v>
          </cell>
          <cell r="E129" t="str">
            <v>U 형측구</v>
          </cell>
          <cell r="I129">
            <v>0</v>
          </cell>
        </row>
        <row r="130">
          <cell r="A130" t="str">
            <v>D00369</v>
          </cell>
          <cell r="B130">
            <v>5806</v>
          </cell>
          <cell r="C130" t="str">
            <v>a</v>
          </cell>
          <cell r="D130">
            <v>19647</v>
          </cell>
          <cell r="E130" t="str">
            <v>V 형측구</v>
          </cell>
          <cell r="F130" t="str">
            <v>(H=0.6 m)</v>
          </cell>
          <cell r="G130" t="str">
            <v>M</v>
          </cell>
          <cell r="I130">
            <v>0</v>
          </cell>
        </row>
        <row r="131">
          <cell r="A131" t="str">
            <v>D01178</v>
          </cell>
          <cell r="B131">
            <v>1120</v>
          </cell>
          <cell r="C131" t="str">
            <v>b</v>
          </cell>
          <cell r="D131">
            <v>19679</v>
          </cell>
          <cell r="E131" t="str">
            <v>U 형측구</v>
          </cell>
          <cell r="F131" t="str">
            <v>(형식-1)</v>
          </cell>
          <cell r="G131" t="str">
            <v>M</v>
          </cell>
          <cell r="I131">
            <v>0</v>
          </cell>
        </row>
        <row r="132">
          <cell r="A132" t="str">
            <v>D01179</v>
          </cell>
          <cell r="B132">
            <v>570</v>
          </cell>
          <cell r="C132" t="str">
            <v>c</v>
          </cell>
          <cell r="D132">
            <v>19711</v>
          </cell>
          <cell r="E132" t="str">
            <v>U 형측구</v>
          </cell>
          <cell r="F132" t="str">
            <v>(형식-2)</v>
          </cell>
          <cell r="G132" t="str">
            <v>M</v>
          </cell>
          <cell r="I132">
            <v>0</v>
          </cell>
        </row>
        <row r="133">
          <cell r="A133" t="str">
            <v>D01252</v>
          </cell>
          <cell r="B133">
            <v>116</v>
          </cell>
          <cell r="C133" t="str">
            <v>d</v>
          </cell>
          <cell r="D133">
            <v>19727</v>
          </cell>
          <cell r="E133" t="str">
            <v>U 형측구</v>
          </cell>
          <cell r="F133" t="str">
            <v>(형식-3)</v>
          </cell>
          <cell r="G133" t="str">
            <v>M</v>
          </cell>
          <cell r="I133">
            <v>0</v>
          </cell>
        </row>
        <row r="134">
          <cell r="A134" t="str">
            <v>E2</v>
          </cell>
          <cell r="B134">
            <v>0</v>
          </cell>
          <cell r="C134" t="str">
            <v>계</v>
          </cell>
          <cell r="D134">
            <v>19735</v>
          </cell>
          <cell r="I134">
            <v>0</v>
          </cell>
        </row>
        <row r="135">
          <cell r="A135" t="str">
            <v>T2</v>
          </cell>
          <cell r="B135">
            <v>140</v>
          </cell>
          <cell r="C135" t="str">
            <v>2.08</v>
          </cell>
          <cell r="D135">
            <v>19739</v>
          </cell>
          <cell r="E135" t="str">
            <v>버 팀 보</v>
          </cell>
          <cell r="I135">
            <v>0</v>
          </cell>
        </row>
        <row r="136">
          <cell r="A136" t="str">
            <v>D00237</v>
          </cell>
          <cell r="B136">
            <v>22</v>
          </cell>
          <cell r="C136" t="str">
            <v>a</v>
          </cell>
          <cell r="D136">
            <v>19741</v>
          </cell>
          <cell r="E136" t="str">
            <v>콘크리트타설</v>
          </cell>
          <cell r="F136" t="str">
            <v>(철근 펌프카)</v>
          </cell>
          <cell r="G136" t="str">
            <v>㎥</v>
          </cell>
          <cell r="I136">
            <v>0</v>
          </cell>
        </row>
        <row r="137">
          <cell r="A137" t="str">
            <v>D00276</v>
          </cell>
          <cell r="B137">
            <v>155</v>
          </cell>
          <cell r="C137" t="str">
            <v>b</v>
          </cell>
          <cell r="D137">
            <v>19742</v>
          </cell>
          <cell r="E137" t="str">
            <v>합판거푸집</v>
          </cell>
          <cell r="F137" t="str">
            <v>(3 회)</v>
          </cell>
          <cell r="G137" t="str">
            <v>㎡</v>
          </cell>
          <cell r="I137">
            <v>0</v>
          </cell>
        </row>
        <row r="138">
          <cell r="A138" t="str">
            <v>D00327</v>
          </cell>
          <cell r="B138">
            <v>122</v>
          </cell>
          <cell r="C138" t="str">
            <v>c</v>
          </cell>
          <cell r="D138">
            <v>19743</v>
          </cell>
          <cell r="E138" t="str">
            <v>동바리공</v>
          </cell>
          <cell r="F138" t="str">
            <v>(목재 4 회)</v>
          </cell>
          <cell r="G138" t="str">
            <v>공㎥</v>
          </cell>
          <cell r="I138">
            <v>0</v>
          </cell>
        </row>
        <row r="139">
          <cell r="A139" t="str">
            <v>D00270</v>
          </cell>
          <cell r="B139">
            <v>4.024</v>
          </cell>
          <cell r="C139" t="str">
            <v>d</v>
          </cell>
          <cell r="D139">
            <v>19807</v>
          </cell>
          <cell r="E139" t="str">
            <v>철근가공조립</v>
          </cell>
          <cell r="F139" t="str">
            <v>(간 단)</v>
          </cell>
          <cell r="G139" t="str">
            <v>Ton</v>
          </cell>
          <cell r="I139">
            <v>0</v>
          </cell>
        </row>
        <row r="140">
          <cell r="A140" t="str">
            <v>D00588</v>
          </cell>
          <cell r="B140">
            <v>111</v>
          </cell>
          <cell r="C140" t="str">
            <v>e</v>
          </cell>
          <cell r="D140">
            <v>19839</v>
          </cell>
          <cell r="E140" t="str">
            <v>스페이서 설치</v>
          </cell>
          <cell r="F140" t="str">
            <v>(슬라브및기초용)</v>
          </cell>
          <cell r="G140" t="str">
            <v>㎡</v>
          </cell>
          <cell r="I140">
            <v>0</v>
          </cell>
        </row>
        <row r="141">
          <cell r="A141" t="str">
            <v>E2</v>
          </cell>
          <cell r="B141">
            <v>0</v>
          </cell>
          <cell r="C141" t="str">
            <v>계</v>
          </cell>
          <cell r="D141">
            <v>19871</v>
          </cell>
          <cell r="I141">
            <v>0</v>
          </cell>
        </row>
        <row r="142">
          <cell r="A142" t="str">
            <v>D00360</v>
          </cell>
          <cell r="B142">
            <v>2050</v>
          </cell>
          <cell r="C142" t="str">
            <v>2.09</v>
          </cell>
          <cell r="D142">
            <v>19935</v>
          </cell>
          <cell r="E142" t="str">
            <v>산마루측구</v>
          </cell>
          <cell r="F142" t="str">
            <v>(H=0.65 M)</v>
          </cell>
          <cell r="G142" t="str">
            <v>M</v>
          </cell>
          <cell r="I142">
            <v>0</v>
          </cell>
        </row>
        <row r="143">
          <cell r="A143" t="str">
            <v>D01216</v>
          </cell>
          <cell r="B143">
            <v>1181</v>
          </cell>
          <cell r="C143" t="str">
            <v>2.10</v>
          </cell>
          <cell r="D143">
            <v>20031</v>
          </cell>
          <cell r="E143" t="str">
            <v>소단부측구</v>
          </cell>
          <cell r="G143" t="str">
            <v>M</v>
          </cell>
          <cell r="I143">
            <v>0</v>
          </cell>
        </row>
        <row r="144">
          <cell r="A144" t="str">
            <v>D03801</v>
          </cell>
          <cell r="B144">
            <v>1040</v>
          </cell>
          <cell r="C144" t="str">
            <v>2.11</v>
          </cell>
          <cell r="D144">
            <v>21889</v>
          </cell>
          <cell r="E144" t="str">
            <v>녹지대측구</v>
          </cell>
          <cell r="G144" t="str">
            <v>M</v>
          </cell>
          <cell r="I144">
            <v>0</v>
          </cell>
        </row>
        <row r="145">
          <cell r="A145" t="str">
            <v>T2</v>
          </cell>
          <cell r="B145">
            <v>148</v>
          </cell>
          <cell r="C145" t="str">
            <v>2.12</v>
          </cell>
          <cell r="D145">
            <v>23746</v>
          </cell>
          <cell r="E145" t="str">
            <v>맹  암  거</v>
          </cell>
          <cell r="I145">
            <v>0</v>
          </cell>
        </row>
        <row r="146">
          <cell r="A146" t="str">
            <v>D00356</v>
          </cell>
          <cell r="B146">
            <v>1367</v>
          </cell>
          <cell r="C146" t="str">
            <v>a</v>
          </cell>
          <cell r="D146">
            <v>24314</v>
          </cell>
          <cell r="E146" t="str">
            <v>맹암거설치</v>
          </cell>
          <cell r="F146" t="str">
            <v>(형식-1, 토사구간)</v>
          </cell>
          <cell r="G146" t="str">
            <v>M</v>
          </cell>
          <cell r="I146">
            <v>0</v>
          </cell>
        </row>
        <row r="147">
          <cell r="A147" t="str">
            <v>D00357</v>
          </cell>
          <cell r="B147">
            <v>4394</v>
          </cell>
          <cell r="C147" t="str">
            <v>b</v>
          </cell>
          <cell r="D147">
            <v>24614</v>
          </cell>
          <cell r="E147" t="str">
            <v>맹암거설치</v>
          </cell>
          <cell r="F147" t="str">
            <v>(형식-2, 암구간)</v>
          </cell>
          <cell r="G147" t="str">
            <v>M</v>
          </cell>
          <cell r="I147">
            <v>0</v>
          </cell>
        </row>
        <row r="148">
          <cell r="A148" t="str">
            <v>D00362</v>
          </cell>
          <cell r="B148">
            <v>619</v>
          </cell>
          <cell r="C148" t="str">
            <v>c</v>
          </cell>
          <cell r="D148">
            <v>25068</v>
          </cell>
          <cell r="E148" t="str">
            <v>맹암거설치</v>
          </cell>
          <cell r="F148" t="str">
            <v>(형식-3, 절성경계부)</v>
          </cell>
          <cell r="G148" t="str">
            <v>M</v>
          </cell>
          <cell r="I148">
            <v>0</v>
          </cell>
        </row>
        <row r="149">
          <cell r="A149" t="str">
            <v>E2</v>
          </cell>
          <cell r="B149">
            <v>0</v>
          </cell>
          <cell r="C149" t="str">
            <v>계</v>
          </cell>
          <cell r="D149">
            <v>26130</v>
          </cell>
          <cell r="I149">
            <v>0</v>
          </cell>
        </row>
        <row r="150">
          <cell r="A150" t="str">
            <v>E3</v>
          </cell>
          <cell r="B150">
            <v>0</v>
          </cell>
          <cell r="C150" t="str">
            <v>합계</v>
          </cell>
          <cell r="D150">
            <v>26278</v>
          </cell>
          <cell r="I150">
            <v>0</v>
          </cell>
        </row>
        <row r="151">
          <cell r="A151" t="str">
            <v>T3</v>
          </cell>
          <cell r="B151">
            <v>209</v>
          </cell>
          <cell r="C151" t="str">
            <v>2.C</v>
          </cell>
          <cell r="D151">
            <v>26425</v>
          </cell>
          <cell r="E151" t="str">
            <v>배  수  관  공</v>
          </cell>
          <cell r="I151">
            <v>0</v>
          </cell>
        </row>
        <row r="152">
          <cell r="A152" t="str">
            <v>T2</v>
          </cell>
          <cell r="B152">
            <v>173</v>
          </cell>
          <cell r="C152" t="str">
            <v>2.13</v>
          </cell>
          <cell r="D152">
            <v>26426</v>
          </cell>
          <cell r="E152" t="str">
            <v>횡배수관부설</v>
          </cell>
          <cell r="F152" t="str">
            <v>V.R 관</v>
          </cell>
          <cell r="I152">
            <v>0</v>
          </cell>
        </row>
        <row r="153">
          <cell r="A153" t="str">
            <v>T1</v>
          </cell>
          <cell r="B153">
            <v>157</v>
          </cell>
          <cell r="C153" t="str">
            <v>a</v>
          </cell>
          <cell r="D153">
            <v>26447</v>
          </cell>
          <cell r="E153" t="str">
            <v>V.R 관부설</v>
          </cell>
          <cell r="F153" t="str">
            <v>일반부</v>
          </cell>
          <cell r="I153">
            <v>0</v>
          </cell>
        </row>
        <row r="154">
          <cell r="A154" t="str">
            <v>D00367</v>
          </cell>
          <cell r="B154">
            <v>450</v>
          </cell>
          <cell r="C154" t="str">
            <v>-1</v>
          </cell>
          <cell r="D154">
            <v>26458</v>
          </cell>
          <cell r="E154" t="str">
            <v>횡배수관부설</v>
          </cell>
          <cell r="F154" t="str">
            <v>(D= 600m/m)일반구간</v>
          </cell>
          <cell r="G154" t="str">
            <v>M</v>
          </cell>
          <cell r="I154">
            <v>0</v>
          </cell>
        </row>
        <row r="155">
          <cell r="A155" t="str">
            <v>D00368</v>
          </cell>
          <cell r="B155">
            <v>340</v>
          </cell>
          <cell r="C155" t="str">
            <v>-2</v>
          </cell>
          <cell r="D155">
            <v>26463</v>
          </cell>
          <cell r="E155" t="str">
            <v>횡배수관부설</v>
          </cell>
          <cell r="F155" t="str">
            <v>(D= 800m/m)일반구간</v>
          </cell>
          <cell r="G155" t="str">
            <v>M</v>
          </cell>
          <cell r="I155">
            <v>0</v>
          </cell>
        </row>
        <row r="156">
          <cell r="A156" t="str">
            <v>D00370</v>
          </cell>
          <cell r="B156">
            <v>105</v>
          </cell>
          <cell r="C156" t="str">
            <v>-3</v>
          </cell>
          <cell r="D156">
            <v>26466</v>
          </cell>
          <cell r="E156" t="str">
            <v>횡배수관부설</v>
          </cell>
          <cell r="F156" t="str">
            <v>(D=1000m/m)일반구간</v>
          </cell>
          <cell r="G156" t="str">
            <v>M</v>
          </cell>
          <cell r="I156">
            <v>0</v>
          </cell>
        </row>
        <row r="157">
          <cell r="A157" t="str">
            <v>D00372</v>
          </cell>
          <cell r="B157">
            <v>121</v>
          </cell>
          <cell r="C157" t="str">
            <v>-4</v>
          </cell>
          <cell r="D157">
            <v>26467</v>
          </cell>
          <cell r="E157" t="str">
            <v>횡배수관부설</v>
          </cell>
          <cell r="F157" t="str">
            <v>(D=1200 m/m)일반구간</v>
          </cell>
          <cell r="G157" t="str">
            <v>M</v>
          </cell>
          <cell r="I157">
            <v>0</v>
          </cell>
        </row>
        <row r="158">
          <cell r="A158" t="str">
            <v>E1</v>
          </cell>
          <cell r="B158">
            <v>0</v>
          </cell>
          <cell r="C158" t="str">
            <v>소계</v>
          </cell>
          <cell r="D158">
            <v>26468</v>
          </cell>
          <cell r="I158">
            <v>0</v>
          </cell>
        </row>
        <row r="159">
          <cell r="A159" t="str">
            <v>T1</v>
          </cell>
          <cell r="B159">
            <v>162</v>
          </cell>
          <cell r="C159" t="str">
            <v>b</v>
          </cell>
          <cell r="D159">
            <v>26532</v>
          </cell>
          <cell r="E159" t="str">
            <v>V.R 관부설</v>
          </cell>
          <cell r="F159" t="str">
            <v>보강부</v>
          </cell>
          <cell r="I159">
            <v>0</v>
          </cell>
        </row>
        <row r="160">
          <cell r="A160" t="str">
            <v>D01258</v>
          </cell>
          <cell r="B160">
            <v>751</v>
          </cell>
          <cell r="C160" t="str">
            <v>-1</v>
          </cell>
          <cell r="D160">
            <v>26945</v>
          </cell>
          <cell r="E160" t="str">
            <v>횡배수관부설</v>
          </cell>
          <cell r="F160" t="str">
            <v>(D= 800m/m)보강구간</v>
          </cell>
          <cell r="G160" t="str">
            <v>M</v>
          </cell>
          <cell r="I160">
            <v>0</v>
          </cell>
        </row>
        <row r="161">
          <cell r="A161" t="str">
            <v>D01261</v>
          </cell>
          <cell r="B161">
            <v>226</v>
          </cell>
          <cell r="C161" t="str">
            <v>-2</v>
          </cell>
          <cell r="D161">
            <v>27160</v>
          </cell>
          <cell r="E161" t="str">
            <v>횡배수관부설</v>
          </cell>
          <cell r="F161" t="str">
            <v>(D=1000m/m)보강구간</v>
          </cell>
          <cell r="G161" t="str">
            <v>M</v>
          </cell>
          <cell r="I161">
            <v>0</v>
          </cell>
        </row>
        <row r="162">
          <cell r="A162" t="str">
            <v>D01264</v>
          </cell>
          <cell r="B162">
            <v>434</v>
          </cell>
          <cell r="C162" t="str">
            <v>-3</v>
          </cell>
          <cell r="D162">
            <v>27213</v>
          </cell>
          <cell r="E162" t="str">
            <v>횡배수관부설</v>
          </cell>
          <cell r="F162" t="str">
            <v>(D=1200m/m)보강구간</v>
          </cell>
          <cell r="G162" t="str">
            <v>M</v>
          </cell>
          <cell r="I162">
            <v>0</v>
          </cell>
        </row>
        <row r="163">
          <cell r="A163" t="str">
            <v>E1</v>
          </cell>
          <cell r="B163">
            <v>0</v>
          </cell>
          <cell r="C163" t="str">
            <v>소계</v>
          </cell>
          <cell r="D163">
            <v>27239</v>
          </cell>
          <cell r="I163">
            <v>0</v>
          </cell>
        </row>
        <row r="164">
          <cell r="A164" t="str">
            <v>T1</v>
          </cell>
          <cell r="B164">
            <v>166</v>
          </cell>
          <cell r="C164" t="str">
            <v>c</v>
          </cell>
          <cell r="D164">
            <v>27366</v>
          </cell>
          <cell r="E164" t="str">
            <v>날 개 벽</v>
          </cell>
          <cell r="I164">
            <v>0</v>
          </cell>
        </row>
        <row r="165">
          <cell r="A165" t="str">
            <v>D00285</v>
          </cell>
          <cell r="B165">
            <v>1092</v>
          </cell>
          <cell r="C165" t="str">
            <v>-1</v>
          </cell>
          <cell r="D165">
            <v>27890</v>
          </cell>
          <cell r="E165" t="str">
            <v>합판거푸집</v>
          </cell>
          <cell r="F165" t="str">
            <v>(소형 3 회)</v>
          </cell>
          <cell r="G165" t="str">
            <v>㎡</v>
          </cell>
          <cell r="I165">
            <v>0</v>
          </cell>
        </row>
        <row r="166">
          <cell r="A166" t="str">
            <v>D00236</v>
          </cell>
          <cell r="B166">
            <v>217</v>
          </cell>
          <cell r="C166" t="str">
            <v>-2</v>
          </cell>
          <cell r="D166">
            <v>27946</v>
          </cell>
          <cell r="E166" t="str">
            <v>콘크리트타설</v>
          </cell>
          <cell r="F166" t="str">
            <v>(소형 VIB 포함)</v>
          </cell>
          <cell r="G166" t="str">
            <v>㎥</v>
          </cell>
          <cell r="I166">
            <v>0</v>
          </cell>
        </row>
        <row r="167">
          <cell r="A167" t="str">
            <v>E1</v>
          </cell>
          <cell r="B167">
            <v>0</v>
          </cell>
          <cell r="C167" t="str">
            <v>소계</v>
          </cell>
          <cell r="D167">
            <v>28135</v>
          </cell>
          <cell r="I167">
            <v>0</v>
          </cell>
        </row>
        <row r="168">
          <cell r="A168" t="str">
            <v>D00385</v>
          </cell>
          <cell r="B168">
            <v>59</v>
          </cell>
          <cell r="C168" t="str">
            <v>d</v>
          </cell>
          <cell r="D168">
            <v>28229</v>
          </cell>
          <cell r="E168" t="str">
            <v>횡배수관</v>
          </cell>
          <cell r="F168" t="str">
            <v>(파형관, D=1200 m/m)</v>
          </cell>
          <cell r="G168" t="str">
            <v>M</v>
          </cell>
          <cell r="I168">
            <v>0</v>
          </cell>
        </row>
        <row r="169">
          <cell r="A169" t="str">
            <v>T1</v>
          </cell>
          <cell r="B169">
            <v>171</v>
          </cell>
          <cell r="C169" t="str">
            <v>e</v>
          </cell>
          <cell r="D169">
            <v>28276</v>
          </cell>
          <cell r="E169" t="str">
            <v>수로보호공</v>
          </cell>
          <cell r="I169">
            <v>0</v>
          </cell>
        </row>
        <row r="170">
          <cell r="A170" t="str">
            <v>D00282</v>
          </cell>
          <cell r="B170">
            <v>7</v>
          </cell>
          <cell r="C170" t="str">
            <v>-1</v>
          </cell>
          <cell r="D170">
            <v>28300</v>
          </cell>
          <cell r="E170" t="str">
            <v>합판거푸집</v>
          </cell>
          <cell r="F170" t="str">
            <v>(6 회)</v>
          </cell>
          <cell r="G170" t="str">
            <v>㎡</v>
          </cell>
          <cell r="I170">
            <v>0</v>
          </cell>
        </row>
        <row r="171">
          <cell r="A171" t="str">
            <v>D00231</v>
          </cell>
          <cell r="B171">
            <v>7</v>
          </cell>
          <cell r="C171" t="str">
            <v>-2</v>
          </cell>
          <cell r="D171">
            <v>28312</v>
          </cell>
          <cell r="E171" t="str">
            <v>콘크리트타설</v>
          </cell>
          <cell r="F171" t="str">
            <v>(무근 VIB 제외)</v>
          </cell>
          <cell r="G171" t="str">
            <v>㎥</v>
          </cell>
          <cell r="I171">
            <v>0</v>
          </cell>
        </row>
        <row r="172">
          <cell r="A172" t="str">
            <v>E1</v>
          </cell>
          <cell r="B172">
            <v>0</v>
          </cell>
          <cell r="C172" t="str">
            <v>소계</v>
          </cell>
          <cell r="D172">
            <v>28318</v>
          </cell>
          <cell r="I172">
            <v>0</v>
          </cell>
        </row>
        <row r="173">
          <cell r="A173" t="str">
            <v>D00270</v>
          </cell>
          <cell r="B173">
            <v>4.62</v>
          </cell>
          <cell r="C173" t="str">
            <v>f</v>
          </cell>
          <cell r="D173">
            <v>28321</v>
          </cell>
          <cell r="E173" t="str">
            <v>철근가공조립</v>
          </cell>
          <cell r="F173" t="str">
            <v>(간 단)</v>
          </cell>
          <cell r="G173" t="str">
            <v>Ton</v>
          </cell>
          <cell r="I173">
            <v>0</v>
          </cell>
        </row>
        <row r="174">
          <cell r="A174" t="str">
            <v>E2</v>
          </cell>
          <cell r="B174">
            <v>0</v>
          </cell>
          <cell r="C174" t="str">
            <v>계</v>
          </cell>
          <cell r="D174">
            <v>28323</v>
          </cell>
          <cell r="I174">
            <v>0</v>
          </cell>
        </row>
        <row r="175">
          <cell r="A175" t="str">
            <v>T2</v>
          </cell>
          <cell r="B175">
            <v>191</v>
          </cell>
          <cell r="C175" t="str">
            <v>2.14</v>
          </cell>
          <cell r="D175">
            <v>28634</v>
          </cell>
          <cell r="E175" t="str">
            <v>종배수관부설</v>
          </cell>
          <cell r="F175" t="str">
            <v>흄 관</v>
          </cell>
          <cell r="I175">
            <v>0</v>
          </cell>
        </row>
        <row r="176">
          <cell r="A176" t="str">
            <v>T1</v>
          </cell>
          <cell r="B176">
            <v>181</v>
          </cell>
          <cell r="C176" t="str">
            <v>a</v>
          </cell>
          <cell r="D176">
            <v>28710</v>
          </cell>
          <cell r="E176" t="str">
            <v>종배수관부설</v>
          </cell>
          <cell r="I176">
            <v>0</v>
          </cell>
        </row>
        <row r="177">
          <cell r="A177" t="str">
            <v>D01185</v>
          </cell>
          <cell r="B177">
            <v>958</v>
          </cell>
          <cell r="C177" t="str">
            <v>-1</v>
          </cell>
          <cell r="D177">
            <v>28786</v>
          </cell>
          <cell r="E177" t="str">
            <v>종배수관부설</v>
          </cell>
          <cell r="F177" t="str">
            <v>(D= 450 m/m)</v>
          </cell>
          <cell r="G177" t="str">
            <v>M</v>
          </cell>
          <cell r="I177">
            <v>0</v>
          </cell>
        </row>
        <row r="178">
          <cell r="A178" t="str">
            <v>D01186</v>
          </cell>
          <cell r="B178">
            <v>1118</v>
          </cell>
          <cell r="C178" t="str">
            <v>-2</v>
          </cell>
          <cell r="D178">
            <v>28855</v>
          </cell>
          <cell r="E178" t="str">
            <v>종배수관부설</v>
          </cell>
          <cell r="F178" t="str">
            <v>(D= 600 m/m)</v>
          </cell>
          <cell r="G178" t="str">
            <v>M</v>
          </cell>
          <cell r="I178">
            <v>0</v>
          </cell>
        </row>
        <row r="179">
          <cell r="A179" t="str">
            <v>D01187</v>
          </cell>
          <cell r="B179">
            <v>1195</v>
          </cell>
          <cell r="C179" t="str">
            <v>-3</v>
          </cell>
          <cell r="D179">
            <v>28878</v>
          </cell>
          <cell r="E179" t="str">
            <v>종배수관부설</v>
          </cell>
          <cell r="F179" t="str">
            <v>(D= 800 m/m)</v>
          </cell>
          <cell r="G179" t="str">
            <v>M</v>
          </cell>
          <cell r="I179">
            <v>0</v>
          </cell>
        </row>
        <row r="180">
          <cell r="A180" t="str">
            <v>D01188</v>
          </cell>
          <cell r="B180">
            <v>210</v>
          </cell>
          <cell r="C180" t="str">
            <v>-4</v>
          </cell>
          <cell r="D180">
            <v>28890</v>
          </cell>
          <cell r="E180" t="str">
            <v>종배수관부설</v>
          </cell>
          <cell r="F180" t="str">
            <v>(D=1000 m/m)</v>
          </cell>
          <cell r="G180" t="str">
            <v>M</v>
          </cell>
          <cell r="I180">
            <v>0</v>
          </cell>
        </row>
        <row r="181">
          <cell r="A181" t="str">
            <v>D01184</v>
          </cell>
          <cell r="B181">
            <v>108</v>
          </cell>
          <cell r="C181" t="str">
            <v>-5</v>
          </cell>
          <cell r="D181">
            <v>28913</v>
          </cell>
          <cell r="E181" t="str">
            <v>종배수관부설</v>
          </cell>
          <cell r="F181" t="str">
            <v>(D=1200 m/m)</v>
          </cell>
          <cell r="G181" t="str">
            <v>M</v>
          </cell>
          <cell r="I181">
            <v>0</v>
          </cell>
        </row>
        <row r="182">
          <cell r="A182" t="str">
            <v>E1</v>
          </cell>
          <cell r="B182">
            <v>0</v>
          </cell>
          <cell r="C182" t="str">
            <v>소계</v>
          </cell>
          <cell r="D182">
            <v>28924</v>
          </cell>
          <cell r="I182">
            <v>0</v>
          </cell>
        </row>
        <row r="183">
          <cell r="A183" t="str">
            <v>T1</v>
          </cell>
          <cell r="B183">
            <v>185</v>
          </cell>
          <cell r="C183" t="str">
            <v>b</v>
          </cell>
          <cell r="D183">
            <v>31024</v>
          </cell>
          <cell r="E183" t="str">
            <v>종배수관면벽</v>
          </cell>
          <cell r="I183">
            <v>0</v>
          </cell>
        </row>
        <row r="184">
          <cell r="A184" t="str">
            <v>D00286</v>
          </cell>
          <cell r="B184">
            <v>764</v>
          </cell>
          <cell r="C184" t="str">
            <v>-1</v>
          </cell>
          <cell r="D184">
            <v>31152</v>
          </cell>
          <cell r="E184" t="str">
            <v>합판거푸집</v>
          </cell>
          <cell r="F184" t="str">
            <v>(소형 4 회)</v>
          </cell>
          <cell r="G184" t="str">
            <v>㎡</v>
          </cell>
          <cell r="I184">
            <v>0</v>
          </cell>
        </row>
        <row r="185">
          <cell r="A185" t="str">
            <v>D00233</v>
          </cell>
          <cell r="B185">
            <v>54</v>
          </cell>
          <cell r="C185" t="str">
            <v>-2</v>
          </cell>
          <cell r="D185">
            <v>31244</v>
          </cell>
          <cell r="E185" t="str">
            <v>콘크리트타설</v>
          </cell>
          <cell r="F185" t="str">
            <v>(소형 VIB 제외)</v>
          </cell>
          <cell r="G185" t="str">
            <v>㎥</v>
          </cell>
          <cell r="I185">
            <v>0</v>
          </cell>
        </row>
        <row r="186">
          <cell r="A186" t="str">
            <v>E1</v>
          </cell>
          <cell r="B186">
            <v>0</v>
          </cell>
          <cell r="C186" t="str">
            <v>소계</v>
          </cell>
          <cell r="D186">
            <v>32986</v>
          </cell>
          <cell r="I186">
            <v>0</v>
          </cell>
        </row>
        <row r="187">
          <cell r="A187" t="str">
            <v>T1</v>
          </cell>
          <cell r="B187">
            <v>190</v>
          </cell>
          <cell r="C187" t="str">
            <v>c</v>
          </cell>
          <cell r="D187">
            <v>33586</v>
          </cell>
          <cell r="E187" t="str">
            <v>초    비</v>
          </cell>
          <cell r="I187">
            <v>0</v>
          </cell>
        </row>
        <row r="188">
          <cell r="A188" t="str">
            <v>D03831</v>
          </cell>
          <cell r="B188">
            <v>1</v>
          </cell>
          <cell r="C188" t="str">
            <v>-1</v>
          </cell>
          <cell r="D188">
            <v>33886</v>
          </cell>
          <cell r="E188" t="str">
            <v>초    비</v>
          </cell>
          <cell r="F188" t="str">
            <v>(Φ 800 m/m)</v>
          </cell>
          <cell r="G188" t="str">
            <v>EA</v>
          </cell>
          <cell r="I188">
            <v>0</v>
          </cell>
        </row>
        <row r="189">
          <cell r="A189" t="str">
            <v>D03832</v>
          </cell>
          <cell r="B189">
            <v>2</v>
          </cell>
          <cell r="C189" t="str">
            <v>-2</v>
          </cell>
          <cell r="D189">
            <v>34036</v>
          </cell>
          <cell r="E189" t="str">
            <v>초    비</v>
          </cell>
          <cell r="F189" t="str">
            <v>(Φ1000 m/m)</v>
          </cell>
          <cell r="G189" t="str">
            <v>EA</v>
          </cell>
          <cell r="I189">
            <v>0</v>
          </cell>
        </row>
        <row r="190">
          <cell r="A190" t="str">
            <v>D03833</v>
          </cell>
          <cell r="B190">
            <v>4</v>
          </cell>
          <cell r="C190" t="str">
            <v>-3</v>
          </cell>
          <cell r="D190">
            <v>34111</v>
          </cell>
          <cell r="E190" t="str">
            <v>초    비</v>
          </cell>
          <cell r="F190" t="str">
            <v>(Φ1200 m/m)</v>
          </cell>
          <cell r="G190" t="str">
            <v>EA</v>
          </cell>
          <cell r="I190">
            <v>0</v>
          </cell>
        </row>
        <row r="191">
          <cell r="A191" t="str">
            <v>E1</v>
          </cell>
          <cell r="B191">
            <v>0</v>
          </cell>
          <cell r="C191" t="str">
            <v>소계</v>
          </cell>
          <cell r="D191">
            <v>34149</v>
          </cell>
          <cell r="I191">
            <v>0</v>
          </cell>
        </row>
        <row r="192">
          <cell r="A192" t="str">
            <v>E2</v>
          </cell>
          <cell r="B192">
            <v>0</v>
          </cell>
          <cell r="C192" t="str">
            <v>계</v>
          </cell>
          <cell r="D192">
            <v>34168</v>
          </cell>
          <cell r="I192">
            <v>0</v>
          </cell>
        </row>
        <row r="193">
          <cell r="A193" t="str">
            <v>T2</v>
          </cell>
          <cell r="B193">
            <v>207</v>
          </cell>
          <cell r="C193" t="str">
            <v>2.15</v>
          </cell>
          <cell r="D193">
            <v>34186</v>
          </cell>
          <cell r="E193" t="str">
            <v>집 수 정</v>
          </cell>
          <cell r="I193">
            <v>0</v>
          </cell>
        </row>
        <row r="194">
          <cell r="A194" t="str">
            <v>T1</v>
          </cell>
          <cell r="B194">
            <v>197</v>
          </cell>
          <cell r="C194" t="str">
            <v>a</v>
          </cell>
          <cell r="D194">
            <v>34218</v>
          </cell>
          <cell r="E194" t="str">
            <v>콘크리트타설</v>
          </cell>
          <cell r="I194">
            <v>0</v>
          </cell>
        </row>
        <row r="195">
          <cell r="A195" t="str">
            <v>D00235</v>
          </cell>
          <cell r="B195">
            <v>17</v>
          </cell>
          <cell r="C195" t="str">
            <v>-1</v>
          </cell>
          <cell r="D195">
            <v>34250</v>
          </cell>
          <cell r="E195" t="str">
            <v>콘크리트타설</v>
          </cell>
          <cell r="F195" t="str">
            <v>(철근 VIB 포함)</v>
          </cell>
          <cell r="G195" t="str">
            <v>㎥</v>
          </cell>
          <cell r="I195">
            <v>0</v>
          </cell>
        </row>
        <row r="196">
          <cell r="A196" t="str">
            <v>D00234</v>
          </cell>
          <cell r="B196">
            <v>116</v>
          </cell>
          <cell r="C196" t="str">
            <v>-2</v>
          </cell>
          <cell r="D196">
            <v>34386</v>
          </cell>
          <cell r="E196" t="str">
            <v>콘크리트타설</v>
          </cell>
          <cell r="F196" t="str">
            <v>(무근 VIB 포함)</v>
          </cell>
          <cell r="G196" t="str">
            <v>㎥</v>
          </cell>
          <cell r="I196">
            <v>0</v>
          </cell>
        </row>
        <row r="197">
          <cell r="A197" t="str">
            <v>D00231</v>
          </cell>
          <cell r="B197">
            <v>157</v>
          </cell>
          <cell r="C197" t="str">
            <v>-3</v>
          </cell>
          <cell r="D197">
            <v>34422</v>
          </cell>
          <cell r="E197" t="str">
            <v>콘크리트타설</v>
          </cell>
          <cell r="F197" t="str">
            <v>(무근 VIB 제외)</v>
          </cell>
          <cell r="G197" t="str">
            <v>㎥</v>
          </cell>
          <cell r="I197">
            <v>0</v>
          </cell>
        </row>
        <row r="198">
          <cell r="A198" t="str">
            <v>E1</v>
          </cell>
          <cell r="B198">
            <v>0</v>
          </cell>
          <cell r="C198" t="str">
            <v>소계</v>
          </cell>
          <cell r="D198">
            <v>34440</v>
          </cell>
          <cell r="I198">
            <v>0</v>
          </cell>
        </row>
        <row r="199">
          <cell r="A199" t="str">
            <v>D00280</v>
          </cell>
          <cell r="B199">
            <v>2621</v>
          </cell>
          <cell r="C199" t="str">
            <v>b</v>
          </cell>
          <cell r="D199">
            <v>34456</v>
          </cell>
          <cell r="E199" t="str">
            <v>합판거푸집</v>
          </cell>
          <cell r="F199" t="str">
            <v>(4 회)</v>
          </cell>
          <cell r="G199" t="str">
            <v>㎡</v>
          </cell>
          <cell r="I199">
            <v>0</v>
          </cell>
        </row>
        <row r="200">
          <cell r="A200" t="str">
            <v>D00271</v>
          </cell>
          <cell r="B200">
            <v>3.5649999999999999</v>
          </cell>
          <cell r="C200" t="str">
            <v>c</v>
          </cell>
          <cell r="D200">
            <v>34522</v>
          </cell>
          <cell r="E200" t="str">
            <v>철근가공조립</v>
          </cell>
          <cell r="F200" t="str">
            <v>(보 통)</v>
          </cell>
          <cell r="G200" t="str">
            <v>Ton</v>
          </cell>
          <cell r="I200">
            <v>0</v>
          </cell>
        </row>
        <row r="201">
          <cell r="A201" t="str">
            <v>T1</v>
          </cell>
          <cell r="B201">
            <v>205</v>
          </cell>
          <cell r="C201" t="str">
            <v>d</v>
          </cell>
          <cell r="D201">
            <v>35014</v>
          </cell>
          <cell r="E201" t="str">
            <v>집수정뚜껑</v>
          </cell>
          <cell r="I201">
            <v>0</v>
          </cell>
        </row>
        <row r="202">
          <cell r="A202" t="str">
            <v>D00418</v>
          </cell>
          <cell r="B202">
            <v>33</v>
          </cell>
          <cell r="C202" t="str">
            <v>-1</v>
          </cell>
          <cell r="D202">
            <v>35078</v>
          </cell>
          <cell r="E202" t="str">
            <v>스틸그레이팅</v>
          </cell>
          <cell r="F202" t="str">
            <v>(1200x1400x75)</v>
          </cell>
          <cell r="G202" t="str">
            <v>EA</v>
          </cell>
          <cell r="I202">
            <v>0</v>
          </cell>
        </row>
        <row r="203">
          <cell r="A203" t="str">
            <v>D00414</v>
          </cell>
          <cell r="B203">
            <v>47</v>
          </cell>
          <cell r="C203" t="str">
            <v>-2</v>
          </cell>
          <cell r="D203">
            <v>35126</v>
          </cell>
          <cell r="E203" t="str">
            <v>스틸그레이팅</v>
          </cell>
          <cell r="F203" t="str">
            <v>(1200x700x75)</v>
          </cell>
          <cell r="G203" t="str">
            <v>EA</v>
          </cell>
          <cell r="I203">
            <v>0</v>
          </cell>
        </row>
        <row r="204">
          <cell r="A204" t="str">
            <v>D00364</v>
          </cell>
          <cell r="B204">
            <v>3</v>
          </cell>
          <cell r="C204" t="str">
            <v>-3</v>
          </cell>
          <cell r="D204">
            <v>35134</v>
          </cell>
          <cell r="E204" t="str">
            <v>스틸그레이팅</v>
          </cell>
          <cell r="F204" t="str">
            <v>(500x600x50)</v>
          </cell>
          <cell r="G204" t="str">
            <v>EA</v>
          </cell>
          <cell r="I204">
            <v>0</v>
          </cell>
        </row>
        <row r="205">
          <cell r="A205" t="str">
            <v>D00365</v>
          </cell>
          <cell r="B205">
            <v>2</v>
          </cell>
          <cell r="C205" t="str">
            <v>-4</v>
          </cell>
          <cell r="D205">
            <v>35136</v>
          </cell>
          <cell r="E205" t="str">
            <v>스틸그레이팅</v>
          </cell>
          <cell r="F205" t="str">
            <v>(1130x830x50)</v>
          </cell>
          <cell r="G205" t="str">
            <v>EA</v>
          </cell>
          <cell r="I205">
            <v>0</v>
          </cell>
        </row>
        <row r="206">
          <cell r="A206" t="str">
            <v>E1</v>
          </cell>
          <cell r="B206">
            <v>0</v>
          </cell>
          <cell r="C206" t="str">
            <v>소계</v>
          </cell>
          <cell r="D206">
            <v>35138</v>
          </cell>
          <cell r="I206">
            <v>0</v>
          </cell>
        </row>
        <row r="207">
          <cell r="A207" t="str">
            <v>D00333</v>
          </cell>
          <cell r="B207">
            <v>9</v>
          </cell>
          <cell r="C207" t="str">
            <v>e</v>
          </cell>
          <cell r="D207">
            <v>35185</v>
          </cell>
          <cell r="E207" t="str">
            <v>강관동바리</v>
          </cell>
          <cell r="F207" t="str">
            <v>(암거용)</v>
          </cell>
          <cell r="G207" t="str">
            <v>공㎥</v>
          </cell>
          <cell r="I207">
            <v>0</v>
          </cell>
        </row>
        <row r="208">
          <cell r="A208" t="str">
            <v>E2</v>
          </cell>
          <cell r="B208">
            <v>0</v>
          </cell>
          <cell r="C208" t="str">
            <v>계</v>
          </cell>
          <cell r="D208">
            <v>35232</v>
          </cell>
          <cell r="I208">
            <v>0</v>
          </cell>
        </row>
        <row r="209">
          <cell r="A209" t="str">
            <v>D01307</v>
          </cell>
          <cell r="B209">
            <v>2</v>
          </cell>
          <cell r="C209" t="str">
            <v>2.16</v>
          </cell>
          <cell r="D209">
            <v>35250</v>
          </cell>
          <cell r="E209" t="str">
            <v>원심력수로관</v>
          </cell>
          <cell r="F209" t="str">
            <v>(Φ 250)</v>
          </cell>
          <cell r="G209" t="str">
            <v>EA</v>
          </cell>
          <cell r="I209">
            <v>0</v>
          </cell>
        </row>
        <row r="210">
          <cell r="A210" t="str">
            <v>E3</v>
          </cell>
          <cell r="B210">
            <v>0</v>
          </cell>
          <cell r="C210" t="str">
            <v>합계</v>
          </cell>
          <cell r="D210">
            <v>35267</v>
          </cell>
          <cell r="I210">
            <v>0</v>
          </cell>
        </row>
        <row r="211">
          <cell r="A211" t="str">
            <v>T3</v>
          </cell>
          <cell r="B211">
            <v>248</v>
          </cell>
          <cell r="C211" t="str">
            <v>2.D</v>
          </cell>
          <cell r="D211">
            <v>35302</v>
          </cell>
          <cell r="E211" t="str">
            <v>암    거    공</v>
          </cell>
          <cell r="I211">
            <v>0</v>
          </cell>
        </row>
        <row r="212">
          <cell r="A212" t="str">
            <v>T2</v>
          </cell>
          <cell r="B212">
            <v>247</v>
          </cell>
          <cell r="C212" t="str">
            <v>2.17</v>
          </cell>
          <cell r="D212">
            <v>35372</v>
          </cell>
          <cell r="E212" t="str">
            <v>암  거  공</v>
          </cell>
          <cell r="I212">
            <v>0</v>
          </cell>
        </row>
        <row r="213">
          <cell r="A213" t="str">
            <v>D00170</v>
          </cell>
          <cell r="B213">
            <v>6200</v>
          </cell>
          <cell r="C213" t="str">
            <v>a</v>
          </cell>
          <cell r="D213">
            <v>35500</v>
          </cell>
          <cell r="E213" t="str">
            <v>뒷채움잡석</v>
          </cell>
          <cell r="F213" t="str">
            <v>(현장암유용)</v>
          </cell>
          <cell r="G213" t="str">
            <v>㎥</v>
          </cell>
          <cell r="I213">
            <v>0</v>
          </cell>
        </row>
        <row r="214">
          <cell r="A214" t="str">
            <v>T1</v>
          </cell>
          <cell r="B214">
            <v>218</v>
          </cell>
          <cell r="C214" t="str">
            <v>b</v>
          </cell>
          <cell r="D214">
            <v>35636</v>
          </cell>
          <cell r="E214" t="str">
            <v>합판거푸집</v>
          </cell>
          <cell r="I214">
            <v>0</v>
          </cell>
        </row>
        <row r="215">
          <cell r="A215" t="str">
            <v>D00276</v>
          </cell>
          <cell r="B215">
            <v>11669</v>
          </cell>
          <cell r="C215" t="str">
            <v>-1</v>
          </cell>
          <cell r="D215">
            <v>35687</v>
          </cell>
          <cell r="E215" t="str">
            <v>합판거푸집</v>
          </cell>
          <cell r="F215" t="str">
            <v>(3 회)</v>
          </cell>
          <cell r="G215" t="str">
            <v>㎡</v>
          </cell>
          <cell r="I215">
            <v>0</v>
          </cell>
        </row>
        <row r="216">
          <cell r="A216" t="str">
            <v>D00280</v>
          </cell>
          <cell r="B216">
            <v>718</v>
          </cell>
          <cell r="C216" t="str">
            <v>-2</v>
          </cell>
          <cell r="D216">
            <v>35815</v>
          </cell>
          <cell r="E216" t="str">
            <v>합판거푸집</v>
          </cell>
          <cell r="F216" t="str">
            <v>(4 회)</v>
          </cell>
          <cell r="G216" t="str">
            <v>㎡</v>
          </cell>
          <cell r="I216">
            <v>0</v>
          </cell>
        </row>
        <row r="217">
          <cell r="A217" t="str">
            <v>D00282</v>
          </cell>
          <cell r="B217">
            <v>249</v>
          </cell>
          <cell r="C217" t="str">
            <v>-3</v>
          </cell>
          <cell r="D217">
            <v>35871</v>
          </cell>
          <cell r="E217" t="str">
            <v>합판거푸집</v>
          </cell>
          <cell r="F217" t="str">
            <v>(6 회)</v>
          </cell>
          <cell r="G217" t="str">
            <v>㎡</v>
          </cell>
          <cell r="I217">
            <v>0</v>
          </cell>
        </row>
        <row r="218">
          <cell r="A218" t="str">
            <v>D00265</v>
          </cell>
          <cell r="B218">
            <v>3784</v>
          </cell>
          <cell r="C218" t="str">
            <v>-4</v>
          </cell>
          <cell r="D218">
            <v>35927</v>
          </cell>
          <cell r="E218" t="str">
            <v>문양거푸집(합판4회+</v>
          </cell>
          <cell r="F218" t="str">
            <v>문양스치로폴(0∼7M)</v>
          </cell>
          <cell r="G218" t="str">
            <v>㎡</v>
          </cell>
          <cell r="I218">
            <v>0</v>
          </cell>
        </row>
        <row r="219">
          <cell r="A219" t="str">
            <v>E1</v>
          </cell>
          <cell r="B219">
            <v>0</v>
          </cell>
          <cell r="C219" t="str">
            <v>소계</v>
          </cell>
          <cell r="D219">
            <v>36082</v>
          </cell>
          <cell r="I219">
            <v>0</v>
          </cell>
        </row>
        <row r="220">
          <cell r="A220" t="str">
            <v>T1</v>
          </cell>
          <cell r="B220">
            <v>223</v>
          </cell>
          <cell r="C220" t="str">
            <v>c</v>
          </cell>
          <cell r="D220">
            <v>36194</v>
          </cell>
          <cell r="E220" t="str">
            <v>콘크리트타설</v>
          </cell>
          <cell r="I220">
            <v>0</v>
          </cell>
        </row>
        <row r="221">
          <cell r="A221" t="str">
            <v>D00237</v>
          </cell>
          <cell r="B221">
            <v>6816</v>
          </cell>
          <cell r="C221" t="str">
            <v>-1</v>
          </cell>
          <cell r="D221">
            <v>36306</v>
          </cell>
          <cell r="E221" t="str">
            <v>콘크리트타설</v>
          </cell>
          <cell r="F221" t="str">
            <v>(철근 펌프카)</v>
          </cell>
          <cell r="G221" t="str">
            <v>㎥</v>
          </cell>
          <cell r="I221">
            <v>0</v>
          </cell>
        </row>
        <row r="222">
          <cell r="A222" t="str">
            <v>D00235</v>
          </cell>
          <cell r="B222">
            <v>231</v>
          </cell>
          <cell r="C222" t="str">
            <v>-2</v>
          </cell>
          <cell r="D222">
            <v>36322</v>
          </cell>
          <cell r="E222" t="str">
            <v>콘크리트타설</v>
          </cell>
          <cell r="F222" t="str">
            <v>(철근 VIB 포함)</v>
          </cell>
          <cell r="G222" t="str">
            <v>㎥</v>
          </cell>
          <cell r="I222">
            <v>0</v>
          </cell>
        </row>
        <row r="223">
          <cell r="A223" t="str">
            <v>D00231</v>
          </cell>
          <cell r="B223">
            <v>578</v>
          </cell>
          <cell r="C223" t="str">
            <v>-3</v>
          </cell>
          <cell r="D223">
            <v>36338</v>
          </cell>
          <cell r="E223" t="str">
            <v>콘크리트타설</v>
          </cell>
          <cell r="F223" t="str">
            <v>(무근 VIB 제외)</v>
          </cell>
          <cell r="G223" t="str">
            <v>㎥</v>
          </cell>
          <cell r="I223">
            <v>0</v>
          </cell>
        </row>
        <row r="224">
          <cell r="A224" t="str">
            <v>E1</v>
          </cell>
          <cell r="B224">
            <v>0</v>
          </cell>
          <cell r="C224" t="str">
            <v>소계</v>
          </cell>
          <cell r="D224">
            <v>36729</v>
          </cell>
          <cell r="I224">
            <v>0</v>
          </cell>
        </row>
        <row r="225">
          <cell r="A225" t="str">
            <v>T1</v>
          </cell>
          <cell r="B225">
            <v>227</v>
          </cell>
          <cell r="C225" t="str">
            <v>d</v>
          </cell>
          <cell r="D225">
            <v>37304</v>
          </cell>
          <cell r="E225" t="str">
            <v>철근가공조립</v>
          </cell>
          <cell r="I225">
            <v>0</v>
          </cell>
        </row>
        <row r="226">
          <cell r="A226" t="str">
            <v>D00271</v>
          </cell>
          <cell r="B226">
            <v>109.827</v>
          </cell>
          <cell r="C226" t="str">
            <v>-1</v>
          </cell>
          <cell r="D226">
            <v>37381</v>
          </cell>
          <cell r="E226" t="str">
            <v>철근가공조립</v>
          </cell>
          <cell r="F226" t="str">
            <v>(보 통)</v>
          </cell>
          <cell r="G226" t="str">
            <v>Ton</v>
          </cell>
          <cell r="I226">
            <v>0</v>
          </cell>
        </row>
        <row r="227">
          <cell r="A227" t="str">
            <v>D00272</v>
          </cell>
          <cell r="B227">
            <v>1017.096</v>
          </cell>
          <cell r="C227" t="str">
            <v>-2</v>
          </cell>
          <cell r="D227">
            <v>37472</v>
          </cell>
          <cell r="E227" t="str">
            <v>철근가공조립</v>
          </cell>
          <cell r="F227" t="str">
            <v>(복 잡)</v>
          </cell>
          <cell r="G227" t="str">
            <v>Ton</v>
          </cell>
          <cell r="I227">
            <v>0</v>
          </cell>
        </row>
        <row r="228">
          <cell r="A228" t="str">
            <v>E1</v>
          </cell>
          <cell r="B228">
            <v>0</v>
          </cell>
          <cell r="C228" t="str">
            <v>소계</v>
          </cell>
          <cell r="D228">
            <v>37536</v>
          </cell>
          <cell r="I228">
            <v>0</v>
          </cell>
        </row>
        <row r="229">
          <cell r="A229" t="str">
            <v>D00323</v>
          </cell>
          <cell r="B229">
            <v>5648</v>
          </cell>
          <cell r="C229" t="str">
            <v>e</v>
          </cell>
          <cell r="D229">
            <v>37664</v>
          </cell>
          <cell r="E229" t="str">
            <v>강관비계</v>
          </cell>
          <cell r="F229" t="str">
            <v>(0∼30 M)</v>
          </cell>
          <cell r="G229" t="str">
            <v>㎡</v>
          </cell>
          <cell r="I229">
            <v>0</v>
          </cell>
        </row>
        <row r="230">
          <cell r="A230" t="str">
            <v>D00333</v>
          </cell>
          <cell r="B230">
            <v>8212</v>
          </cell>
          <cell r="C230" t="str">
            <v>f</v>
          </cell>
          <cell r="D230">
            <v>37712</v>
          </cell>
          <cell r="E230" t="str">
            <v>강관동바리</v>
          </cell>
          <cell r="F230" t="str">
            <v>(암거용)</v>
          </cell>
          <cell r="G230" t="str">
            <v>공㎥</v>
          </cell>
          <cell r="I230">
            <v>0</v>
          </cell>
        </row>
        <row r="231">
          <cell r="A231" t="str">
            <v>D00514</v>
          </cell>
          <cell r="B231">
            <v>975</v>
          </cell>
          <cell r="C231" t="str">
            <v>g</v>
          </cell>
          <cell r="D231">
            <v>37716</v>
          </cell>
          <cell r="E231" t="str">
            <v>수평보강재(암거용)</v>
          </cell>
          <cell r="F231" t="str">
            <v>강관동바리</v>
          </cell>
          <cell r="G231" t="str">
            <v>㎡</v>
          </cell>
          <cell r="I231">
            <v>0</v>
          </cell>
        </row>
        <row r="232">
          <cell r="A232" t="str">
            <v>D00563</v>
          </cell>
          <cell r="B232">
            <v>3708</v>
          </cell>
          <cell r="C232" t="str">
            <v>h</v>
          </cell>
          <cell r="D232">
            <v>37726</v>
          </cell>
          <cell r="E232" t="str">
            <v>아스팔트 방수</v>
          </cell>
          <cell r="F232" t="str">
            <v>(2 회)</v>
          </cell>
          <cell r="G232" t="str">
            <v>㎡</v>
          </cell>
          <cell r="I232">
            <v>0</v>
          </cell>
        </row>
        <row r="233">
          <cell r="A233" t="str">
            <v>D00340</v>
          </cell>
          <cell r="B233">
            <v>405</v>
          </cell>
          <cell r="C233" t="str">
            <v>i</v>
          </cell>
          <cell r="D233">
            <v>37727</v>
          </cell>
          <cell r="E233" t="str">
            <v>PVC PIPE 설치</v>
          </cell>
          <cell r="F233" t="str">
            <v>(D= 50 m/m)</v>
          </cell>
          <cell r="G233" t="str">
            <v>M</v>
          </cell>
          <cell r="I233">
            <v>0</v>
          </cell>
        </row>
        <row r="234">
          <cell r="A234" t="str">
            <v>D00339</v>
          </cell>
          <cell r="B234">
            <v>413</v>
          </cell>
          <cell r="C234" t="str">
            <v>j</v>
          </cell>
          <cell r="D234">
            <v>37728</v>
          </cell>
          <cell r="E234" t="str">
            <v>지수판설치</v>
          </cell>
          <cell r="F234" t="str">
            <v>(200x5 m/m)</v>
          </cell>
          <cell r="G234" t="str">
            <v>M</v>
          </cell>
          <cell r="I234">
            <v>0</v>
          </cell>
        </row>
        <row r="235">
          <cell r="A235" t="str">
            <v>D00532</v>
          </cell>
          <cell r="B235">
            <v>285</v>
          </cell>
          <cell r="C235" t="str">
            <v>k</v>
          </cell>
          <cell r="D235">
            <v>37792</v>
          </cell>
          <cell r="E235" t="str">
            <v>스치로폴설치</v>
          </cell>
          <cell r="F235" t="str">
            <v>(T=20 m/m)</v>
          </cell>
          <cell r="G235" t="str">
            <v>㎡</v>
          </cell>
          <cell r="I235">
            <v>0</v>
          </cell>
        </row>
        <row r="236">
          <cell r="A236" t="str">
            <v>D00846</v>
          </cell>
          <cell r="B236">
            <v>549</v>
          </cell>
          <cell r="C236" t="str">
            <v>l</v>
          </cell>
          <cell r="D236">
            <v>37920</v>
          </cell>
          <cell r="E236" t="str">
            <v>폴리우레탄실란트채움</v>
          </cell>
          <cell r="F236" t="str">
            <v>(25x20)</v>
          </cell>
          <cell r="G236" t="str">
            <v>M</v>
          </cell>
          <cell r="I236">
            <v>0</v>
          </cell>
        </row>
        <row r="237">
          <cell r="A237" t="str">
            <v>D00588</v>
          </cell>
          <cell r="B237">
            <v>18925</v>
          </cell>
          <cell r="C237" t="str">
            <v>m</v>
          </cell>
          <cell r="D237">
            <v>39328</v>
          </cell>
          <cell r="E237" t="str">
            <v>스페이서 설치</v>
          </cell>
          <cell r="F237" t="str">
            <v>(슬라브및기초용)</v>
          </cell>
          <cell r="G237" t="str">
            <v>㎡</v>
          </cell>
          <cell r="I237">
            <v>0</v>
          </cell>
        </row>
        <row r="238">
          <cell r="A238" t="str">
            <v>D00419</v>
          </cell>
          <cell r="B238">
            <v>226</v>
          </cell>
          <cell r="C238" t="str">
            <v>n</v>
          </cell>
          <cell r="D238">
            <v>39456</v>
          </cell>
          <cell r="E238" t="str">
            <v>부직포설치</v>
          </cell>
          <cell r="F238" t="str">
            <v>(2.0 T/M)</v>
          </cell>
          <cell r="G238" t="str">
            <v>㎡</v>
          </cell>
          <cell r="I238">
            <v>0</v>
          </cell>
        </row>
        <row r="239">
          <cell r="A239" t="str">
            <v>D00566</v>
          </cell>
          <cell r="B239">
            <v>194</v>
          </cell>
          <cell r="C239" t="str">
            <v>o</v>
          </cell>
          <cell r="D239">
            <v>39472</v>
          </cell>
          <cell r="E239" t="str">
            <v>타르페이퍼 설치</v>
          </cell>
          <cell r="F239" t="str">
            <v>(5 겹)</v>
          </cell>
          <cell r="G239" t="str">
            <v>㎡</v>
          </cell>
          <cell r="I239">
            <v>0</v>
          </cell>
        </row>
        <row r="240">
          <cell r="A240" t="str">
            <v>D00540</v>
          </cell>
          <cell r="B240">
            <v>290</v>
          </cell>
          <cell r="C240" t="str">
            <v>p</v>
          </cell>
          <cell r="D240">
            <v>39480</v>
          </cell>
          <cell r="E240" t="str">
            <v>경질고무판</v>
          </cell>
          <cell r="F240" t="str">
            <v>(150x150)</v>
          </cell>
          <cell r="G240" t="str">
            <v>EA</v>
          </cell>
          <cell r="I240">
            <v>0</v>
          </cell>
        </row>
        <row r="241">
          <cell r="A241" t="str">
            <v>D01067</v>
          </cell>
          <cell r="B241">
            <v>290</v>
          </cell>
          <cell r="C241" t="str">
            <v>q</v>
          </cell>
          <cell r="D241">
            <v>39484</v>
          </cell>
          <cell r="E241" t="str">
            <v>다웰바 설치</v>
          </cell>
          <cell r="F241" t="str">
            <v>(D=25 m/m, L=500)</v>
          </cell>
          <cell r="G241" t="str">
            <v>EA</v>
          </cell>
          <cell r="I241">
            <v>0</v>
          </cell>
        </row>
        <row r="242">
          <cell r="A242" t="str">
            <v>D01190</v>
          </cell>
          <cell r="B242">
            <v>87</v>
          </cell>
          <cell r="C242" t="str">
            <v>r</v>
          </cell>
          <cell r="D242">
            <v>41169</v>
          </cell>
          <cell r="E242" t="str">
            <v>다웰-켑 설치</v>
          </cell>
          <cell r="F242" t="str">
            <v>(Φ60 m/m)</v>
          </cell>
          <cell r="G242" t="str">
            <v>M</v>
          </cell>
          <cell r="I242">
            <v>0</v>
          </cell>
        </row>
        <row r="243">
          <cell r="A243" t="str">
            <v>T1</v>
          </cell>
          <cell r="B243">
            <v>246</v>
          </cell>
          <cell r="C243" t="str">
            <v>s</v>
          </cell>
          <cell r="D243">
            <v>42433</v>
          </cell>
          <cell r="E243" t="str">
            <v>신축이음</v>
          </cell>
          <cell r="I243">
            <v>0</v>
          </cell>
        </row>
        <row r="244">
          <cell r="A244" t="str">
            <v>D00565</v>
          </cell>
          <cell r="B244">
            <v>1158</v>
          </cell>
          <cell r="C244" t="str">
            <v>-1</v>
          </cell>
          <cell r="D244">
            <v>42644</v>
          </cell>
          <cell r="E244" t="str">
            <v>다웰바 설치</v>
          </cell>
          <cell r="F244" t="str">
            <v>(D=25 m/m, L=1000)</v>
          </cell>
          <cell r="G244" t="str">
            <v>EA</v>
          </cell>
          <cell r="I244">
            <v>0</v>
          </cell>
        </row>
        <row r="245">
          <cell r="A245" t="str">
            <v>D01189</v>
          </cell>
          <cell r="B245">
            <v>579</v>
          </cell>
          <cell r="C245" t="str">
            <v>-2</v>
          </cell>
          <cell r="D245">
            <v>42749</v>
          </cell>
          <cell r="E245" t="str">
            <v>다웰-캡 설치</v>
          </cell>
          <cell r="F245" t="str">
            <v>(Φ30 m/m)</v>
          </cell>
          <cell r="G245" t="str">
            <v>M</v>
          </cell>
          <cell r="I245">
            <v>0</v>
          </cell>
        </row>
        <row r="246">
          <cell r="A246" t="str">
            <v>D00817</v>
          </cell>
          <cell r="B246">
            <v>0.63600000000000001</v>
          </cell>
          <cell r="C246" t="str">
            <v>-3</v>
          </cell>
          <cell r="D246">
            <v>42802</v>
          </cell>
          <cell r="E246" t="str">
            <v>아스팔트 채움</v>
          </cell>
          <cell r="F246" t="str">
            <v>(브론아스팔트)</v>
          </cell>
          <cell r="G246" t="str">
            <v>㎥</v>
          </cell>
          <cell r="I246">
            <v>0</v>
          </cell>
        </row>
        <row r="247">
          <cell r="A247" t="str">
            <v>E1</v>
          </cell>
          <cell r="B247">
            <v>0</v>
          </cell>
          <cell r="C247" t="str">
            <v>소계</v>
          </cell>
          <cell r="D247">
            <v>42854</v>
          </cell>
          <cell r="I247">
            <v>0</v>
          </cell>
        </row>
        <row r="248">
          <cell r="A248" t="str">
            <v>E2</v>
          </cell>
          <cell r="B248">
            <v>0</v>
          </cell>
          <cell r="C248" t="str">
            <v>계</v>
          </cell>
          <cell r="D248">
            <v>43554</v>
          </cell>
          <cell r="I248">
            <v>0</v>
          </cell>
        </row>
        <row r="249">
          <cell r="A249" t="str">
            <v>E3</v>
          </cell>
          <cell r="B249">
            <v>0</v>
          </cell>
          <cell r="C249" t="str">
            <v>합계</v>
          </cell>
          <cell r="D249">
            <v>44253</v>
          </cell>
          <cell r="I249">
            <v>0</v>
          </cell>
        </row>
        <row r="250">
          <cell r="A250" t="str">
            <v>T3</v>
          </cell>
          <cell r="B250">
            <v>336</v>
          </cell>
          <cell r="C250" t="str">
            <v>2.E</v>
          </cell>
          <cell r="D250">
            <v>44953</v>
          </cell>
          <cell r="E250" t="str">
            <v>기    타    공</v>
          </cell>
          <cell r="I250">
            <v>0</v>
          </cell>
        </row>
        <row r="251">
          <cell r="A251" t="str">
            <v>T2</v>
          </cell>
          <cell r="B251">
            <v>257</v>
          </cell>
          <cell r="C251" t="str">
            <v>2.18</v>
          </cell>
          <cell r="D251">
            <v>45303</v>
          </cell>
          <cell r="E251" t="str">
            <v>도수로공</v>
          </cell>
          <cell r="I251">
            <v>0</v>
          </cell>
        </row>
        <row r="252">
          <cell r="A252" t="str">
            <v>T1</v>
          </cell>
          <cell r="B252">
            <v>254</v>
          </cell>
          <cell r="C252" t="str">
            <v>a</v>
          </cell>
          <cell r="D252">
            <v>45431</v>
          </cell>
          <cell r="E252" t="str">
            <v>콘크리트타설</v>
          </cell>
          <cell r="I252">
            <v>0</v>
          </cell>
        </row>
        <row r="253">
          <cell r="A253" t="str">
            <v>D00235</v>
          </cell>
          <cell r="B253">
            <v>664</v>
          </cell>
          <cell r="C253" t="str">
            <v>-1</v>
          </cell>
          <cell r="D253">
            <v>45675</v>
          </cell>
          <cell r="E253" t="str">
            <v>콘크리트타설</v>
          </cell>
          <cell r="F253" t="str">
            <v>(철근 VIB 포함)</v>
          </cell>
          <cell r="G253" t="str">
            <v>㎥</v>
          </cell>
          <cell r="I253">
            <v>0</v>
          </cell>
        </row>
        <row r="254">
          <cell r="A254" t="str">
            <v>D00231</v>
          </cell>
          <cell r="B254">
            <v>143</v>
          </cell>
          <cell r="C254" t="str">
            <v>-2</v>
          </cell>
          <cell r="D254">
            <v>45798</v>
          </cell>
          <cell r="E254" t="str">
            <v>콘크리트타설</v>
          </cell>
          <cell r="F254" t="str">
            <v>(무근 VIB 제외)</v>
          </cell>
          <cell r="G254" t="str">
            <v>㎥</v>
          </cell>
          <cell r="I254">
            <v>0</v>
          </cell>
        </row>
        <row r="255">
          <cell r="A255" t="str">
            <v>E1</v>
          </cell>
          <cell r="B255">
            <v>0</v>
          </cell>
          <cell r="C255" t="str">
            <v>소계</v>
          </cell>
          <cell r="D255">
            <v>45852</v>
          </cell>
          <cell r="I255">
            <v>0</v>
          </cell>
        </row>
        <row r="256">
          <cell r="A256" t="str">
            <v>D00280</v>
          </cell>
          <cell r="B256">
            <v>5837</v>
          </cell>
          <cell r="C256" t="str">
            <v>b</v>
          </cell>
          <cell r="D256">
            <v>45905</v>
          </cell>
          <cell r="E256" t="str">
            <v>합판거푸집</v>
          </cell>
          <cell r="F256" t="str">
            <v>(4 회)</v>
          </cell>
          <cell r="G256" t="str">
            <v>㎡</v>
          </cell>
          <cell r="I256">
            <v>0</v>
          </cell>
        </row>
        <row r="257">
          <cell r="A257" t="str">
            <v>D00270</v>
          </cell>
          <cell r="B257">
            <v>33.005000000000003</v>
          </cell>
          <cell r="C257" t="str">
            <v>c</v>
          </cell>
          <cell r="D257">
            <v>46042</v>
          </cell>
          <cell r="E257" t="str">
            <v>철근가공조립</v>
          </cell>
          <cell r="F257" t="str">
            <v>(간 단)</v>
          </cell>
          <cell r="G257" t="str">
            <v>Ton</v>
          </cell>
          <cell r="I257">
            <v>0</v>
          </cell>
        </row>
        <row r="258">
          <cell r="A258" t="str">
            <v>E2</v>
          </cell>
          <cell r="B258">
            <v>0</v>
          </cell>
          <cell r="C258" t="str">
            <v>계</v>
          </cell>
          <cell r="D258">
            <v>46268</v>
          </cell>
          <cell r="I258">
            <v>0</v>
          </cell>
        </row>
        <row r="259">
          <cell r="A259" t="str">
            <v>T2</v>
          </cell>
          <cell r="B259">
            <v>281</v>
          </cell>
          <cell r="C259" t="str">
            <v>2.19</v>
          </cell>
          <cell r="D259">
            <v>46617</v>
          </cell>
          <cell r="E259" t="str">
            <v>역 T형 옹벽</v>
          </cell>
          <cell r="I259">
            <v>0</v>
          </cell>
        </row>
        <row r="260">
          <cell r="A260" t="str">
            <v>T1</v>
          </cell>
          <cell r="B260">
            <v>262</v>
          </cell>
          <cell r="C260" t="str">
            <v>a</v>
          </cell>
          <cell r="D260">
            <v>46862</v>
          </cell>
          <cell r="E260" t="str">
            <v>콘크리트타설</v>
          </cell>
          <cell r="I260">
            <v>0</v>
          </cell>
        </row>
        <row r="261">
          <cell r="A261" t="str">
            <v>D00237</v>
          </cell>
          <cell r="B261">
            <v>205</v>
          </cell>
          <cell r="C261" t="str">
            <v>-1</v>
          </cell>
          <cell r="D261">
            <v>47106</v>
          </cell>
          <cell r="E261" t="str">
            <v>콘크리트타설</v>
          </cell>
          <cell r="F261" t="str">
            <v>(철근 펌프카)</v>
          </cell>
          <cell r="G261" t="str">
            <v>㎥</v>
          </cell>
          <cell r="I261">
            <v>0</v>
          </cell>
        </row>
        <row r="262">
          <cell r="A262" t="str">
            <v>D00231</v>
          </cell>
          <cell r="B262">
            <v>18</v>
          </cell>
          <cell r="C262" t="str">
            <v>-2</v>
          </cell>
          <cell r="D262">
            <v>47229</v>
          </cell>
          <cell r="E262" t="str">
            <v>콘크리트타설</v>
          </cell>
          <cell r="F262" t="str">
            <v>(무근 VIB 제외)</v>
          </cell>
          <cell r="G262" t="str">
            <v>㎥</v>
          </cell>
          <cell r="I262">
            <v>0</v>
          </cell>
        </row>
        <row r="263">
          <cell r="A263" t="str">
            <v>E1</v>
          </cell>
          <cell r="B263">
            <v>0</v>
          </cell>
          <cell r="C263" t="str">
            <v>소계</v>
          </cell>
          <cell r="D263">
            <v>47283</v>
          </cell>
          <cell r="I263">
            <v>0</v>
          </cell>
        </row>
        <row r="264">
          <cell r="A264" t="str">
            <v>T1</v>
          </cell>
          <cell r="B264">
            <v>268</v>
          </cell>
          <cell r="C264" t="str">
            <v>b</v>
          </cell>
          <cell r="D264">
            <v>47336</v>
          </cell>
          <cell r="E264" t="str">
            <v>거 푸 집</v>
          </cell>
          <cell r="I264">
            <v>0</v>
          </cell>
        </row>
        <row r="265">
          <cell r="A265" t="str">
            <v>D00276</v>
          </cell>
          <cell r="B265">
            <v>192</v>
          </cell>
          <cell r="C265" t="str">
            <v>-1</v>
          </cell>
          <cell r="D265">
            <v>47405</v>
          </cell>
          <cell r="E265" t="str">
            <v>합판거푸집</v>
          </cell>
          <cell r="F265" t="str">
            <v>(3 회)</v>
          </cell>
          <cell r="G265" t="str">
            <v>㎡</v>
          </cell>
          <cell r="I265">
            <v>0</v>
          </cell>
        </row>
        <row r="266">
          <cell r="A266" t="str">
            <v>D00280</v>
          </cell>
          <cell r="B266">
            <v>97</v>
          </cell>
          <cell r="C266" t="str">
            <v>-2</v>
          </cell>
          <cell r="D266">
            <v>47439</v>
          </cell>
          <cell r="E266" t="str">
            <v>합판거푸집</v>
          </cell>
          <cell r="F266" t="str">
            <v>(4 회)</v>
          </cell>
          <cell r="G266" t="str">
            <v>㎡</v>
          </cell>
          <cell r="I266">
            <v>0</v>
          </cell>
        </row>
        <row r="267">
          <cell r="A267" t="str">
            <v>D00282</v>
          </cell>
          <cell r="B267">
            <v>8</v>
          </cell>
          <cell r="C267" t="str">
            <v>-3</v>
          </cell>
          <cell r="D267">
            <v>47456</v>
          </cell>
          <cell r="E267" t="str">
            <v>합판거푸집</v>
          </cell>
          <cell r="F267" t="str">
            <v>(6 회)</v>
          </cell>
          <cell r="G267" t="str">
            <v>㎡</v>
          </cell>
          <cell r="I267">
            <v>0</v>
          </cell>
        </row>
        <row r="268">
          <cell r="A268" t="str">
            <v>D00265</v>
          </cell>
          <cell r="B268">
            <v>204</v>
          </cell>
          <cell r="C268" t="str">
            <v>-4</v>
          </cell>
          <cell r="D268">
            <v>47461</v>
          </cell>
          <cell r="E268" t="str">
            <v>문양거푸집(합판4회+</v>
          </cell>
          <cell r="F268" t="str">
            <v>문양스치로폴(0∼7M)</v>
          </cell>
          <cell r="G268" t="str">
            <v>㎡</v>
          </cell>
          <cell r="I268">
            <v>0</v>
          </cell>
        </row>
        <row r="269">
          <cell r="A269" t="str">
            <v>E1</v>
          </cell>
          <cell r="B269">
            <v>0</v>
          </cell>
          <cell r="C269" t="str">
            <v>소계</v>
          </cell>
          <cell r="D269">
            <v>47465</v>
          </cell>
          <cell r="I269">
            <v>0</v>
          </cell>
        </row>
        <row r="270">
          <cell r="A270" t="str">
            <v>D00323</v>
          </cell>
          <cell r="B270">
            <v>368</v>
          </cell>
          <cell r="C270" t="str">
            <v>c</v>
          </cell>
          <cell r="D270">
            <v>47601</v>
          </cell>
          <cell r="E270" t="str">
            <v>강관비계</v>
          </cell>
          <cell r="F270" t="str">
            <v>(0∼30 M)</v>
          </cell>
          <cell r="G270" t="str">
            <v>㎡</v>
          </cell>
          <cell r="I270">
            <v>0</v>
          </cell>
        </row>
        <row r="271">
          <cell r="A271" t="str">
            <v>D01191</v>
          </cell>
          <cell r="B271">
            <v>42</v>
          </cell>
          <cell r="C271" t="str">
            <v>d</v>
          </cell>
          <cell r="D271">
            <v>47714</v>
          </cell>
          <cell r="E271" t="str">
            <v>PVC PIPE 설치</v>
          </cell>
          <cell r="F271" t="str">
            <v>(Φ65 m/m)</v>
          </cell>
          <cell r="G271" t="str">
            <v>M</v>
          </cell>
          <cell r="I271">
            <v>0</v>
          </cell>
        </row>
        <row r="272">
          <cell r="A272" t="str">
            <v>D00170</v>
          </cell>
          <cell r="B272">
            <v>507</v>
          </cell>
          <cell r="C272" t="str">
            <v>e</v>
          </cell>
          <cell r="D272">
            <v>47771</v>
          </cell>
          <cell r="E272" t="str">
            <v>뒷채움잡석</v>
          </cell>
          <cell r="F272" t="str">
            <v>(현장암유용)</v>
          </cell>
          <cell r="G272" t="str">
            <v>㎥</v>
          </cell>
          <cell r="I272">
            <v>0</v>
          </cell>
        </row>
        <row r="273">
          <cell r="A273" t="str">
            <v>D00419</v>
          </cell>
          <cell r="B273">
            <v>204</v>
          </cell>
          <cell r="C273" t="str">
            <v>f</v>
          </cell>
          <cell r="D273">
            <v>47799</v>
          </cell>
          <cell r="E273" t="str">
            <v>부직포설치</v>
          </cell>
          <cell r="F273" t="str">
            <v>(2.0 T/M)</v>
          </cell>
          <cell r="G273" t="str">
            <v>㎡</v>
          </cell>
          <cell r="I273">
            <v>0</v>
          </cell>
        </row>
        <row r="274">
          <cell r="A274" t="str">
            <v>D00846</v>
          </cell>
          <cell r="B274">
            <v>18</v>
          </cell>
          <cell r="C274" t="str">
            <v>g</v>
          </cell>
          <cell r="D274">
            <v>47813</v>
          </cell>
          <cell r="E274" t="str">
            <v>폴리우레탄실란트채움</v>
          </cell>
          <cell r="F274" t="str">
            <v>(25x20)</v>
          </cell>
          <cell r="G274" t="str">
            <v>M</v>
          </cell>
          <cell r="I274">
            <v>0</v>
          </cell>
        </row>
        <row r="275">
          <cell r="A275" t="str">
            <v>D03817</v>
          </cell>
          <cell r="B275">
            <v>6</v>
          </cell>
          <cell r="C275" t="str">
            <v>h</v>
          </cell>
          <cell r="D275">
            <v>47820</v>
          </cell>
          <cell r="E275" t="str">
            <v>ELASTIC FILLER</v>
          </cell>
          <cell r="F275" t="str">
            <v>(T=20 m/m)</v>
          </cell>
          <cell r="G275" t="str">
            <v>㎡</v>
          </cell>
          <cell r="I275">
            <v>0</v>
          </cell>
        </row>
        <row r="276">
          <cell r="A276" t="str">
            <v>D00588</v>
          </cell>
          <cell r="B276">
            <v>584</v>
          </cell>
          <cell r="C276" t="str">
            <v>i</v>
          </cell>
          <cell r="D276">
            <v>48716</v>
          </cell>
          <cell r="E276" t="str">
            <v>스페이서 설치</v>
          </cell>
          <cell r="F276" t="str">
            <v>(슬라브및기초용)</v>
          </cell>
          <cell r="G276" t="str">
            <v>㎡</v>
          </cell>
          <cell r="I276">
            <v>0</v>
          </cell>
        </row>
        <row r="277">
          <cell r="A277" t="str">
            <v>D03800</v>
          </cell>
          <cell r="B277">
            <v>31</v>
          </cell>
          <cell r="C277" t="str">
            <v>j</v>
          </cell>
          <cell r="D277">
            <v>48816</v>
          </cell>
          <cell r="E277" t="str">
            <v>수축줄눈</v>
          </cell>
          <cell r="F277" t="str">
            <v>(면목 60x30)</v>
          </cell>
          <cell r="G277" t="str">
            <v>M</v>
          </cell>
          <cell r="I277">
            <v>0</v>
          </cell>
        </row>
        <row r="278">
          <cell r="A278" t="str">
            <v>D00271</v>
          </cell>
          <cell r="B278">
            <v>16.233000000000001</v>
          </cell>
          <cell r="C278" t="str">
            <v>k</v>
          </cell>
          <cell r="D278">
            <v>48937</v>
          </cell>
          <cell r="E278" t="str">
            <v>철근가공조립</v>
          </cell>
          <cell r="F278" t="str">
            <v>(보 통)</v>
          </cell>
          <cell r="G278" t="str">
            <v>Ton</v>
          </cell>
          <cell r="I278">
            <v>0</v>
          </cell>
        </row>
        <row r="279">
          <cell r="A279" t="str">
            <v>D00417</v>
          </cell>
          <cell r="B279">
            <v>22</v>
          </cell>
          <cell r="C279" t="str">
            <v>l</v>
          </cell>
          <cell r="D279">
            <v>48997</v>
          </cell>
          <cell r="E279" t="str">
            <v>다웰바 설치</v>
          </cell>
          <cell r="F279" t="str">
            <v>D32 m/m L=800 m/m</v>
          </cell>
          <cell r="G279" t="str">
            <v>EA</v>
          </cell>
          <cell r="I279">
            <v>0</v>
          </cell>
        </row>
        <row r="280">
          <cell r="A280" t="str">
            <v>D00415</v>
          </cell>
          <cell r="B280">
            <v>22</v>
          </cell>
          <cell r="C280" t="str">
            <v>m</v>
          </cell>
          <cell r="D280">
            <v>49027</v>
          </cell>
          <cell r="E280" t="str">
            <v>다웰바-켑설치</v>
          </cell>
          <cell r="F280" t="str">
            <v>(D=30 m/m, L=400)</v>
          </cell>
          <cell r="G280" t="str">
            <v>EA</v>
          </cell>
          <cell r="I280">
            <v>0</v>
          </cell>
        </row>
        <row r="281">
          <cell r="A281" t="str">
            <v>D00817</v>
          </cell>
          <cell r="B281">
            <v>8.0000000000000002E-3</v>
          </cell>
          <cell r="C281" t="str">
            <v>n</v>
          </cell>
          <cell r="D281">
            <v>49042</v>
          </cell>
          <cell r="E281" t="str">
            <v>아스팔트 채움</v>
          </cell>
          <cell r="F281" t="str">
            <v>(브론아스팔트)</v>
          </cell>
          <cell r="G281" t="str">
            <v>㎥</v>
          </cell>
          <cell r="I281">
            <v>0</v>
          </cell>
        </row>
        <row r="282">
          <cell r="A282" t="str">
            <v>E2</v>
          </cell>
          <cell r="B282">
            <v>0</v>
          </cell>
          <cell r="C282" t="str">
            <v>계</v>
          </cell>
          <cell r="D282">
            <v>49057</v>
          </cell>
          <cell r="I282">
            <v>0</v>
          </cell>
        </row>
        <row r="283">
          <cell r="A283" t="str">
            <v>T2</v>
          </cell>
          <cell r="B283">
            <v>295</v>
          </cell>
          <cell r="C283" t="str">
            <v>2.20</v>
          </cell>
          <cell r="D283">
            <v>49532</v>
          </cell>
          <cell r="E283" t="str">
            <v>보강벽옹벽</v>
          </cell>
          <cell r="I283">
            <v>0</v>
          </cell>
        </row>
        <row r="284">
          <cell r="A284" t="str">
            <v>T1</v>
          </cell>
          <cell r="B284">
            <v>286</v>
          </cell>
          <cell r="C284" t="str">
            <v>a</v>
          </cell>
          <cell r="D284">
            <v>49710</v>
          </cell>
          <cell r="E284" t="str">
            <v>잡석부설</v>
          </cell>
          <cell r="I284">
            <v>0</v>
          </cell>
        </row>
        <row r="285">
          <cell r="A285" t="str">
            <v>D00168</v>
          </cell>
          <cell r="B285">
            <v>64</v>
          </cell>
          <cell r="C285" t="str">
            <v>-1</v>
          </cell>
          <cell r="D285">
            <v>49888</v>
          </cell>
          <cell r="E285" t="str">
            <v>기초잡석깔기</v>
          </cell>
          <cell r="F285" t="str">
            <v>(현장암 유용)</v>
          </cell>
          <cell r="G285" t="str">
            <v>㎥</v>
          </cell>
          <cell r="I285">
            <v>0</v>
          </cell>
        </row>
        <row r="286">
          <cell r="A286" t="str">
            <v>D03890</v>
          </cell>
          <cell r="B286">
            <v>1137</v>
          </cell>
          <cell r="C286" t="str">
            <v>-2</v>
          </cell>
          <cell r="D286">
            <v>50066</v>
          </cell>
          <cell r="E286" t="str">
            <v>속채움잡석</v>
          </cell>
          <cell r="F286" t="str">
            <v>(부설및다짐)</v>
          </cell>
          <cell r="G286" t="str">
            <v>㎥</v>
          </cell>
          <cell r="I286">
            <v>0</v>
          </cell>
        </row>
        <row r="287">
          <cell r="A287" t="str">
            <v>E1</v>
          </cell>
          <cell r="B287">
            <v>0</v>
          </cell>
          <cell r="C287" t="str">
            <v>소계</v>
          </cell>
          <cell r="D287">
            <v>50541</v>
          </cell>
          <cell r="I287">
            <v>0</v>
          </cell>
        </row>
        <row r="288">
          <cell r="A288" t="str">
            <v>D03835</v>
          </cell>
          <cell r="B288">
            <v>3065</v>
          </cell>
          <cell r="C288" t="str">
            <v>b</v>
          </cell>
          <cell r="D288">
            <v>50571</v>
          </cell>
          <cell r="E288" t="str">
            <v>블  럭</v>
          </cell>
          <cell r="F288" t="str">
            <v>(일반형)</v>
          </cell>
          <cell r="G288" t="str">
            <v>㎡</v>
          </cell>
          <cell r="I288">
            <v>0</v>
          </cell>
        </row>
        <row r="289">
          <cell r="A289" t="str">
            <v>T1</v>
          </cell>
          <cell r="B289">
            <v>292</v>
          </cell>
          <cell r="C289" t="str">
            <v>c</v>
          </cell>
          <cell r="D289">
            <v>50600</v>
          </cell>
          <cell r="E289" t="str">
            <v>그리드</v>
          </cell>
          <cell r="I289">
            <v>0</v>
          </cell>
        </row>
        <row r="290">
          <cell r="A290" t="str">
            <v>W00065</v>
          </cell>
          <cell r="B290">
            <v>4056</v>
          </cell>
          <cell r="C290" t="str">
            <v>-1</v>
          </cell>
          <cell r="D290">
            <v>50630</v>
          </cell>
          <cell r="E290" t="str">
            <v>그리드</v>
          </cell>
          <cell r="F290" t="str">
            <v>TYPE-1(45KN/M)</v>
          </cell>
          <cell r="G290" t="str">
            <v>㎡</v>
          </cell>
          <cell r="I290">
            <v>0</v>
          </cell>
        </row>
        <row r="291">
          <cell r="A291" t="str">
            <v>W00066</v>
          </cell>
          <cell r="B291">
            <v>12168</v>
          </cell>
          <cell r="C291" t="str">
            <v>-2</v>
          </cell>
          <cell r="D291">
            <v>50634</v>
          </cell>
          <cell r="E291" t="str">
            <v>그리드</v>
          </cell>
          <cell r="F291" t="str">
            <v>TYPE-2(60KN/M)</v>
          </cell>
          <cell r="G291" t="str">
            <v>㎡</v>
          </cell>
          <cell r="I291">
            <v>0</v>
          </cell>
        </row>
        <row r="292">
          <cell r="A292" t="str">
            <v>W00067</v>
          </cell>
          <cell r="B292">
            <v>5368</v>
          </cell>
          <cell r="C292" t="str">
            <v>-3</v>
          </cell>
          <cell r="D292">
            <v>50636</v>
          </cell>
          <cell r="E292" t="str">
            <v>그리드</v>
          </cell>
          <cell r="F292" t="str">
            <v>TYPE-3(90KN/M)</v>
          </cell>
          <cell r="G292" t="str">
            <v>㎡</v>
          </cell>
          <cell r="I292">
            <v>0</v>
          </cell>
        </row>
        <row r="293">
          <cell r="A293" t="str">
            <v>E1</v>
          </cell>
          <cell r="B293">
            <v>0</v>
          </cell>
          <cell r="C293" t="str">
            <v>소계</v>
          </cell>
          <cell r="D293">
            <v>50645</v>
          </cell>
          <cell r="I293">
            <v>0</v>
          </cell>
        </row>
        <row r="294">
          <cell r="A294" t="str">
            <v>W00068</v>
          </cell>
          <cell r="B294">
            <v>3064</v>
          </cell>
          <cell r="C294" t="str">
            <v>d</v>
          </cell>
          <cell r="D294">
            <v>50652</v>
          </cell>
          <cell r="E294" t="str">
            <v>블럭운반</v>
          </cell>
          <cell r="F294" t="str">
            <v>일반형</v>
          </cell>
          <cell r="G294" t="str">
            <v>㎡</v>
          </cell>
          <cell r="I294">
            <v>0</v>
          </cell>
        </row>
        <row r="295">
          <cell r="A295" t="str">
            <v>D00419</v>
          </cell>
          <cell r="B295">
            <v>10245</v>
          </cell>
          <cell r="C295" t="str">
            <v>e</v>
          </cell>
          <cell r="D295">
            <v>50656</v>
          </cell>
          <cell r="E295" t="str">
            <v>부직포설치</v>
          </cell>
          <cell r="F295" t="str">
            <v>(2.0 T/M)</v>
          </cell>
          <cell r="G295" t="str">
            <v>㎡</v>
          </cell>
          <cell r="I295">
            <v>0</v>
          </cell>
        </row>
        <row r="296">
          <cell r="A296" t="str">
            <v>E2</v>
          </cell>
          <cell r="B296">
            <v>0</v>
          </cell>
          <cell r="C296" t="str">
            <v>계</v>
          </cell>
          <cell r="D296">
            <v>50974</v>
          </cell>
          <cell r="I296">
            <v>0</v>
          </cell>
        </row>
        <row r="297">
          <cell r="A297" t="str">
            <v>T2</v>
          </cell>
          <cell r="B297">
            <v>312</v>
          </cell>
          <cell r="C297" t="str">
            <v>2.21</v>
          </cell>
          <cell r="D297">
            <v>50979</v>
          </cell>
          <cell r="E297" t="str">
            <v>파라펫및연석</v>
          </cell>
          <cell r="I297">
            <v>0</v>
          </cell>
        </row>
        <row r="298">
          <cell r="A298" t="str">
            <v>T1</v>
          </cell>
          <cell r="B298">
            <v>301</v>
          </cell>
          <cell r="C298" t="str">
            <v>a</v>
          </cell>
          <cell r="D298">
            <v>51107</v>
          </cell>
          <cell r="E298" t="str">
            <v>콘크리트타설</v>
          </cell>
          <cell r="I298">
            <v>0</v>
          </cell>
        </row>
        <row r="299">
          <cell r="A299" t="str">
            <v>D00237</v>
          </cell>
          <cell r="B299">
            <v>1010</v>
          </cell>
          <cell r="C299" t="str">
            <v>-1</v>
          </cell>
          <cell r="D299">
            <v>51219</v>
          </cell>
          <cell r="E299" t="str">
            <v>콘크리트타설</v>
          </cell>
          <cell r="F299" t="str">
            <v>(철근 펌프카)</v>
          </cell>
          <cell r="G299" t="str">
            <v>㎥</v>
          </cell>
          <cell r="I299">
            <v>0</v>
          </cell>
        </row>
        <row r="300">
          <cell r="A300" t="str">
            <v>D00234</v>
          </cell>
          <cell r="B300">
            <v>235</v>
          </cell>
          <cell r="C300" t="str">
            <v>-2</v>
          </cell>
          <cell r="D300">
            <v>51235</v>
          </cell>
          <cell r="E300" t="str">
            <v>콘크리트타설</v>
          </cell>
          <cell r="F300" t="str">
            <v>(무근 VIB 포함)</v>
          </cell>
          <cell r="G300" t="str">
            <v>㎥</v>
          </cell>
          <cell r="I300">
            <v>0</v>
          </cell>
        </row>
        <row r="301">
          <cell r="A301" t="str">
            <v>D00231</v>
          </cell>
          <cell r="B301">
            <v>108</v>
          </cell>
          <cell r="C301" t="str">
            <v>-3</v>
          </cell>
          <cell r="D301">
            <v>51251</v>
          </cell>
          <cell r="E301" t="str">
            <v>콘크리트타설</v>
          </cell>
          <cell r="F301" t="str">
            <v>(무근 VIB 제외)</v>
          </cell>
          <cell r="G301" t="str">
            <v>㎥</v>
          </cell>
          <cell r="I301">
            <v>0</v>
          </cell>
        </row>
        <row r="302">
          <cell r="A302" t="str">
            <v>E1</v>
          </cell>
          <cell r="B302">
            <v>0</v>
          </cell>
          <cell r="C302" t="str">
            <v>소계</v>
          </cell>
          <cell r="D302">
            <v>51642</v>
          </cell>
          <cell r="I302">
            <v>0</v>
          </cell>
        </row>
        <row r="303">
          <cell r="A303" t="str">
            <v>T1</v>
          </cell>
          <cell r="B303">
            <v>305</v>
          </cell>
          <cell r="C303" t="str">
            <v>b</v>
          </cell>
          <cell r="D303">
            <v>51906</v>
          </cell>
          <cell r="E303" t="str">
            <v>거 푸 집</v>
          </cell>
          <cell r="I303">
            <v>0</v>
          </cell>
        </row>
        <row r="304">
          <cell r="A304" t="str">
            <v>D00265</v>
          </cell>
          <cell r="B304">
            <v>1267</v>
          </cell>
          <cell r="C304" t="str">
            <v>-1</v>
          </cell>
          <cell r="D304">
            <v>51957</v>
          </cell>
          <cell r="E304" t="str">
            <v>문양거푸집(합판4회+</v>
          </cell>
          <cell r="F304" t="str">
            <v>문양스치로폴(0∼7M)</v>
          </cell>
          <cell r="G304" t="str">
            <v>㎡</v>
          </cell>
          <cell r="I304">
            <v>0</v>
          </cell>
        </row>
        <row r="305">
          <cell r="A305" t="str">
            <v>D00280</v>
          </cell>
          <cell r="B305">
            <v>2699</v>
          </cell>
          <cell r="C305" t="str">
            <v>-2</v>
          </cell>
          <cell r="D305">
            <v>52085</v>
          </cell>
          <cell r="E305" t="str">
            <v>합판거푸집</v>
          </cell>
          <cell r="F305" t="str">
            <v>(4 회)</v>
          </cell>
          <cell r="G305" t="str">
            <v>㎡</v>
          </cell>
          <cell r="I305">
            <v>0</v>
          </cell>
        </row>
        <row r="306">
          <cell r="A306" t="str">
            <v>E1</v>
          </cell>
          <cell r="B306">
            <v>0</v>
          </cell>
          <cell r="C306" t="str">
            <v>소계</v>
          </cell>
          <cell r="D306">
            <v>52352</v>
          </cell>
          <cell r="I306">
            <v>0</v>
          </cell>
        </row>
        <row r="307">
          <cell r="A307" t="str">
            <v>D00853</v>
          </cell>
          <cell r="B307">
            <v>90</v>
          </cell>
          <cell r="C307" t="str">
            <v>c</v>
          </cell>
          <cell r="D307">
            <v>52464</v>
          </cell>
          <cell r="E307" t="str">
            <v>신축이음</v>
          </cell>
          <cell r="F307" t="str">
            <v>스치로폴(T=10 m/m)</v>
          </cell>
          <cell r="G307" t="str">
            <v>㎡</v>
          </cell>
          <cell r="I307">
            <v>0</v>
          </cell>
        </row>
        <row r="308">
          <cell r="A308" t="str">
            <v>D03800</v>
          </cell>
          <cell r="B308">
            <v>596</v>
          </cell>
          <cell r="C308" t="str">
            <v>d</v>
          </cell>
          <cell r="D308">
            <v>52576</v>
          </cell>
          <cell r="E308" t="str">
            <v>수축줄눈</v>
          </cell>
          <cell r="F308" t="str">
            <v>(면목 60x30)</v>
          </cell>
          <cell r="G308" t="str">
            <v>M</v>
          </cell>
          <cell r="I308">
            <v>0</v>
          </cell>
        </row>
        <row r="309">
          <cell r="A309" t="str">
            <v>D00323</v>
          </cell>
          <cell r="B309">
            <v>3875</v>
          </cell>
          <cell r="C309" t="str">
            <v>e</v>
          </cell>
          <cell r="D309">
            <v>52592</v>
          </cell>
          <cell r="E309" t="str">
            <v>강관비계</v>
          </cell>
          <cell r="F309" t="str">
            <v>(0∼30 M)</v>
          </cell>
          <cell r="G309" t="str">
            <v>㎡</v>
          </cell>
          <cell r="I309">
            <v>0</v>
          </cell>
        </row>
        <row r="310">
          <cell r="A310" t="str">
            <v>D00588</v>
          </cell>
          <cell r="B310">
            <v>4567</v>
          </cell>
          <cell r="C310" t="str">
            <v>f</v>
          </cell>
          <cell r="D310">
            <v>55598</v>
          </cell>
          <cell r="E310" t="str">
            <v>스페이서 설치</v>
          </cell>
          <cell r="F310" t="str">
            <v>(슬라브및기초용)</v>
          </cell>
          <cell r="G310" t="str">
            <v>㎡</v>
          </cell>
          <cell r="I310">
            <v>0</v>
          </cell>
        </row>
        <row r="311">
          <cell r="A311" t="str">
            <v>D00270</v>
          </cell>
          <cell r="B311">
            <v>88.667000000000002</v>
          </cell>
          <cell r="C311" t="str">
            <v>g</v>
          </cell>
          <cell r="D311">
            <v>55726</v>
          </cell>
          <cell r="E311" t="str">
            <v>철근가공조립</v>
          </cell>
          <cell r="F311" t="str">
            <v>(간 단)</v>
          </cell>
          <cell r="G311" t="str">
            <v>Ton</v>
          </cell>
          <cell r="I311">
            <v>0</v>
          </cell>
        </row>
        <row r="312">
          <cell r="A312" t="str">
            <v>D00353</v>
          </cell>
          <cell r="B312">
            <v>151</v>
          </cell>
          <cell r="C312" t="str">
            <v>h</v>
          </cell>
          <cell r="D312">
            <v>55742</v>
          </cell>
          <cell r="E312" t="str">
            <v>지수판설치</v>
          </cell>
          <cell r="F312" t="str">
            <v>(150x5 m/m)</v>
          </cell>
          <cell r="G312" t="str">
            <v>M</v>
          </cell>
          <cell r="I312">
            <v>0</v>
          </cell>
        </row>
        <row r="313">
          <cell r="A313" t="str">
            <v>E2</v>
          </cell>
          <cell r="B313">
            <v>0</v>
          </cell>
          <cell r="C313" t="str">
            <v>계</v>
          </cell>
          <cell r="D313">
            <v>59124</v>
          </cell>
          <cell r="I313">
            <v>0</v>
          </cell>
        </row>
        <row r="314">
          <cell r="A314" t="str">
            <v>D00592</v>
          </cell>
          <cell r="B314">
            <v>715</v>
          </cell>
          <cell r="C314" t="str">
            <v>2.22</v>
          </cell>
          <cell r="D314">
            <v>59127</v>
          </cell>
          <cell r="E314" t="str">
            <v>돌망태(타원형)</v>
          </cell>
          <cell r="F314" t="str">
            <v>Φ45 Cm</v>
          </cell>
          <cell r="G314" t="str">
            <v>㎡</v>
          </cell>
          <cell r="I314">
            <v>0</v>
          </cell>
        </row>
        <row r="315">
          <cell r="A315" t="str">
            <v>T2</v>
          </cell>
          <cell r="B315">
            <v>335</v>
          </cell>
          <cell r="C315" t="str">
            <v>2.23</v>
          </cell>
          <cell r="D315">
            <v>59128</v>
          </cell>
          <cell r="E315" t="str">
            <v>분 수 문</v>
          </cell>
          <cell r="I315">
            <v>0</v>
          </cell>
        </row>
        <row r="316">
          <cell r="A316" t="str">
            <v>T1</v>
          </cell>
          <cell r="B316">
            <v>320</v>
          </cell>
          <cell r="C316" t="str">
            <v>a</v>
          </cell>
          <cell r="D316">
            <v>59256</v>
          </cell>
          <cell r="E316" t="str">
            <v>콘크리트타설</v>
          </cell>
          <cell r="I316">
            <v>0</v>
          </cell>
        </row>
        <row r="317">
          <cell r="A317" t="str">
            <v>D00237</v>
          </cell>
          <cell r="B317">
            <v>8</v>
          </cell>
          <cell r="C317" t="str">
            <v>-1</v>
          </cell>
          <cell r="D317">
            <v>59368</v>
          </cell>
          <cell r="E317" t="str">
            <v>콘크리트타설</v>
          </cell>
          <cell r="F317" t="str">
            <v>(철근 펌프카)</v>
          </cell>
          <cell r="G317" t="str">
            <v>㎥</v>
          </cell>
          <cell r="I317">
            <v>0</v>
          </cell>
        </row>
        <row r="318">
          <cell r="A318" t="str">
            <v>D00238</v>
          </cell>
          <cell r="B318">
            <v>5</v>
          </cell>
          <cell r="C318" t="str">
            <v>-2</v>
          </cell>
          <cell r="D318">
            <v>59384</v>
          </cell>
          <cell r="E318" t="str">
            <v>콘크리트타설</v>
          </cell>
          <cell r="F318" t="str">
            <v>(무근 펌프카)</v>
          </cell>
          <cell r="G318" t="str">
            <v>㎥</v>
          </cell>
          <cell r="I318">
            <v>0</v>
          </cell>
        </row>
        <row r="319">
          <cell r="A319" t="str">
            <v>D00232</v>
          </cell>
          <cell r="B319">
            <v>7</v>
          </cell>
          <cell r="C319" t="str">
            <v>-3</v>
          </cell>
          <cell r="D319">
            <v>59400</v>
          </cell>
          <cell r="E319" t="str">
            <v>콘크리트타설</v>
          </cell>
          <cell r="F319" t="str">
            <v>(철근 VIB 제외)</v>
          </cell>
          <cell r="G319" t="str">
            <v>㎥</v>
          </cell>
          <cell r="I319">
            <v>0</v>
          </cell>
        </row>
        <row r="320">
          <cell r="A320" t="str">
            <v>D00231</v>
          </cell>
          <cell r="B320">
            <v>2</v>
          </cell>
          <cell r="C320" t="str">
            <v>-4</v>
          </cell>
          <cell r="D320">
            <v>59596</v>
          </cell>
          <cell r="E320" t="str">
            <v>콘크리트타설</v>
          </cell>
          <cell r="F320" t="str">
            <v>(무근 VIB 제외)</v>
          </cell>
          <cell r="G320" t="str">
            <v>㎥</v>
          </cell>
          <cell r="I320">
            <v>0</v>
          </cell>
        </row>
        <row r="321">
          <cell r="A321" t="str">
            <v>E1</v>
          </cell>
          <cell r="B321">
            <v>0</v>
          </cell>
          <cell r="C321" t="str">
            <v>소계</v>
          </cell>
          <cell r="D321">
            <v>59791</v>
          </cell>
          <cell r="I321">
            <v>0</v>
          </cell>
        </row>
        <row r="322">
          <cell r="A322" t="str">
            <v>T1</v>
          </cell>
          <cell r="B322">
            <v>325</v>
          </cell>
          <cell r="C322" t="str">
            <v>b</v>
          </cell>
          <cell r="D322">
            <v>59919</v>
          </cell>
          <cell r="E322" t="str">
            <v>거 푸 집</v>
          </cell>
          <cell r="I322">
            <v>0</v>
          </cell>
        </row>
        <row r="323">
          <cell r="A323" t="str">
            <v>D00276</v>
          </cell>
          <cell r="B323">
            <v>44</v>
          </cell>
          <cell r="C323" t="str">
            <v>-1</v>
          </cell>
          <cell r="D323">
            <v>59988</v>
          </cell>
          <cell r="E323" t="str">
            <v>합판거푸집</v>
          </cell>
          <cell r="F323" t="str">
            <v>(3 회)</v>
          </cell>
          <cell r="G323" t="str">
            <v>㎡</v>
          </cell>
          <cell r="I323">
            <v>0</v>
          </cell>
        </row>
        <row r="324">
          <cell r="A324" t="str">
            <v>D00280</v>
          </cell>
          <cell r="B324">
            <v>62</v>
          </cell>
          <cell r="C324" t="str">
            <v>-2</v>
          </cell>
          <cell r="D324">
            <v>60022</v>
          </cell>
          <cell r="E324" t="str">
            <v>합판거푸집</v>
          </cell>
          <cell r="F324" t="str">
            <v>(4 회)</v>
          </cell>
          <cell r="G324" t="str">
            <v>㎡</v>
          </cell>
          <cell r="I324">
            <v>0</v>
          </cell>
        </row>
        <row r="325">
          <cell r="A325" t="str">
            <v>D00282</v>
          </cell>
          <cell r="B325">
            <v>2</v>
          </cell>
          <cell r="C325" t="str">
            <v>-3</v>
          </cell>
          <cell r="D325">
            <v>60039</v>
          </cell>
          <cell r="E325" t="str">
            <v>합판거푸집</v>
          </cell>
          <cell r="F325" t="str">
            <v>(6 회)</v>
          </cell>
          <cell r="G325" t="str">
            <v>㎡</v>
          </cell>
          <cell r="I325">
            <v>0</v>
          </cell>
        </row>
        <row r="326">
          <cell r="A326" t="str">
            <v>E1</v>
          </cell>
          <cell r="B326">
            <v>0</v>
          </cell>
          <cell r="C326" t="str">
            <v>소계</v>
          </cell>
          <cell r="D326">
            <v>60048</v>
          </cell>
          <cell r="I326">
            <v>0</v>
          </cell>
        </row>
        <row r="327">
          <cell r="A327" t="str">
            <v>D00323</v>
          </cell>
          <cell r="B327">
            <v>42</v>
          </cell>
          <cell r="C327" t="str">
            <v>c</v>
          </cell>
          <cell r="D327">
            <v>60049</v>
          </cell>
          <cell r="E327" t="str">
            <v>강관비계</v>
          </cell>
          <cell r="F327" t="str">
            <v>(0∼30 M)</v>
          </cell>
          <cell r="G327" t="str">
            <v>㎡</v>
          </cell>
          <cell r="I327">
            <v>0</v>
          </cell>
        </row>
        <row r="328">
          <cell r="A328" t="str">
            <v>D00588</v>
          </cell>
          <cell r="B328">
            <v>41</v>
          </cell>
          <cell r="C328" t="str">
            <v>d</v>
          </cell>
          <cell r="D328">
            <v>60945</v>
          </cell>
          <cell r="E328" t="str">
            <v>스페이서 설치</v>
          </cell>
          <cell r="F328" t="str">
            <v>(슬라브및기초용)</v>
          </cell>
          <cell r="G328" t="str">
            <v>㎡</v>
          </cell>
          <cell r="I328">
            <v>0</v>
          </cell>
        </row>
        <row r="329">
          <cell r="A329" t="str">
            <v>D00333</v>
          </cell>
          <cell r="B329">
            <v>15</v>
          </cell>
          <cell r="C329" t="str">
            <v>e</v>
          </cell>
          <cell r="D329">
            <v>61105</v>
          </cell>
          <cell r="E329" t="str">
            <v>강관동바리</v>
          </cell>
          <cell r="F329" t="str">
            <v>(암거용)</v>
          </cell>
          <cell r="G329" t="str">
            <v>공㎥</v>
          </cell>
          <cell r="I329">
            <v>0</v>
          </cell>
        </row>
        <row r="330">
          <cell r="A330" t="str">
            <v>D03889</v>
          </cell>
          <cell r="B330">
            <v>4.3999999999999997E-2</v>
          </cell>
          <cell r="C330" t="str">
            <v>f</v>
          </cell>
          <cell r="D330">
            <v>61137</v>
          </cell>
          <cell r="E330" t="str">
            <v>분수문 난간</v>
          </cell>
          <cell r="G330" t="str">
            <v>Ton</v>
          </cell>
          <cell r="I330">
            <v>0</v>
          </cell>
        </row>
        <row r="331">
          <cell r="A331" t="str">
            <v>D00271</v>
          </cell>
          <cell r="B331">
            <v>1.8380000000000001</v>
          </cell>
          <cell r="C331" t="str">
            <v>g</v>
          </cell>
          <cell r="D331">
            <v>61145</v>
          </cell>
          <cell r="E331" t="str">
            <v>철근가공조립</v>
          </cell>
          <cell r="F331" t="str">
            <v>(보 통)</v>
          </cell>
          <cell r="G331" t="str">
            <v>Ton</v>
          </cell>
          <cell r="I331">
            <v>0</v>
          </cell>
        </row>
        <row r="332">
          <cell r="A332" t="str">
            <v>D03836</v>
          </cell>
          <cell r="B332">
            <v>1</v>
          </cell>
          <cell r="C332" t="str">
            <v>h</v>
          </cell>
          <cell r="D332">
            <v>61149</v>
          </cell>
          <cell r="E332" t="str">
            <v>작업용계단</v>
          </cell>
          <cell r="G332" t="str">
            <v>EA</v>
          </cell>
          <cell r="I332">
            <v>0</v>
          </cell>
        </row>
        <row r="333">
          <cell r="A333" t="str">
            <v>D00347</v>
          </cell>
          <cell r="B333">
            <v>4</v>
          </cell>
          <cell r="C333" t="str">
            <v>i</v>
          </cell>
          <cell r="D333">
            <v>61151</v>
          </cell>
          <cell r="E333" t="str">
            <v>조합페인트</v>
          </cell>
          <cell r="F333" t="str">
            <v>(철재면 2 회)</v>
          </cell>
          <cell r="G333" t="str">
            <v>㎡</v>
          </cell>
          <cell r="I333">
            <v>0</v>
          </cell>
        </row>
        <row r="334">
          <cell r="A334" t="str">
            <v>D00410</v>
          </cell>
          <cell r="B334">
            <v>4</v>
          </cell>
          <cell r="C334" t="str">
            <v>j</v>
          </cell>
          <cell r="D334">
            <v>61153</v>
          </cell>
          <cell r="E334" t="str">
            <v>문비</v>
          </cell>
          <cell r="G334" t="str">
            <v>EA</v>
          </cell>
          <cell r="I334">
            <v>0</v>
          </cell>
        </row>
        <row r="335">
          <cell r="A335" t="str">
            <v>D03837</v>
          </cell>
          <cell r="B335">
            <v>1</v>
          </cell>
          <cell r="C335" t="str">
            <v>h</v>
          </cell>
          <cell r="D335">
            <v>61161</v>
          </cell>
          <cell r="E335" t="str">
            <v>권 양 기</v>
          </cell>
          <cell r="F335" t="str">
            <v>(2.5 Ton)</v>
          </cell>
          <cell r="G335" t="str">
            <v>EA</v>
          </cell>
          <cell r="I335">
            <v>0</v>
          </cell>
        </row>
        <row r="336">
          <cell r="A336" t="str">
            <v>E2</v>
          </cell>
          <cell r="B336">
            <v>0</v>
          </cell>
          <cell r="C336" t="str">
            <v>계</v>
          </cell>
          <cell r="D336">
            <v>61165</v>
          </cell>
          <cell r="I336">
            <v>0</v>
          </cell>
        </row>
        <row r="337">
          <cell r="A337" t="str">
            <v>E3</v>
          </cell>
          <cell r="B337">
            <v>0</v>
          </cell>
          <cell r="C337" t="str">
            <v>합계</v>
          </cell>
          <cell r="D337">
            <v>61169</v>
          </cell>
          <cell r="I337">
            <v>0</v>
          </cell>
        </row>
        <row r="338">
          <cell r="A338" t="str">
            <v>E4</v>
          </cell>
          <cell r="B338">
            <v>0</v>
          </cell>
          <cell r="C338" t="str">
            <v>총계</v>
          </cell>
          <cell r="D338">
            <v>61179</v>
          </cell>
          <cell r="I338">
            <v>0</v>
          </cell>
        </row>
        <row r="339">
          <cell r="A339" t="str">
            <v>T4</v>
          </cell>
          <cell r="B339">
            <v>1497</v>
          </cell>
          <cell r="C339" t="str">
            <v>3.</v>
          </cell>
          <cell r="D339">
            <v>61198</v>
          </cell>
          <cell r="E339" t="str">
            <v>구  조  물  공</v>
          </cell>
          <cell r="I339">
            <v>0</v>
          </cell>
        </row>
        <row r="340">
          <cell r="A340" t="str">
            <v>T3</v>
          </cell>
          <cell r="B340">
            <v>389</v>
          </cell>
          <cell r="C340" t="str">
            <v>3.A</v>
          </cell>
          <cell r="D340">
            <v>61262</v>
          </cell>
          <cell r="E340" t="str">
            <v>옥 암 지하차도</v>
          </cell>
          <cell r="I340">
            <v>0</v>
          </cell>
        </row>
        <row r="341">
          <cell r="A341" t="str">
            <v>T2</v>
          </cell>
          <cell r="B341">
            <v>351</v>
          </cell>
          <cell r="C341" t="str">
            <v>3.01</v>
          </cell>
          <cell r="D341">
            <v>214559</v>
          </cell>
          <cell r="E341" t="str">
            <v>토          공</v>
          </cell>
          <cell r="I341">
            <v>0</v>
          </cell>
        </row>
        <row r="342">
          <cell r="A342" t="str">
            <v>D00135</v>
          </cell>
          <cell r="B342">
            <v>1190</v>
          </cell>
          <cell r="C342" t="str">
            <v>a</v>
          </cell>
          <cell r="D342">
            <v>367856</v>
          </cell>
          <cell r="E342" t="str">
            <v>구조물터파기</v>
          </cell>
          <cell r="F342" t="str">
            <v>(육상발파암 0∼1 M)</v>
          </cell>
          <cell r="G342" t="str">
            <v>㎥</v>
          </cell>
          <cell r="I342">
            <v>0</v>
          </cell>
        </row>
        <row r="343">
          <cell r="A343" t="str">
            <v>D00136</v>
          </cell>
          <cell r="B343">
            <v>1113</v>
          </cell>
          <cell r="C343" t="str">
            <v>b</v>
          </cell>
          <cell r="D343">
            <v>368011</v>
          </cell>
          <cell r="E343" t="str">
            <v>구조물터파기</v>
          </cell>
          <cell r="F343" t="str">
            <v>(육상발파암 1∼2 M)</v>
          </cell>
          <cell r="G343" t="str">
            <v>㎥</v>
          </cell>
          <cell r="I343">
            <v>0</v>
          </cell>
        </row>
        <row r="344">
          <cell r="A344" t="str">
            <v>D03810</v>
          </cell>
          <cell r="B344">
            <v>1037</v>
          </cell>
          <cell r="C344" t="str">
            <v>c</v>
          </cell>
          <cell r="D344">
            <v>368204</v>
          </cell>
          <cell r="E344" t="str">
            <v>구조물터파기</v>
          </cell>
          <cell r="F344" t="str">
            <v>(육상발파암 2∼3 M)</v>
          </cell>
          <cell r="G344" t="str">
            <v>㎥</v>
          </cell>
          <cell r="I344">
            <v>0</v>
          </cell>
        </row>
        <row r="345">
          <cell r="A345" t="str">
            <v>D03811</v>
          </cell>
          <cell r="B345">
            <v>960</v>
          </cell>
          <cell r="C345" t="str">
            <v>d</v>
          </cell>
          <cell r="D345">
            <v>368285</v>
          </cell>
          <cell r="E345" t="str">
            <v>구조물터파기</v>
          </cell>
          <cell r="F345" t="str">
            <v>(육상발파암 3∼4 M)</v>
          </cell>
          <cell r="G345" t="str">
            <v>㎥</v>
          </cell>
          <cell r="I345">
            <v>0</v>
          </cell>
        </row>
        <row r="346">
          <cell r="A346" t="str">
            <v>D03812</v>
          </cell>
          <cell r="B346">
            <v>884</v>
          </cell>
          <cell r="C346" t="str">
            <v>e</v>
          </cell>
          <cell r="D346">
            <v>368407</v>
          </cell>
          <cell r="E346" t="str">
            <v>구조물터파기</v>
          </cell>
          <cell r="F346" t="str">
            <v>(육상발파암 4∼5 M)</v>
          </cell>
          <cell r="G346" t="str">
            <v>㎥</v>
          </cell>
          <cell r="I346">
            <v>0</v>
          </cell>
        </row>
        <row r="347">
          <cell r="A347" t="str">
            <v>D03813</v>
          </cell>
          <cell r="B347">
            <v>807</v>
          </cell>
          <cell r="C347" t="str">
            <v>f</v>
          </cell>
          <cell r="D347">
            <v>368468</v>
          </cell>
          <cell r="E347" t="str">
            <v>구조물터파기</v>
          </cell>
          <cell r="F347" t="str">
            <v>(육상발파암 5∼6 M)</v>
          </cell>
          <cell r="G347" t="str">
            <v>㎥</v>
          </cell>
          <cell r="I347">
            <v>0</v>
          </cell>
        </row>
        <row r="348">
          <cell r="A348" t="str">
            <v>D03814</v>
          </cell>
          <cell r="B348">
            <v>731</v>
          </cell>
          <cell r="C348" t="str">
            <v>g</v>
          </cell>
          <cell r="D348">
            <v>368498</v>
          </cell>
          <cell r="E348" t="str">
            <v>구조물터파기</v>
          </cell>
          <cell r="F348" t="str">
            <v>(육상발파암 6∼7 M)</v>
          </cell>
          <cell r="G348" t="str">
            <v>㎥</v>
          </cell>
          <cell r="I348">
            <v>0</v>
          </cell>
        </row>
        <row r="349">
          <cell r="A349" t="str">
            <v>D03815</v>
          </cell>
          <cell r="B349">
            <v>654</v>
          </cell>
          <cell r="C349" t="str">
            <v>h</v>
          </cell>
          <cell r="D349">
            <v>368513</v>
          </cell>
          <cell r="E349" t="str">
            <v>구조물터파기</v>
          </cell>
          <cell r="F349" t="str">
            <v>(육상발파암 7∼8 M)</v>
          </cell>
          <cell r="G349" t="str">
            <v>㎥</v>
          </cell>
          <cell r="I349">
            <v>0</v>
          </cell>
        </row>
        <row r="350">
          <cell r="A350" t="str">
            <v>D00037</v>
          </cell>
          <cell r="B350">
            <v>1023</v>
          </cell>
          <cell r="C350" t="str">
            <v>i</v>
          </cell>
          <cell r="D350">
            <v>368528</v>
          </cell>
          <cell r="E350" t="str">
            <v>되메우기</v>
          </cell>
          <cell r="F350" t="str">
            <v>(노 체)</v>
          </cell>
          <cell r="G350" t="str">
            <v>㎥</v>
          </cell>
          <cell r="I350">
            <v>0</v>
          </cell>
        </row>
        <row r="351">
          <cell r="A351" t="str">
            <v>D00170</v>
          </cell>
          <cell r="B351">
            <v>2160</v>
          </cell>
          <cell r="C351" t="str">
            <v>j</v>
          </cell>
          <cell r="D351">
            <v>368648</v>
          </cell>
          <cell r="E351" t="str">
            <v>뒷채움잡석</v>
          </cell>
          <cell r="F351" t="str">
            <v>(현장암유용)</v>
          </cell>
          <cell r="G351" t="str">
            <v>㎥</v>
          </cell>
          <cell r="I351">
            <v>0</v>
          </cell>
        </row>
        <row r="352">
          <cell r="A352" t="str">
            <v>E2</v>
          </cell>
          <cell r="B352">
            <v>0</v>
          </cell>
          <cell r="C352" t="str">
            <v>계</v>
          </cell>
          <cell r="D352">
            <v>368768</v>
          </cell>
          <cell r="I352">
            <v>0</v>
          </cell>
        </row>
        <row r="353">
          <cell r="A353" t="str">
            <v>T2</v>
          </cell>
          <cell r="B353">
            <v>357</v>
          </cell>
          <cell r="C353" t="str">
            <v>3.02</v>
          </cell>
          <cell r="D353">
            <v>369127</v>
          </cell>
          <cell r="E353" t="str">
            <v>거 푸 집</v>
          </cell>
          <cell r="I353">
            <v>0</v>
          </cell>
        </row>
        <row r="354">
          <cell r="A354" t="str">
            <v>D00276</v>
          </cell>
          <cell r="B354">
            <v>1862</v>
          </cell>
          <cell r="C354" t="str">
            <v>a</v>
          </cell>
          <cell r="D354">
            <v>369128</v>
          </cell>
          <cell r="E354" t="str">
            <v>합판거푸집</v>
          </cell>
          <cell r="F354" t="str">
            <v>(3 회)</v>
          </cell>
          <cell r="G354" t="str">
            <v>㎡</v>
          </cell>
          <cell r="I354">
            <v>0</v>
          </cell>
        </row>
        <row r="355">
          <cell r="A355" t="str">
            <v>D00280</v>
          </cell>
          <cell r="B355">
            <v>125</v>
          </cell>
          <cell r="C355" t="str">
            <v>b</v>
          </cell>
          <cell r="D355">
            <v>369192</v>
          </cell>
          <cell r="E355" t="str">
            <v>합판거푸집</v>
          </cell>
          <cell r="F355" t="str">
            <v>(4 회)</v>
          </cell>
          <cell r="G355" t="str">
            <v>㎡</v>
          </cell>
          <cell r="I355">
            <v>0</v>
          </cell>
        </row>
        <row r="356">
          <cell r="A356" t="str">
            <v>D00282</v>
          </cell>
          <cell r="B356">
            <v>29</v>
          </cell>
          <cell r="C356" t="str">
            <v>c</v>
          </cell>
          <cell r="D356">
            <v>369224</v>
          </cell>
          <cell r="E356" t="str">
            <v>합판거푸집</v>
          </cell>
          <cell r="F356" t="str">
            <v>(6 회)</v>
          </cell>
          <cell r="G356" t="str">
            <v>㎡</v>
          </cell>
          <cell r="I356">
            <v>0</v>
          </cell>
        </row>
        <row r="357">
          <cell r="A357" t="str">
            <v>D00265</v>
          </cell>
          <cell r="B357">
            <v>152</v>
          </cell>
          <cell r="C357" t="str">
            <v>d</v>
          </cell>
          <cell r="D357">
            <v>369232</v>
          </cell>
          <cell r="E357" t="str">
            <v>문양거푸집(합판4회+</v>
          </cell>
          <cell r="F357" t="str">
            <v>문양스치로폴(0∼7M)</v>
          </cell>
          <cell r="G357" t="str">
            <v>㎡</v>
          </cell>
          <cell r="I357">
            <v>0</v>
          </cell>
        </row>
        <row r="358">
          <cell r="A358" t="str">
            <v>E2</v>
          </cell>
          <cell r="B358">
            <v>0</v>
          </cell>
          <cell r="C358" t="str">
            <v>계</v>
          </cell>
          <cell r="D358">
            <v>369240</v>
          </cell>
          <cell r="I358">
            <v>0</v>
          </cell>
        </row>
        <row r="359">
          <cell r="A359" t="str">
            <v>D00323</v>
          </cell>
          <cell r="B359">
            <v>774</v>
          </cell>
          <cell r="C359" t="str">
            <v>3.03</v>
          </cell>
          <cell r="D359">
            <v>369241</v>
          </cell>
          <cell r="E359" t="str">
            <v>강관비계</v>
          </cell>
          <cell r="F359" t="str">
            <v>(0∼30 M)</v>
          </cell>
          <cell r="G359" t="str">
            <v>㎡</v>
          </cell>
          <cell r="I359">
            <v>0</v>
          </cell>
        </row>
        <row r="360">
          <cell r="A360" t="str">
            <v>D00334</v>
          </cell>
          <cell r="B360">
            <v>2514</v>
          </cell>
          <cell r="C360" t="str">
            <v>3.04</v>
          </cell>
          <cell r="D360">
            <v>369361</v>
          </cell>
          <cell r="E360" t="str">
            <v>강관동바리</v>
          </cell>
          <cell r="F360" t="str">
            <v>(교량용)</v>
          </cell>
          <cell r="G360" t="str">
            <v>공㎥</v>
          </cell>
          <cell r="I360">
            <v>0</v>
          </cell>
        </row>
        <row r="361">
          <cell r="A361" t="str">
            <v>T2</v>
          </cell>
          <cell r="B361">
            <v>363</v>
          </cell>
          <cell r="C361" t="str">
            <v>3.05</v>
          </cell>
          <cell r="D361">
            <v>369489</v>
          </cell>
          <cell r="E361" t="str">
            <v>철근가공조립</v>
          </cell>
          <cell r="I361">
            <v>0</v>
          </cell>
        </row>
        <row r="362">
          <cell r="A362" t="str">
            <v>D00271</v>
          </cell>
          <cell r="B362">
            <v>59.024999999999999</v>
          </cell>
          <cell r="C362" t="str">
            <v>a</v>
          </cell>
          <cell r="D362">
            <v>369617</v>
          </cell>
          <cell r="E362" t="str">
            <v>철근가공조립</v>
          </cell>
          <cell r="F362" t="str">
            <v>(보 통)</v>
          </cell>
          <cell r="G362" t="str">
            <v>Ton</v>
          </cell>
          <cell r="I362">
            <v>0</v>
          </cell>
        </row>
        <row r="363">
          <cell r="A363" t="str">
            <v>D00272</v>
          </cell>
          <cell r="B363">
            <v>330.56799999999998</v>
          </cell>
          <cell r="C363" t="str">
            <v>b</v>
          </cell>
          <cell r="D363">
            <v>369621</v>
          </cell>
          <cell r="E363" t="str">
            <v>철근가공조립</v>
          </cell>
          <cell r="F363" t="str">
            <v>(복 잡)</v>
          </cell>
          <cell r="G363" t="str">
            <v>Ton</v>
          </cell>
          <cell r="I363">
            <v>0</v>
          </cell>
        </row>
        <row r="364">
          <cell r="A364" t="str">
            <v>E2</v>
          </cell>
          <cell r="B364">
            <v>0</v>
          </cell>
          <cell r="C364" t="str">
            <v>계</v>
          </cell>
          <cell r="D364">
            <v>369624</v>
          </cell>
          <cell r="I364">
            <v>0</v>
          </cell>
        </row>
        <row r="365">
          <cell r="A365" t="str">
            <v>T2</v>
          </cell>
          <cell r="B365">
            <v>367</v>
          </cell>
          <cell r="C365" t="str">
            <v>3.06</v>
          </cell>
          <cell r="D365">
            <v>369625</v>
          </cell>
          <cell r="E365" t="str">
            <v>콘크리트타설</v>
          </cell>
          <cell r="I365">
            <v>0</v>
          </cell>
        </row>
        <row r="366">
          <cell r="A366" t="str">
            <v>D00237</v>
          </cell>
          <cell r="B366">
            <v>1730</v>
          </cell>
          <cell r="C366" t="str">
            <v>a</v>
          </cell>
          <cell r="D366">
            <v>369689</v>
          </cell>
          <cell r="E366" t="str">
            <v>콘크리트타설</v>
          </cell>
          <cell r="F366" t="str">
            <v>(철근 펌프카)</v>
          </cell>
          <cell r="G366" t="str">
            <v>㎥</v>
          </cell>
          <cell r="I366">
            <v>0</v>
          </cell>
        </row>
        <row r="367">
          <cell r="A367" t="str">
            <v>D00231</v>
          </cell>
          <cell r="B367">
            <v>108</v>
          </cell>
          <cell r="C367" t="str">
            <v>b</v>
          </cell>
          <cell r="D367">
            <v>369721</v>
          </cell>
          <cell r="E367" t="str">
            <v>콘크리트타설</v>
          </cell>
          <cell r="F367" t="str">
            <v>(무근 VIB 제외)</v>
          </cell>
          <cell r="G367" t="str">
            <v>㎥</v>
          </cell>
          <cell r="I367">
            <v>0</v>
          </cell>
        </row>
        <row r="368">
          <cell r="A368" t="str">
            <v>E2</v>
          </cell>
          <cell r="B368">
            <v>0</v>
          </cell>
          <cell r="C368" t="str">
            <v>계</v>
          </cell>
          <cell r="D368">
            <v>369753</v>
          </cell>
          <cell r="I368">
            <v>0</v>
          </cell>
        </row>
        <row r="369">
          <cell r="A369" t="str">
            <v>D03746</v>
          </cell>
          <cell r="B369">
            <v>423</v>
          </cell>
          <cell r="C369" t="str">
            <v>3.07</v>
          </cell>
          <cell r="D369">
            <v>369761</v>
          </cell>
          <cell r="E369" t="str">
            <v>타일붙이기</v>
          </cell>
          <cell r="F369" t="str">
            <v>(90x190x11)</v>
          </cell>
          <cell r="G369" t="str">
            <v>㎡</v>
          </cell>
          <cell r="I369">
            <v>0</v>
          </cell>
        </row>
        <row r="370">
          <cell r="A370" t="str">
            <v>D01034</v>
          </cell>
          <cell r="B370">
            <v>423</v>
          </cell>
          <cell r="C370" t="str">
            <v>3.08</v>
          </cell>
          <cell r="D370">
            <v>369765</v>
          </cell>
          <cell r="E370" t="str">
            <v>바탕고르기</v>
          </cell>
          <cell r="F370" t="str">
            <v>T=24 m/m</v>
          </cell>
          <cell r="G370" t="str">
            <v>㎡</v>
          </cell>
          <cell r="I370">
            <v>0</v>
          </cell>
        </row>
        <row r="371">
          <cell r="A371" t="str">
            <v>D00563</v>
          </cell>
          <cell r="B371">
            <v>1224</v>
          </cell>
          <cell r="C371" t="str">
            <v>3.09</v>
          </cell>
          <cell r="D371">
            <v>369767</v>
          </cell>
          <cell r="E371" t="str">
            <v>아스팔트 방수</v>
          </cell>
          <cell r="F371" t="str">
            <v>(2 회)</v>
          </cell>
          <cell r="G371" t="str">
            <v>㎡</v>
          </cell>
          <cell r="I371">
            <v>0</v>
          </cell>
        </row>
        <row r="372">
          <cell r="A372" t="str">
            <v>D03816</v>
          </cell>
          <cell r="B372">
            <v>29</v>
          </cell>
          <cell r="C372" t="str">
            <v>3.10</v>
          </cell>
          <cell r="D372">
            <v>369768</v>
          </cell>
          <cell r="E372" t="str">
            <v>시공이음면정리</v>
          </cell>
          <cell r="G372" t="str">
            <v>㎡</v>
          </cell>
          <cell r="I372">
            <v>0</v>
          </cell>
        </row>
        <row r="373">
          <cell r="A373" t="str">
            <v>D00587</v>
          </cell>
          <cell r="B373">
            <v>37</v>
          </cell>
          <cell r="C373" t="str">
            <v>3.11</v>
          </cell>
          <cell r="D373">
            <v>369896</v>
          </cell>
          <cell r="E373" t="str">
            <v>신축이음</v>
          </cell>
          <cell r="F373" t="str">
            <v>(지하차도)</v>
          </cell>
          <cell r="G373" t="str">
            <v>M</v>
          </cell>
          <cell r="I373">
            <v>0</v>
          </cell>
        </row>
        <row r="374">
          <cell r="A374" t="str">
            <v>D03748</v>
          </cell>
          <cell r="B374">
            <v>56</v>
          </cell>
          <cell r="C374" t="str">
            <v>3.12</v>
          </cell>
          <cell r="D374">
            <v>369992</v>
          </cell>
          <cell r="E374" t="str">
            <v>수축줄눈</v>
          </cell>
          <cell r="F374" t="str">
            <v>(지하차도)</v>
          </cell>
          <cell r="G374" t="str">
            <v>M</v>
          </cell>
          <cell r="I374">
            <v>0</v>
          </cell>
        </row>
        <row r="375">
          <cell r="A375" t="str">
            <v>D03817</v>
          </cell>
          <cell r="B375">
            <v>47</v>
          </cell>
          <cell r="C375" t="str">
            <v>3.13</v>
          </cell>
          <cell r="D375">
            <v>370040</v>
          </cell>
          <cell r="E375" t="str">
            <v>ELASTIC FILLER</v>
          </cell>
          <cell r="F375" t="str">
            <v>(T=20 m/m)</v>
          </cell>
          <cell r="G375" t="str">
            <v>㎡</v>
          </cell>
          <cell r="I375">
            <v>0</v>
          </cell>
        </row>
        <row r="376">
          <cell r="A376" t="str">
            <v>T2</v>
          </cell>
          <cell r="B376">
            <v>378</v>
          </cell>
          <cell r="C376" t="str">
            <v>3.14</v>
          </cell>
          <cell r="D376">
            <v>370365</v>
          </cell>
          <cell r="E376" t="str">
            <v>스페이서 설치</v>
          </cell>
          <cell r="I376">
            <v>0</v>
          </cell>
        </row>
        <row r="377">
          <cell r="A377" t="str">
            <v>D00588</v>
          </cell>
          <cell r="B377">
            <v>1095</v>
          </cell>
          <cell r="C377" t="str">
            <v>a</v>
          </cell>
          <cell r="D377">
            <v>370493</v>
          </cell>
          <cell r="E377" t="str">
            <v>스페이서 설치</v>
          </cell>
          <cell r="F377" t="str">
            <v>(슬라브및기초용)</v>
          </cell>
          <cell r="G377" t="str">
            <v>㎡</v>
          </cell>
          <cell r="I377">
            <v>0</v>
          </cell>
        </row>
        <row r="378">
          <cell r="A378" t="str">
            <v>D01070</v>
          </cell>
          <cell r="B378">
            <v>640</v>
          </cell>
          <cell r="C378" t="str">
            <v>b</v>
          </cell>
          <cell r="D378">
            <v>370501</v>
          </cell>
          <cell r="E378" t="str">
            <v>스페이서 설치</v>
          </cell>
          <cell r="F378" t="str">
            <v>(벽체용)</v>
          </cell>
          <cell r="G378" t="str">
            <v>㎡</v>
          </cell>
          <cell r="I378">
            <v>0</v>
          </cell>
        </row>
        <row r="379">
          <cell r="A379" t="str">
            <v>E2</v>
          </cell>
          <cell r="B379">
            <v>0</v>
          </cell>
          <cell r="C379" t="str">
            <v>계</v>
          </cell>
          <cell r="D379">
            <v>370505</v>
          </cell>
          <cell r="I379">
            <v>0</v>
          </cell>
        </row>
        <row r="380">
          <cell r="A380" t="str">
            <v>D03818</v>
          </cell>
          <cell r="B380">
            <v>46</v>
          </cell>
          <cell r="C380" t="str">
            <v>3.15</v>
          </cell>
          <cell r="D380">
            <v>370830</v>
          </cell>
          <cell r="E380" t="str">
            <v>스틸그레이팅</v>
          </cell>
          <cell r="F380" t="str">
            <v>(995x350x44)</v>
          </cell>
          <cell r="G380" t="str">
            <v>M</v>
          </cell>
          <cell r="I380">
            <v>0</v>
          </cell>
        </row>
        <row r="381">
          <cell r="A381" t="str">
            <v>D00846</v>
          </cell>
          <cell r="B381">
            <v>33</v>
          </cell>
          <cell r="C381" t="str">
            <v>3.16</v>
          </cell>
          <cell r="D381">
            <v>370894</v>
          </cell>
          <cell r="E381" t="str">
            <v>폴리우레탄실란트채움</v>
          </cell>
          <cell r="F381" t="str">
            <v>(25x20)</v>
          </cell>
          <cell r="G381" t="str">
            <v>M</v>
          </cell>
          <cell r="I381">
            <v>0</v>
          </cell>
        </row>
        <row r="382">
          <cell r="A382" t="str">
            <v>D03843</v>
          </cell>
          <cell r="B382">
            <v>1.605</v>
          </cell>
          <cell r="C382" t="str">
            <v>3.17</v>
          </cell>
          <cell r="D382">
            <v>370926</v>
          </cell>
          <cell r="E382" t="str">
            <v>철근망 설치</v>
          </cell>
          <cell r="F382" t="str">
            <v>(D=13 m/m)</v>
          </cell>
          <cell r="G382" t="str">
            <v>Ton</v>
          </cell>
          <cell r="I382">
            <v>0</v>
          </cell>
        </row>
        <row r="383">
          <cell r="A383" t="str">
            <v>D01191</v>
          </cell>
          <cell r="B383">
            <v>8</v>
          </cell>
          <cell r="C383" t="str">
            <v>3.18</v>
          </cell>
          <cell r="D383">
            <v>370958</v>
          </cell>
          <cell r="E383" t="str">
            <v>PVC PIPE 설치</v>
          </cell>
          <cell r="F383" t="str">
            <v>(Φ65 m/m)</v>
          </cell>
          <cell r="G383" t="str">
            <v>M</v>
          </cell>
          <cell r="I383">
            <v>0</v>
          </cell>
        </row>
        <row r="384">
          <cell r="A384" t="str">
            <v>D00539</v>
          </cell>
          <cell r="B384">
            <v>455</v>
          </cell>
          <cell r="C384" t="str">
            <v>3.19</v>
          </cell>
          <cell r="D384">
            <v>524996</v>
          </cell>
          <cell r="E384" t="str">
            <v>면고르기</v>
          </cell>
          <cell r="G384" t="str">
            <v>㎡</v>
          </cell>
          <cell r="I384">
            <v>0</v>
          </cell>
        </row>
        <row r="385">
          <cell r="A385" t="str">
            <v>D00537</v>
          </cell>
          <cell r="B385">
            <v>553</v>
          </cell>
          <cell r="C385" t="str">
            <v>3.20</v>
          </cell>
          <cell r="D385">
            <v>602015</v>
          </cell>
          <cell r="E385" t="str">
            <v>슬래브양생</v>
          </cell>
          <cell r="F385" t="str">
            <v>(양생제)</v>
          </cell>
          <cell r="G385" t="str">
            <v>㎡</v>
          </cell>
          <cell r="I385">
            <v>0</v>
          </cell>
        </row>
        <row r="386">
          <cell r="A386" t="str">
            <v>D03856</v>
          </cell>
          <cell r="B386">
            <v>137</v>
          </cell>
          <cell r="C386" t="str">
            <v>3.21</v>
          </cell>
          <cell r="D386">
            <v>650153</v>
          </cell>
          <cell r="E386" t="str">
            <v>맹암거설치</v>
          </cell>
          <cell r="F386" t="str">
            <v>(D=200 m/m)</v>
          </cell>
          <cell r="G386" t="str">
            <v>M</v>
          </cell>
          <cell r="I386">
            <v>0</v>
          </cell>
        </row>
        <row r="387">
          <cell r="A387" t="str">
            <v>D00419</v>
          </cell>
          <cell r="B387">
            <v>113</v>
          </cell>
          <cell r="C387" t="str">
            <v>3.22</v>
          </cell>
          <cell r="D387">
            <v>669407</v>
          </cell>
          <cell r="E387" t="str">
            <v>부직포설치</v>
          </cell>
          <cell r="F387" t="str">
            <v>(2.0 T/M)</v>
          </cell>
          <cell r="G387" t="str">
            <v>㎡</v>
          </cell>
          <cell r="I387">
            <v>0</v>
          </cell>
        </row>
        <row r="388">
          <cell r="A388" t="str">
            <v>D03871</v>
          </cell>
          <cell r="B388">
            <v>4</v>
          </cell>
          <cell r="C388" t="str">
            <v>3.23</v>
          </cell>
          <cell r="D388">
            <v>674221</v>
          </cell>
          <cell r="E388" t="str">
            <v>평판재하시험</v>
          </cell>
          <cell r="G388" t="str">
            <v>개소</v>
          </cell>
          <cell r="I388">
            <v>0</v>
          </cell>
        </row>
        <row r="389">
          <cell r="A389" t="str">
            <v>D03747</v>
          </cell>
          <cell r="B389">
            <v>27</v>
          </cell>
          <cell r="C389" t="str">
            <v>3.24</v>
          </cell>
          <cell r="D389">
            <v>676628</v>
          </cell>
          <cell r="E389" t="str">
            <v>워터스톱</v>
          </cell>
          <cell r="F389" t="str">
            <v>(20x25)</v>
          </cell>
          <cell r="G389" t="str">
            <v>M</v>
          </cell>
          <cell r="I389">
            <v>0</v>
          </cell>
        </row>
        <row r="390">
          <cell r="A390" t="str">
            <v>E3</v>
          </cell>
          <cell r="B390">
            <v>0</v>
          </cell>
          <cell r="C390" t="str">
            <v>합계</v>
          </cell>
          <cell r="D390">
            <v>679034</v>
          </cell>
          <cell r="I390">
            <v>0</v>
          </cell>
        </row>
        <row r="391">
          <cell r="A391" t="str">
            <v>T3</v>
          </cell>
          <cell r="B391">
            <v>477</v>
          </cell>
          <cell r="C391" t="str">
            <v>3.B</v>
          </cell>
          <cell r="D391">
            <v>679418</v>
          </cell>
          <cell r="E391" t="str">
            <v>옥  암  육  교</v>
          </cell>
          <cell r="F391" t="str">
            <v>P.S.C BEAM</v>
          </cell>
          <cell r="I391">
            <v>0</v>
          </cell>
        </row>
        <row r="392">
          <cell r="A392" t="str">
            <v>T2</v>
          </cell>
          <cell r="B392">
            <v>398</v>
          </cell>
          <cell r="C392" t="str">
            <v>3.01</v>
          </cell>
          <cell r="D392">
            <v>679546</v>
          </cell>
          <cell r="E392" t="str">
            <v>토          공</v>
          </cell>
          <cell r="I392">
            <v>0</v>
          </cell>
        </row>
        <row r="393">
          <cell r="A393" t="str">
            <v>D00096</v>
          </cell>
          <cell r="B393">
            <v>982</v>
          </cell>
          <cell r="C393" t="str">
            <v>a</v>
          </cell>
          <cell r="D393">
            <v>832843</v>
          </cell>
          <cell r="E393" t="str">
            <v>구조물터파기</v>
          </cell>
          <cell r="F393" t="str">
            <v>(육상토사 0∼2 M)</v>
          </cell>
          <cell r="G393" t="str">
            <v>㎥</v>
          </cell>
          <cell r="I393">
            <v>0</v>
          </cell>
        </row>
        <row r="394">
          <cell r="A394" t="str">
            <v>D00097</v>
          </cell>
          <cell r="B394">
            <v>520</v>
          </cell>
          <cell r="C394" t="str">
            <v>b</v>
          </cell>
          <cell r="D394">
            <v>833179</v>
          </cell>
          <cell r="E394" t="str">
            <v>구조물터파기</v>
          </cell>
          <cell r="F394" t="str">
            <v>(육상토사 2∼4 M)</v>
          </cell>
          <cell r="G394" t="str">
            <v>㎥</v>
          </cell>
          <cell r="I394">
            <v>0</v>
          </cell>
        </row>
        <row r="395">
          <cell r="A395" t="str">
            <v>D03858</v>
          </cell>
          <cell r="B395">
            <v>44</v>
          </cell>
          <cell r="C395" t="str">
            <v>c</v>
          </cell>
          <cell r="D395">
            <v>833347</v>
          </cell>
          <cell r="E395" t="str">
            <v>구조물터파기</v>
          </cell>
          <cell r="F395" t="str">
            <v>(육상풍화암 4∼5 M)</v>
          </cell>
          <cell r="G395" t="str">
            <v>㎥</v>
          </cell>
          <cell r="I395">
            <v>0</v>
          </cell>
        </row>
        <row r="396">
          <cell r="A396" t="str">
            <v>D00022</v>
          </cell>
          <cell r="B396">
            <v>4284</v>
          </cell>
          <cell r="C396" t="str">
            <v>d</v>
          </cell>
          <cell r="D396">
            <v>833431</v>
          </cell>
          <cell r="E396" t="str">
            <v>토  사깎기</v>
          </cell>
          <cell r="F396" t="str">
            <v>(불도쟈 32 Ton)</v>
          </cell>
          <cell r="G396" t="str">
            <v>㎥</v>
          </cell>
          <cell r="I396">
            <v>0</v>
          </cell>
        </row>
        <row r="397">
          <cell r="A397" t="str">
            <v>D00160</v>
          </cell>
          <cell r="B397">
            <v>5217</v>
          </cell>
          <cell r="C397" t="str">
            <v>e</v>
          </cell>
          <cell r="D397">
            <v>833515</v>
          </cell>
          <cell r="E397" t="str">
            <v>되메우기및다짐</v>
          </cell>
          <cell r="F397" t="str">
            <v>(인력30%+백호우70%)</v>
          </cell>
          <cell r="G397" t="str">
            <v>㎥</v>
          </cell>
          <cell r="I397">
            <v>0</v>
          </cell>
        </row>
        <row r="398">
          <cell r="A398" t="str">
            <v>D00170</v>
          </cell>
          <cell r="B398">
            <v>513</v>
          </cell>
          <cell r="C398" t="str">
            <v>f</v>
          </cell>
          <cell r="D398">
            <v>833635</v>
          </cell>
          <cell r="E398" t="str">
            <v>뒷채움잡석</v>
          </cell>
          <cell r="F398" t="str">
            <v>(현장암유용)</v>
          </cell>
          <cell r="G398" t="str">
            <v>㎥</v>
          </cell>
          <cell r="I398">
            <v>0</v>
          </cell>
        </row>
        <row r="399">
          <cell r="A399" t="str">
            <v>E2</v>
          </cell>
          <cell r="B399">
            <v>0</v>
          </cell>
          <cell r="C399" t="str">
            <v>계</v>
          </cell>
          <cell r="D399">
            <v>833755</v>
          </cell>
          <cell r="I399">
            <v>0</v>
          </cell>
        </row>
        <row r="400">
          <cell r="A400" t="str">
            <v>T2</v>
          </cell>
          <cell r="B400">
            <v>404</v>
          </cell>
          <cell r="C400" t="str">
            <v>3.02</v>
          </cell>
          <cell r="D400">
            <v>834541</v>
          </cell>
          <cell r="E400" t="str">
            <v>거 푸 집</v>
          </cell>
          <cell r="I400">
            <v>0</v>
          </cell>
        </row>
        <row r="401">
          <cell r="A401" t="str">
            <v>D00276</v>
          </cell>
          <cell r="B401">
            <v>546</v>
          </cell>
          <cell r="C401" t="str">
            <v>a</v>
          </cell>
          <cell r="D401">
            <v>834542</v>
          </cell>
          <cell r="E401" t="str">
            <v>합판거푸집</v>
          </cell>
          <cell r="F401" t="str">
            <v>(3 회)</v>
          </cell>
          <cell r="G401" t="str">
            <v>㎡</v>
          </cell>
          <cell r="I401">
            <v>0</v>
          </cell>
        </row>
        <row r="402">
          <cell r="A402" t="str">
            <v>D00280</v>
          </cell>
          <cell r="B402">
            <v>104</v>
          </cell>
          <cell r="C402" t="str">
            <v>b</v>
          </cell>
          <cell r="D402">
            <v>834606</v>
          </cell>
          <cell r="E402" t="str">
            <v>합판거푸집</v>
          </cell>
          <cell r="F402" t="str">
            <v>(4 회)</v>
          </cell>
          <cell r="G402" t="str">
            <v>㎡</v>
          </cell>
          <cell r="I402">
            <v>0</v>
          </cell>
        </row>
        <row r="403">
          <cell r="A403" t="str">
            <v>D00282</v>
          </cell>
          <cell r="B403">
            <v>87</v>
          </cell>
          <cell r="C403" t="str">
            <v>c</v>
          </cell>
          <cell r="D403">
            <v>834638</v>
          </cell>
          <cell r="E403" t="str">
            <v>합판거푸집</v>
          </cell>
          <cell r="F403" t="str">
            <v>(6 회)</v>
          </cell>
          <cell r="G403" t="str">
            <v>㎡</v>
          </cell>
          <cell r="I403">
            <v>0</v>
          </cell>
        </row>
        <row r="404">
          <cell r="A404" t="str">
            <v>D00265</v>
          </cell>
          <cell r="B404">
            <v>227</v>
          </cell>
          <cell r="C404" t="str">
            <v>d</v>
          </cell>
          <cell r="D404">
            <v>834646</v>
          </cell>
          <cell r="E404" t="str">
            <v>문양거푸집(합판4회+</v>
          </cell>
          <cell r="F404" t="str">
            <v>문양스치로폴(0∼7M)</v>
          </cell>
          <cell r="G404" t="str">
            <v>㎡</v>
          </cell>
          <cell r="I404">
            <v>0</v>
          </cell>
        </row>
        <row r="405">
          <cell r="A405" t="str">
            <v>E2</v>
          </cell>
          <cell r="B405">
            <v>0</v>
          </cell>
          <cell r="C405" t="str">
            <v>계</v>
          </cell>
          <cell r="D405">
            <v>834654</v>
          </cell>
          <cell r="I405">
            <v>0</v>
          </cell>
        </row>
        <row r="406">
          <cell r="A406" t="str">
            <v>D00323</v>
          </cell>
          <cell r="B406">
            <v>655</v>
          </cell>
          <cell r="C406" t="str">
            <v>3.03</v>
          </cell>
          <cell r="D406">
            <v>834655</v>
          </cell>
          <cell r="E406" t="str">
            <v>강관비계</v>
          </cell>
          <cell r="F406" t="str">
            <v>(0∼30 M)</v>
          </cell>
          <cell r="G406" t="str">
            <v>㎡</v>
          </cell>
          <cell r="I406">
            <v>0</v>
          </cell>
        </row>
        <row r="407">
          <cell r="A407" t="str">
            <v>T2</v>
          </cell>
          <cell r="B407">
            <v>410</v>
          </cell>
          <cell r="C407" t="str">
            <v>3.04</v>
          </cell>
          <cell r="D407">
            <v>834719</v>
          </cell>
          <cell r="E407" t="str">
            <v>동 바 리</v>
          </cell>
          <cell r="I407">
            <v>0</v>
          </cell>
        </row>
        <row r="408">
          <cell r="A408" t="str">
            <v>D00327</v>
          </cell>
          <cell r="B408">
            <v>346</v>
          </cell>
          <cell r="C408" t="str">
            <v>a</v>
          </cell>
          <cell r="D408">
            <v>834747</v>
          </cell>
          <cell r="E408" t="str">
            <v>동바리공</v>
          </cell>
          <cell r="F408" t="str">
            <v>(목재 4 회)</v>
          </cell>
          <cell r="G408" t="str">
            <v>공㎥</v>
          </cell>
          <cell r="I408">
            <v>0</v>
          </cell>
        </row>
        <row r="409">
          <cell r="A409" t="str">
            <v>D00334</v>
          </cell>
          <cell r="B409">
            <v>138</v>
          </cell>
          <cell r="C409" t="str">
            <v>b</v>
          </cell>
          <cell r="D409">
            <v>834775</v>
          </cell>
          <cell r="E409" t="str">
            <v>강관동바리</v>
          </cell>
          <cell r="F409" t="str">
            <v>(교량용)</v>
          </cell>
          <cell r="G409" t="str">
            <v>공㎥</v>
          </cell>
          <cell r="I409">
            <v>0</v>
          </cell>
        </row>
        <row r="410">
          <cell r="A410" t="str">
            <v>D01129</v>
          </cell>
          <cell r="B410">
            <v>34</v>
          </cell>
          <cell r="C410" t="str">
            <v>c</v>
          </cell>
          <cell r="D410">
            <v>834779</v>
          </cell>
          <cell r="E410" t="str">
            <v>수평보강재(교량용)</v>
          </cell>
          <cell r="F410" t="str">
            <v>(강관동바리)</v>
          </cell>
          <cell r="G410" t="str">
            <v>㎡</v>
          </cell>
          <cell r="I410">
            <v>0</v>
          </cell>
        </row>
        <row r="411">
          <cell r="A411" t="str">
            <v>E2</v>
          </cell>
          <cell r="B411">
            <v>0</v>
          </cell>
          <cell r="C411" t="str">
            <v>계</v>
          </cell>
          <cell r="D411">
            <v>834781</v>
          </cell>
          <cell r="I411">
            <v>0</v>
          </cell>
        </row>
        <row r="412">
          <cell r="A412" t="str">
            <v>T2</v>
          </cell>
          <cell r="B412">
            <v>414</v>
          </cell>
          <cell r="C412" t="str">
            <v>3.05</v>
          </cell>
          <cell r="D412">
            <v>834903</v>
          </cell>
          <cell r="E412" t="str">
            <v>철근가공조립</v>
          </cell>
          <cell r="I412">
            <v>0</v>
          </cell>
        </row>
        <row r="413">
          <cell r="A413" t="str">
            <v>D00271</v>
          </cell>
          <cell r="B413">
            <v>6.6219999999999999</v>
          </cell>
          <cell r="C413" t="str">
            <v>a</v>
          </cell>
          <cell r="D413">
            <v>834905</v>
          </cell>
          <cell r="E413" t="str">
            <v>철근가공조립</v>
          </cell>
          <cell r="F413" t="str">
            <v>(보 통)</v>
          </cell>
          <cell r="G413" t="str">
            <v>Ton</v>
          </cell>
          <cell r="I413">
            <v>0</v>
          </cell>
        </row>
        <row r="414">
          <cell r="A414" t="str">
            <v>D00272</v>
          </cell>
          <cell r="B414">
            <v>75.465000000000003</v>
          </cell>
          <cell r="C414" t="str">
            <v>b</v>
          </cell>
          <cell r="D414">
            <v>834907</v>
          </cell>
          <cell r="E414" t="str">
            <v>철근가공조립</v>
          </cell>
          <cell r="F414" t="str">
            <v>(복 잡)</v>
          </cell>
          <cell r="G414" t="str">
            <v>Ton</v>
          </cell>
          <cell r="I414">
            <v>0</v>
          </cell>
        </row>
        <row r="415">
          <cell r="A415" t="str">
            <v>E2</v>
          </cell>
          <cell r="B415">
            <v>0</v>
          </cell>
          <cell r="C415" t="str">
            <v>계</v>
          </cell>
          <cell r="D415">
            <v>834910</v>
          </cell>
          <cell r="I415">
            <v>0</v>
          </cell>
        </row>
        <row r="416">
          <cell r="A416" t="str">
            <v>T2</v>
          </cell>
          <cell r="B416">
            <v>419</v>
          </cell>
          <cell r="C416" t="str">
            <v>3.06</v>
          </cell>
          <cell r="D416">
            <v>834911</v>
          </cell>
          <cell r="E416" t="str">
            <v>콘크리트타설</v>
          </cell>
          <cell r="I416">
            <v>0</v>
          </cell>
        </row>
        <row r="417">
          <cell r="A417" t="str">
            <v>D00237</v>
          </cell>
          <cell r="B417">
            <v>572</v>
          </cell>
          <cell r="C417" t="str">
            <v>a</v>
          </cell>
          <cell r="D417">
            <v>834975</v>
          </cell>
          <cell r="E417" t="str">
            <v>콘크리트타설</v>
          </cell>
          <cell r="F417" t="str">
            <v>(철근 펌프카)</v>
          </cell>
          <cell r="G417" t="str">
            <v>㎥</v>
          </cell>
          <cell r="I417">
            <v>0</v>
          </cell>
        </row>
        <row r="418">
          <cell r="A418" t="str">
            <v>D00238</v>
          </cell>
          <cell r="B418">
            <v>183</v>
          </cell>
          <cell r="C418" t="str">
            <v>b</v>
          </cell>
          <cell r="D418">
            <v>834991</v>
          </cell>
          <cell r="E418" t="str">
            <v>콘크리트타설</v>
          </cell>
          <cell r="F418" t="str">
            <v>(무근 펌프카)</v>
          </cell>
          <cell r="G418" t="str">
            <v>㎥</v>
          </cell>
          <cell r="I418">
            <v>0</v>
          </cell>
        </row>
        <row r="419">
          <cell r="A419" t="str">
            <v>D00231</v>
          </cell>
          <cell r="B419">
            <v>9</v>
          </cell>
          <cell r="C419" t="str">
            <v>c</v>
          </cell>
          <cell r="D419">
            <v>835007</v>
          </cell>
          <cell r="E419" t="str">
            <v>콘크리트타설</v>
          </cell>
          <cell r="F419" t="str">
            <v>(무근 VIB 제외)</v>
          </cell>
          <cell r="G419" t="str">
            <v>㎥</v>
          </cell>
          <cell r="I419">
            <v>0</v>
          </cell>
        </row>
        <row r="420">
          <cell r="A420" t="str">
            <v>E2</v>
          </cell>
          <cell r="B420">
            <v>0</v>
          </cell>
          <cell r="C420" t="str">
            <v>계</v>
          </cell>
          <cell r="D420">
            <v>835039</v>
          </cell>
          <cell r="I420">
            <v>0</v>
          </cell>
        </row>
        <row r="421">
          <cell r="A421" t="str">
            <v>T2</v>
          </cell>
          <cell r="B421">
            <v>423</v>
          </cell>
          <cell r="C421" t="str">
            <v>3.07</v>
          </cell>
          <cell r="D421">
            <v>835047</v>
          </cell>
          <cell r="E421" t="str">
            <v>표 면 처 리</v>
          </cell>
          <cell r="I421">
            <v>0</v>
          </cell>
        </row>
        <row r="422">
          <cell r="A422" t="str">
            <v>D00537</v>
          </cell>
          <cell r="B422">
            <v>267</v>
          </cell>
          <cell r="C422" t="str">
            <v>a</v>
          </cell>
          <cell r="D422">
            <v>835051</v>
          </cell>
          <cell r="E422" t="str">
            <v>슬래브양생</v>
          </cell>
          <cell r="F422" t="str">
            <v>(양생제)</v>
          </cell>
          <cell r="G422" t="str">
            <v>㎡</v>
          </cell>
          <cell r="I422">
            <v>0</v>
          </cell>
        </row>
        <row r="423">
          <cell r="A423" t="str">
            <v>D00539</v>
          </cell>
          <cell r="B423">
            <v>240</v>
          </cell>
          <cell r="C423" t="str">
            <v>b</v>
          </cell>
          <cell r="D423">
            <v>835053</v>
          </cell>
          <cell r="E423" t="str">
            <v>슬래브면고르기</v>
          </cell>
          <cell r="F423" t="str">
            <v>(데크 피니샤)</v>
          </cell>
          <cell r="G423" t="str">
            <v>㎡</v>
          </cell>
          <cell r="I423">
            <v>0</v>
          </cell>
        </row>
        <row r="424">
          <cell r="A424" t="str">
            <v>E2</v>
          </cell>
          <cell r="B424">
            <v>0</v>
          </cell>
          <cell r="C424" t="str">
            <v>계</v>
          </cell>
          <cell r="D424">
            <v>835054</v>
          </cell>
          <cell r="I424">
            <v>0</v>
          </cell>
        </row>
        <row r="425">
          <cell r="A425" t="str">
            <v>T2</v>
          </cell>
          <cell r="B425">
            <v>429</v>
          </cell>
          <cell r="C425" t="str">
            <v>3.08</v>
          </cell>
          <cell r="D425">
            <v>835182</v>
          </cell>
          <cell r="E425" t="str">
            <v>교좌장치</v>
          </cell>
          <cell r="I425">
            <v>0</v>
          </cell>
        </row>
        <row r="426">
          <cell r="A426" t="str">
            <v>D00545</v>
          </cell>
          <cell r="B426">
            <v>1</v>
          </cell>
          <cell r="C426" t="str">
            <v>a</v>
          </cell>
          <cell r="D426">
            <v>835278</v>
          </cell>
          <cell r="E426" t="str">
            <v>교좌장치</v>
          </cell>
          <cell r="F426" t="str">
            <v>(고정단 135 Ton)</v>
          </cell>
          <cell r="G426" t="str">
            <v>EA</v>
          </cell>
          <cell r="I426">
            <v>0</v>
          </cell>
        </row>
        <row r="427">
          <cell r="A427" t="str">
            <v>D00549</v>
          </cell>
          <cell r="B427">
            <v>3</v>
          </cell>
          <cell r="C427" t="str">
            <v>b</v>
          </cell>
          <cell r="D427">
            <v>835326</v>
          </cell>
          <cell r="E427" t="str">
            <v>교좌장치</v>
          </cell>
          <cell r="F427" t="str">
            <v>(횡방향가동단135Ton)</v>
          </cell>
          <cell r="G427" t="str">
            <v>EA</v>
          </cell>
          <cell r="I427">
            <v>0</v>
          </cell>
        </row>
        <row r="428">
          <cell r="A428" t="str">
            <v>D00548</v>
          </cell>
          <cell r="B428">
            <v>1</v>
          </cell>
          <cell r="C428" t="str">
            <v>c</v>
          </cell>
          <cell r="D428">
            <v>835350</v>
          </cell>
          <cell r="E428" t="str">
            <v>교좌장치</v>
          </cell>
          <cell r="F428" t="str">
            <v>(종방향가동단135Ton)</v>
          </cell>
          <cell r="G428" t="str">
            <v>EA</v>
          </cell>
          <cell r="I428">
            <v>0</v>
          </cell>
        </row>
        <row r="429">
          <cell r="A429" t="str">
            <v>D00547</v>
          </cell>
          <cell r="B429">
            <v>3</v>
          </cell>
          <cell r="C429" t="str">
            <v>d</v>
          </cell>
          <cell r="D429">
            <v>835362</v>
          </cell>
          <cell r="E429" t="str">
            <v>교좌장치</v>
          </cell>
          <cell r="F429" t="str">
            <v>(양방향가동단135Ton)</v>
          </cell>
          <cell r="G429" t="str">
            <v>EA</v>
          </cell>
          <cell r="I429">
            <v>0</v>
          </cell>
        </row>
        <row r="430">
          <cell r="A430" t="str">
            <v>E2</v>
          </cell>
          <cell r="B430">
            <v>0</v>
          </cell>
          <cell r="C430" t="str">
            <v>계</v>
          </cell>
          <cell r="D430">
            <v>835368</v>
          </cell>
          <cell r="I430">
            <v>0</v>
          </cell>
        </row>
        <row r="431">
          <cell r="A431" t="str">
            <v>T2</v>
          </cell>
          <cell r="B431">
            <v>434</v>
          </cell>
          <cell r="C431" t="str">
            <v>3.09</v>
          </cell>
          <cell r="D431">
            <v>835496</v>
          </cell>
          <cell r="E431" t="str">
            <v>P.S.C BEAM</v>
          </cell>
          <cell r="I431">
            <v>0</v>
          </cell>
        </row>
        <row r="432">
          <cell r="A432" t="str">
            <v>D00619</v>
          </cell>
          <cell r="B432">
            <v>4</v>
          </cell>
          <cell r="C432" t="str">
            <v>a</v>
          </cell>
          <cell r="D432">
            <v>835560</v>
          </cell>
          <cell r="E432" t="str">
            <v>P.S.C BEAM 제작</v>
          </cell>
          <cell r="F432" t="str">
            <v>(L=30 M)</v>
          </cell>
          <cell r="G432" t="str">
            <v>본</v>
          </cell>
          <cell r="I432">
            <v>0</v>
          </cell>
        </row>
        <row r="433">
          <cell r="A433" t="str">
            <v>D00606</v>
          </cell>
          <cell r="B433">
            <v>4</v>
          </cell>
          <cell r="C433" t="str">
            <v>b</v>
          </cell>
          <cell r="D433">
            <v>835624</v>
          </cell>
          <cell r="E433" t="str">
            <v>P.S.C 빔 운반및설치</v>
          </cell>
          <cell r="F433" t="str">
            <v>(L=30 M)</v>
          </cell>
          <cell r="G433" t="str">
            <v>EA</v>
          </cell>
          <cell r="I433">
            <v>0</v>
          </cell>
        </row>
        <row r="434">
          <cell r="A434" t="str">
            <v>D01130</v>
          </cell>
          <cell r="B434">
            <v>4</v>
          </cell>
          <cell r="C434" t="str">
            <v>c</v>
          </cell>
          <cell r="D434">
            <v>835688</v>
          </cell>
          <cell r="E434" t="str">
            <v>P.S.C빔 전도방지시설</v>
          </cell>
          <cell r="G434" t="str">
            <v>본</v>
          </cell>
          <cell r="I434">
            <v>0</v>
          </cell>
        </row>
        <row r="435">
          <cell r="A435" t="str">
            <v>E2</v>
          </cell>
          <cell r="B435">
            <v>0</v>
          </cell>
          <cell r="C435" t="str">
            <v>계</v>
          </cell>
          <cell r="D435">
            <v>835720</v>
          </cell>
          <cell r="I435">
            <v>0</v>
          </cell>
        </row>
        <row r="436">
          <cell r="A436" t="str">
            <v>T2</v>
          </cell>
          <cell r="B436">
            <v>438</v>
          </cell>
          <cell r="C436" t="str">
            <v>3.10</v>
          </cell>
          <cell r="D436">
            <v>835784</v>
          </cell>
          <cell r="E436" t="str">
            <v>신축이음장치</v>
          </cell>
          <cell r="I436">
            <v>0</v>
          </cell>
        </row>
        <row r="437">
          <cell r="A437" t="str">
            <v>D03819</v>
          </cell>
          <cell r="B437">
            <v>8</v>
          </cell>
          <cell r="C437" t="str">
            <v>a</v>
          </cell>
          <cell r="D437">
            <v>835800</v>
          </cell>
          <cell r="E437" t="str">
            <v>신축이음장치</v>
          </cell>
          <cell r="F437" t="str">
            <v>(Rail-No 80)</v>
          </cell>
          <cell r="G437" t="str">
            <v>M</v>
          </cell>
          <cell r="I437">
            <v>0</v>
          </cell>
        </row>
        <row r="438">
          <cell r="A438" t="str">
            <v>D01313</v>
          </cell>
          <cell r="B438">
            <v>8</v>
          </cell>
          <cell r="C438" t="str">
            <v>b</v>
          </cell>
          <cell r="D438">
            <v>835816</v>
          </cell>
          <cell r="E438" t="str">
            <v>신축이음장치</v>
          </cell>
          <cell r="F438" t="str">
            <v>(Rail-No100)</v>
          </cell>
          <cell r="G438" t="str">
            <v>M</v>
          </cell>
          <cell r="I438">
            <v>0</v>
          </cell>
        </row>
        <row r="439">
          <cell r="A439" t="str">
            <v>E2</v>
          </cell>
          <cell r="B439">
            <v>0</v>
          </cell>
          <cell r="C439" t="str">
            <v>계</v>
          </cell>
          <cell r="D439">
            <v>835848</v>
          </cell>
          <cell r="I439">
            <v>0</v>
          </cell>
        </row>
        <row r="440">
          <cell r="A440" t="str">
            <v>D00535</v>
          </cell>
          <cell r="B440">
            <v>240</v>
          </cell>
          <cell r="C440" t="str">
            <v>3.11</v>
          </cell>
          <cell r="D440">
            <v>835976</v>
          </cell>
          <cell r="E440" t="str">
            <v>교면방수</v>
          </cell>
          <cell r="F440" t="str">
            <v>(도막식)</v>
          </cell>
          <cell r="G440" t="str">
            <v>㎡</v>
          </cell>
          <cell r="I440">
            <v>0</v>
          </cell>
        </row>
        <row r="441">
          <cell r="A441" t="str">
            <v>T2</v>
          </cell>
          <cell r="B441">
            <v>445</v>
          </cell>
          <cell r="C441" t="str">
            <v>3.12</v>
          </cell>
          <cell r="D441">
            <v>836040</v>
          </cell>
          <cell r="E441" t="str">
            <v>접속슬래브 접합공</v>
          </cell>
          <cell r="I441">
            <v>0</v>
          </cell>
        </row>
        <row r="442">
          <cell r="A442" t="str">
            <v>D01067</v>
          </cell>
          <cell r="B442">
            <v>36</v>
          </cell>
          <cell r="C442" t="str">
            <v>a</v>
          </cell>
          <cell r="D442">
            <v>836072</v>
          </cell>
          <cell r="E442" t="str">
            <v>다웰바 설치</v>
          </cell>
          <cell r="F442" t="str">
            <v>(D=25 m/m, L=500)</v>
          </cell>
          <cell r="G442" t="str">
            <v>EA</v>
          </cell>
          <cell r="I442">
            <v>0</v>
          </cell>
        </row>
        <row r="443">
          <cell r="A443" t="str">
            <v>D01190</v>
          </cell>
          <cell r="B443">
            <v>10</v>
          </cell>
          <cell r="C443" t="str">
            <v>b</v>
          </cell>
          <cell r="D443">
            <v>836104</v>
          </cell>
          <cell r="E443" t="str">
            <v>다웰-켑 설치</v>
          </cell>
          <cell r="F443" t="str">
            <v>(Φ60 m/m)</v>
          </cell>
          <cell r="G443" t="str">
            <v>M</v>
          </cell>
          <cell r="I443">
            <v>0</v>
          </cell>
        </row>
        <row r="444">
          <cell r="A444" t="str">
            <v>D00540</v>
          </cell>
          <cell r="B444">
            <v>36</v>
          </cell>
          <cell r="C444" t="str">
            <v>c</v>
          </cell>
          <cell r="D444">
            <v>836106</v>
          </cell>
          <cell r="E444" t="str">
            <v>경질고무판</v>
          </cell>
          <cell r="F444" t="str">
            <v>(150x150)</v>
          </cell>
          <cell r="G444" t="str">
            <v>EA</v>
          </cell>
          <cell r="I444">
            <v>0</v>
          </cell>
        </row>
        <row r="445">
          <cell r="A445" t="str">
            <v>D00566</v>
          </cell>
          <cell r="B445">
            <v>6</v>
          </cell>
          <cell r="C445" t="str">
            <v>d</v>
          </cell>
          <cell r="D445">
            <v>836107</v>
          </cell>
          <cell r="E445" t="str">
            <v>타르페이퍼 설치</v>
          </cell>
          <cell r="F445" t="str">
            <v>(5 겹)</v>
          </cell>
          <cell r="G445" t="str">
            <v>㎡</v>
          </cell>
          <cell r="I445">
            <v>0</v>
          </cell>
        </row>
        <row r="446">
          <cell r="A446" t="str">
            <v>E2</v>
          </cell>
          <cell r="B446">
            <v>0</v>
          </cell>
          <cell r="C446" t="str">
            <v>계</v>
          </cell>
          <cell r="D446">
            <v>836139</v>
          </cell>
          <cell r="I446">
            <v>0</v>
          </cell>
        </row>
        <row r="447">
          <cell r="A447" t="str">
            <v>T2</v>
          </cell>
          <cell r="B447">
            <v>449</v>
          </cell>
          <cell r="C447" t="str">
            <v>3.13</v>
          </cell>
          <cell r="D447">
            <v>836172</v>
          </cell>
          <cell r="E447" t="str">
            <v>무수축 콘크리트</v>
          </cell>
          <cell r="I447">
            <v>0</v>
          </cell>
        </row>
        <row r="448">
          <cell r="A448" t="str">
            <v>D00567</v>
          </cell>
          <cell r="B448">
            <v>0.377</v>
          </cell>
          <cell r="C448" t="str">
            <v>a</v>
          </cell>
          <cell r="D448">
            <v>836188</v>
          </cell>
          <cell r="E448" t="str">
            <v>무수축몰탈</v>
          </cell>
          <cell r="F448" t="str">
            <v>(1:1)</v>
          </cell>
          <cell r="G448" t="str">
            <v>㎥</v>
          </cell>
          <cell r="I448">
            <v>0</v>
          </cell>
        </row>
        <row r="449">
          <cell r="A449" t="str">
            <v>D00568</v>
          </cell>
          <cell r="B449">
            <v>3.04</v>
          </cell>
          <cell r="C449" t="str">
            <v>b</v>
          </cell>
          <cell r="D449">
            <v>836196</v>
          </cell>
          <cell r="E449" t="str">
            <v>무수축콘크리트</v>
          </cell>
          <cell r="G449" t="str">
            <v>㎥</v>
          </cell>
          <cell r="I449">
            <v>0</v>
          </cell>
        </row>
        <row r="450">
          <cell r="A450" t="str">
            <v>E2</v>
          </cell>
          <cell r="B450">
            <v>0</v>
          </cell>
          <cell r="C450" t="str">
            <v>계</v>
          </cell>
          <cell r="D450">
            <v>836200</v>
          </cell>
          <cell r="I450">
            <v>0</v>
          </cell>
        </row>
        <row r="451">
          <cell r="A451" t="str">
            <v>T2</v>
          </cell>
          <cell r="B451">
            <v>453</v>
          </cell>
          <cell r="C451" t="str">
            <v>3.14</v>
          </cell>
          <cell r="D451">
            <v>836202</v>
          </cell>
          <cell r="E451" t="str">
            <v>스치로폴 설치</v>
          </cell>
          <cell r="I451">
            <v>0</v>
          </cell>
        </row>
        <row r="452">
          <cell r="A452" t="str">
            <v>D00853</v>
          </cell>
          <cell r="B452">
            <v>3</v>
          </cell>
          <cell r="C452" t="str">
            <v>a</v>
          </cell>
          <cell r="D452">
            <v>836460</v>
          </cell>
          <cell r="E452" t="str">
            <v>스치로폴설치</v>
          </cell>
          <cell r="F452" t="str">
            <v>(T=10 m/m)</v>
          </cell>
          <cell r="G452" t="str">
            <v>㎡</v>
          </cell>
          <cell r="I452">
            <v>0</v>
          </cell>
        </row>
        <row r="453">
          <cell r="A453" t="str">
            <v>D00532</v>
          </cell>
          <cell r="B453">
            <v>15</v>
          </cell>
          <cell r="C453" t="str">
            <v>b</v>
          </cell>
          <cell r="D453">
            <v>836588</v>
          </cell>
          <cell r="E453" t="str">
            <v>스치로폴설치</v>
          </cell>
          <cell r="F453" t="str">
            <v>(T=20 m/m)</v>
          </cell>
          <cell r="G453" t="str">
            <v>㎡</v>
          </cell>
          <cell r="I453">
            <v>0</v>
          </cell>
        </row>
        <row r="454">
          <cell r="A454" t="str">
            <v>E2</v>
          </cell>
          <cell r="B454">
            <v>0</v>
          </cell>
          <cell r="C454" t="str">
            <v>계</v>
          </cell>
          <cell r="D454">
            <v>836589</v>
          </cell>
          <cell r="I454">
            <v>0</v>
          </cell>
        </row>
        <row r="455">
          <cell r="A455" t="str">
            <v>T2</v>
          </cell>
          <cell r="B455">
            <v>459</v>
          </cell>
          <cell r="C455" t="str">
            <v>3.15</v>
          </cell>
          <cell r="D455">
            <v>836716</v>
          </cell>
          <cell r="E455" t="str">
            <v>배수시설</v>
          </cell>
          <cell r="I455">
            <v>0</v>
          </cell>
        </row>
        <row r="456">
          <cell r="A456" t="str">
            <v>D00572</v>
          </cell>
          <cell r="B456">
            <v>4</v>
          </cell>
          <cell r="C456" t="str">
            <v>a</v>
          </cell>
          <cell r="D456">
            <v>836717</v>
          </cell>
          <cell r="E456" t="str">
            <v>집 수 구</v>
          </cell>
          <cell r="G456" t="str">
            <v>EA</v>
          </cell>
          <cell r="I456">
            <v>0</v>
          </cell>
        </row>
        <row r="457">
          <cell r="A457" t="str">
            <v>D00573</v>
          </cell>
          <cell r="B457">
            <v>17</v>
          </cell>
          <cell r="C457" t="str">
            <v>b</v>
          </cell>
          <cell r="D457">
            <v>836718</v>
          </cell>
          <cell r="E457" t="str">
            <v>배 수 구</v>
          </cell>
          <cell r="F457" t="str">
            <v>(스테인레스관)</v>
          </cell>
          <cell r="G457" t="str">
            <v>M</v>
          </cell>
          <cell r="I457">
            <v>0</v>
          </cell>
        </row>
        <row r="458">
          <cell r="A458" t="str">
            <v>D00574</v>
          </cell>
          <cell r="B458">
            <v>10</v>
          </cell>
          <cell r="C458" t="str">
            <v>c</v>
          </cell>
          <cell r="D458">
            <v>836782</v>
          </cell>
          <cell r="E458" t="str">
            <v>부착시설(A)</v>
          </cell>
          <cell r="G458" t="str">
            <v>EA</v>
          </cell>
          <cell r="I458">
            <v>0</v>
          </cell>
        </row>
        <row r="459">
          <cell r="A459" t="str">
            <v>D00577</v>
          </cell>
          <cell r="B459">
            <v>15</v>
          </cell>
          <cell r="C459" t="str">
            <v>d</v>
          </cell>
          <cell r="D459">
            <v>836814</v>
          </cell>
          <cell r="E459" t="str">
            <v>도 수 로</v>
          </cell>
          <cell r="G459" t="str">
            <v>M</v>
          </cell>
          <cell r="I459">
            <v>0</v>
          </cell>
        </row>
        <row r="460">
          <cell r="A460" t="str">
            <v>E2</v>
          </cell>
          <cell r="B460">
            <v>0</v>
          </cell>
          <cell r="C460" t="str">
            <v>계</v>
          </cell>
          <cell r="D460">
            <v>836830</v>
          </cell>
          <cell r="I460">
            <v>0</v>
          </cell>
        </row>
        <row r="461">
          <cell r="A461" t="str">
            <v>T2</v>
          </cell>
          <cell r="B461">
            <v>463</v>
          </cell>
          <cell r="C461" t="str">
            <v>3.16</v>
          </cell>
          <cell r="D461">
            <v>836846</v>
          </cell>
          <cell r="E461" t="str">
            <v>스페이서설치</v>
          </cell>
          <cell r="I461">
            <v>0</v>
          </cell>
        </row>
        <row r="462">
          <cell r="A462" t="str">
            <v>D00588</v>
          </cell>
          <cell r="B462">
            <v>488</v>
          </cell>
          <cell r="C462" t="str">
            <v>a</v>
          </cell>
          <cell r="D462">
            <v>836862</v>
          </cell>
          <cell r="E462" t="str">
            <v>스페이서 설치</v>
          </cell>
          <cell r="F462" t="str">
            <v>(슬라브및기초용)</v>
          </cell>
          <cell r="G462" t="str">
            <v>㎡</v>
          </cell>
          <cell r="I462">
            <v>0</v>
          </cell>
        </row>
        <row r="463">
          <cell r="A463" t="str">
            <v>D01070</v>
          </cell>
          <cell r="B463">
            <v>110</v>
          </cell>
          <cell r="C463" t="str">
            <v>b</v>
          </cell>
          <cell r="D463">
            <v>836870</v>
          </cell>
          <cell r="E463" t="str">
            <v>스페이서 설치</v>
          </cell>
          <cell r="F463" t="str">
            <v>(벽체용)</v>
          </cell>
          <cell r="G463" t="str">
            <v>㎡</v>
          </cell>
          <cell r="I463">
            <v>0</v>
          </cell>
        </row>
        <row r="464">
          <cell r="A464" t="str">
            <v>E2</v>
          </cell>
          <cell r="B464">
            <v>0</v>
          </cell>
          <cell r="C464" t="str">
            <v>계</v>
          </cell>
          <cell r="D464">
            <v>836874</v>
          </cell>
          <cell r="I464">
            <v>0</v>
          </cell>
        </row>
        <row r="465">
          <cell r="A465" t="str">
            <v>T2</v>
          </cell>
          <cell r="B465">
            <v>468</v>
          </cell>
          <cell r="C465" t="str">
            <v>3.17</v>
          </cell>
          <cell r="D465">
            <v>836892</v>
          </cell>
          <cell r="E465" t="str">
            <v>교명판 설명판</v>
          </cell>
          <cell r="I465">
            <v>0</v>
          </cell>
        </row>
        <row r="466">
          <cell r="A466" t="str">
            <v>D00581</v>
          </cell>
          <cell r="B466">
            <v>4</v>
          </cell>
          <cell r="C466" t="str">
            <v>a</v>
          </cell>
          <cell r="D466">
            <v>836893</v>
          </cell>
          <cell r="E466" t="str">
            <v>교 명 주</v>
          </cell>
          <cell r="F466" t="str">
            <v>(소형,화강석)</v>
          </cell>
          <cell r="G466" t="str">
            <v>기</v>
          </cell>
          <cell r="I466">
            <v>0</v>
          </cell>
        </row>
        <row r="467">
          <cell r="A467" t="str">
            <v>D00583</v>
          </cell>
          <cell r="B467">
            <v>2</v>
          </cell>
          <cell r="C467" t="str">
            <v>b</v>
          </cell>
          <cell r="D467">
            <v>836894</v>
          </cell>
          <cell r="E467" t="str">
            <v>교 명 판(황동주물)</v>
          </cell>
          <cell r="F467" t="str">
            <v>(450x200x10)</v>
          </cell>
          <cell r="G467" t="str">
            <v>EA</v>
          </cell>
          <cell r="I467">
            <v>0</v>
          </cell>
        </row>
        <row r="468">
          <cell r="A468" t="str">
            <v>D00584</v>
          </cell>
          <cell r="B468">
            <v>2</v>
          </cell>
          <cell r="C468" t="str">
            <v>c</v>
          </cell>
          <cell r="D468">
            <v>836958</v>
          </cell>
          <cell r="E468" t="str">
            <v>설 명 판(황동주물)</v>
          </cell>
          <cell r="F468" t="str">
            <v>(500x300x10)</v>
          </cell>
          <cell r="G468" t="str">
            <v>EA</v>
          </cell>
          <cell r="I468">
            <v>0</v>
          </cell>
        </row>
        <row r="469">
          <cell r="A469" t="str">
            <v>E2</v>
          </cell>
          <cell r="B469">
            <v>0</v>
          </cell>
          <cell r="C469" t="str">
            <v>계</v>
          </cell>
          <cell r="D469">
            <v>836990</v>
          </cell>
          <cell r="I469">
            <v>0</v>
          </cell>
        </row>
        <row r="470">
          <cell r="A470" t="str">
            <v>D00594</v>
          </cell>
          <cell r="B470">
            <v>1</v>
          </cell>
          <cell r="C470" t="str">
            <v>3.18</v>
          </cell>
          <cell r="D470">
            <v>836998</v>
          </cell>
          <cell r="E470" t="str">
            <v>측량기준점 설치</v>
          </cell>
          <cell r="F470" t="str">
            <v>(황동주물)</v>
          </cell>
          <cell r="G470" t="str">
            <v>EA</v>
          </cell>
          <cell r="I470">
            <v>0</v>
          </cell>
        </row>
        <row r="471">
          <cell r="A471" t="str">
            <v>D01224</v>
          </cell>
          <cell r="B471">
            <v>21</v>
          </cell>
          <cell r="C471" t="str">
            <v>3.19</v>
          </cell>
          <cell r="D471">
            <v>837426</v>
          </cell>
          <cell r="E471" t="str">
            <v>폴리우레탄실란트채움</v>
          </cell>
          <cell r="F471" t="str">
            <v>(25x10)</v>
          </cell>
          <cell r="G471" t="str">
            <v>M</v>
          </cell>
          <cell r="I471">
            <v>0</v>
          </cell>
        </row>
        <row r="472">
          <cell r="A472" t="str">
            <v>D01308</v>
          </cell>
          <cell r="B472">
            <v>111</v>
          </cell>
          <cell r="C472" t="str">
            <v>3.20</v>
          </cell>
          <cell r="D472">
            <v>837438</v>
          </cell>
          <cell r="E472" t="str">
            <v>강섬유보강재</v>
          </cell>
          <cell r="F472" t="str">
            <v>(900 g/㎥)</v>
          </cell>
          <cell r="G472" t="str">
            <v>㎥</v>
          </cell>
          <cell r="I472">
            <v>0</v>
          </cell>
        </row>
        <row r="473">
          <cell r="A473" t="str">
            <v>D01309</v>
          </cell>
          <cell r="B473">
            <v>16</v>
          </cell>
          <cell r="C473" t="str">
            <v>3.21</v>
          </cell>
          <cell r="D473">
            <v>837934</v>
          </cell>
          <cell r="E473" t="str">
            <v>모래주머니</v>
          </cell>
          <cell r="G473" t="str">
            <v>EA</v>
          </cell>
          <cell r="I473">
            <v>0</v>
          </cell>
        </row>
        <row r="474">
          <cell r="A474" t="str">
            <v>D00911</v>
          </cell>
          <cell r="B474">
            <v>82</v>
          </cell>
          <cell r="C474" t="str">
            <v>3.22</v>
          </cell>
          <cell r="D474">
            <v>990931</v>
          </cell>
          <cell r="E474" t="str">
            <v>방 호 벽</v>
          </cell>
          <cell r="F474" t="str">
            <v>(육교용)</v>
          </cell>
          <cell r="G474" t="str">
            <v>M</v>
          </cell>
          <cell r="I474">
            <v>0</v>
          </cell>
        </row>
        <row r="475">
          <cell r="A475" t="str">
            <v>D00791</v>
          </cell>
          <cell r="B475">
            <v>8</v>
          </cell>
          <cell r="C475" t="str">
            <v>3.23</v>
          </cell>
          <cell r="D475">
            <v>1067429</v>
          </cell>
          <cell r="E475" t="str">
            <v>교좌장치표지판</v>
          </cell>
          <cell r="G475" t="str">
            <v>EA</v>
          </cell>
          <cell r="I475">
            <v>0</v>
          </cell>
        </row>
        <row r="476">
          <cell r="A476" t="str">
            <v>D00817</v>
          </cell>
          <cell r="B476">
            <v>3.5999999999999997E-2</v>
          </cell>
          <cell r="C476" t="str">
            <v>3.24</v>
          </cell>
          <cell r="D476">
            <v>1105678</v>
          </cell>
          <cell r="E476" t="str">
            <v>아스팔트 채움</v>
          </cell>
          <cell r="F476" t="str">
            <v>(브론아스팔트)</v>
          </cell>
          <cell r="G476" t="str">
            <v>㎥</v>
          </cell>
          <cell r="I476">
            <v>0</v>
          </cell>
        </row>
        <row r="477">
          <cell r="A477" t="str">
            <v>D03871</v>
          </cell>
          <cell r="B477">
            <v>6</v>
          </cell>
          <cell r="C477" t="str">
            <v>3.25</v>
          </cell>
          <cell r="D477">
            <v>1124803</v>
          </cell>
          <cell r="E477" t="str">
            <v>평판재하시험</v>
          </cell>
          <cell r="G477" t="str">
            <v>개소</v>
          </cell>
          <cell r="I477">
            <v>0</v>
          </cell>
        </row>
        <row r="478">
          <cell r="A478" t="str">
            <v>E3</v>
          </cell>
          <cell r="B478">
            <v>0</v>
          </cell>
          <cell r="C478" t="str">
            <v>합계</v>
          </cell>
          <cell r="D478">
            <v>1143927</v>
          </cell>
          <cell r="I478">
            <v>0</v>
          </cell>
        </row>
        <row r="479">
          <cell r="A479" t="str">
            <v>T3</v>
          </cell>
          <cell r="B479">
            <v>588</v>
          </cell>
          <cell r="C479" t="str">
            <v>3.C</v>
          </cell>
          <cell r="D479">
            <v>1144055</v>
          </cell>
          <cell r="E479" t="str">
            <v>마    온    교</v>
          </cell>
          <cell r="F479" t="str">
            <v>PRE-FLEX BEAM</v>
          </cell>
          <cell r="I479">
            <v>0</v>
          </cell>
        </row>
        <row r="480">
          <cell r="A480" t="str">
            <v>T2</v>
          </cell>
          <cell r="B480">
            <v>488</v>
          </cell>
          <cell r="C480" t="str">
            <v>3.01</v>
          </cell>
          <cell r="D480">
            <v>1144183</v>
          </cell>
          <cell r="E480" t="str">
            <v>토          공</v>
          </cell>
          <cell r="I480">
            <v>0</v>
          </cell>
        </row>
        <row r="481">
          <cell r="A481" t="str">
            <v>D00096</v>
          </cell>
          <cell r="B481">
            <v>656</v>
          </cell>
          <cell r="C481" t="str">
            <v>a</v>
          </cell>
          <cell r="D481">
            <v>1297480</v>
          </cell>
          <cell r="E481" t="str">
            <v>구조물터파기</v>
          </cell>
          <cell r="F481" t="str">
            <v>(육상토사 0∼2 M)</v>
          </cell>
          <cell r="G481" t="str">
            <v>㎥</v>
          </cell>
          <cell r="I481">
            <v>0</v>
          </cell>
        </row>
        <row r="482">
          <cell r="A482" t="str">
            <v>D00097</v>
          </cell>
          <cell r="B482">
            <v>178</v>
          </cell>
          <cell r="C482" t="str">
            <v>b</v>
          </cell>
          <cell r="D482">
            <v>1297816</v>
          </cell>
          <cell r="E482" t="str">
            <v>구조물터파기</v>
          </cell>
          <cell r="F482" t="str">
            <v>(육상토사 2∼4 M)</v>
          </cell>
          <cell r="G482" t="str">
            <v>㎥</v>
          </cell>
          <cell r="I482">
            <v>0</v>
          </cell>
        </row>
        <row r="483">
          <cell r="A483" t="str">
            <v>D00121</v>
          </cell>
          <cell r="B483">
            <v>285</v>
          </cell>
          <cell r="C483" t="str">
            <v>c</v>
          </cell>
          <cell r="D483">
            <v>1297900</v>
          </cell>
          <cell r="E483" t="str">
            <v>구조물터파기</v>
          </cell>
          <cell r="F483" t="str">
            <v>(육상풍화암 0∼1 M)</v>
          </cell>
          <cell r="G483" t="str">
            <v>㎥</v>
          </cell>
          <cell r="I483">
            <v>0</v>
          </cell>
        </row>
        <row r="484">
          <cell r="A484" t="str">
            <v>D00130</v>
          </cell>
          <cell r="B484">
            <v>317</v>
          </cell>
          <cell r="C484" t="str">
            <v>d</v>
          </cell>
          <cell r="D484">
            <v>1297984</v>
          </cell>
          <cell r="E484" t="str">
            <v>구조물터파기</v>
          </cell>
          <cell r="F484" t="str">
            <v>(육상풍화암 1∼2 M)</v>
          </cell>
          <cell r="G484" t="str">
            <v>㎥</v>
          </cell>
          <cell r="I484">
            <v>0</v>
          </cell>
        </row>
        <row r="485">
          <cell r="A485" t="str">
            <v>D00131</v>
          </cell>
          <cell r="B485">
            <v>38</v>
          </cell>
          <cell r="C485" t="str">
            <v>e</v>
          </cell>
          <cell r="D485">
            <v>1298068</v>
          </cell>
          <cell r="E485" t="str">
            <v>구조물터파기</v>
          </cell>
          <cell r="F485" t="str">
            <v>(육상풍화암 2∼3 M)</v>
          </cell>
          <cell r="G485" t="str">
            <v>㎥</v>
          </cell>
          <cell r="I485">
            <v>0</v>
          </cell>
        </row>
        <row r="486">
          <cell r="A486" t="str">
            <v>D03820</v>
          </cell>
          <cell r="B486">
            <v>84</v>
          </cell>
          <cell r="C486" t="str">
            <v>f</v>
          </cell>
          <cell r="D486">
            <v>1298110</v>
          </cell>
          <cell r="E486" t="str">
            <v>구조물터파기</v>
          </cell>
          <cell r="F486" t="str">
            <v>(육상풍화암 3∼4 M)</v>
          </cell>
          <cell r="G486" t="str">
            <v>㎥</v>
          </cell>
          <cell r="I486">
            <v>0</v>
          </cell>
        </row>
        <row r="487">
          <cell r="A487" t="str">
            <v>D00160</v>
          </cell>
          <cell r="B487">
            <v>1127</v>
          </cell>
          <cell r="C487" t="str">
            <v>g</v>
          </cell>
          <cell r="D487">
            <v>1298152</v>
          </cell>
          <cell r="E487" t="str">
            <v>되메우기및다짐</v>
          </cell>
          <cell r="F487" t="str">
            <v>(인력30%+백호우70%)</v>
          </cell>
          <cell r="G487" t="str">
            <v>㎥</v>
          </cell>
          <cell r="I487">
            <v>0</v>
          </cell>
        </row>
        <row r="488">
          <cell r="A488" t="str">
            <v>D00170</v>
          </cell>
          <cell r="B488">
            <v>1014</v>
          </cell>
          <cell r="C488" t="str">
            <v>h</v>
          </cell>
          <cell r="D488">
            <v>1298272</v>
          </cell>
          <cell r="E488" t="str">
            <v>뒷채움잡석</v>
          </cell>
          <cell r="F488" t="str">
            <v>(현장암유용)</v>
          </cell>
          <cell r="G488" t="str">
            <v>㎥</v>
          </cell>
          <cell r="I488">
            <v>0</v>
          </cell>
        </row>
        <row r="489">
          <cell r="A489" t="str">
            <v>E2</v>
          </cell>
          <cell r="B489">
            <v>0</v>
          </cell>
          <cell r="C489" t="str">
            <v>계</v>
          </cell>
          <cell r="D489">
            <v>1298392</v>
          </cell>
          <cell r="I489">
            <v>0</v>
          </cell>
        </row>
        <row r="490">
          <cell r="A490" t="str">
            <v>T2</v>
          </cell>
          <cell r="B490">
            <v>497</v>
          </cell>
          <cell r="C490" t="str">
            <v>3.02</v>
          </cell>
          <cell r="D490">
            <v>1298785</v>
          </cell>
          <cell r="E490" t="str">
            <v>강관파일공</v>
          </cell>
          <cell r="I490">
            <v>0</v>
          </cell>
        </row>
        <row r="491">
          <cell r="A491" t="str">
            <v>D00504</v>
          </cell>
          <cell r="B491">
            <v>480</v>
          </cell>
          <cell r="C491" t="str">
            <v>a</v>
          </cell>
          <cell r="D491">
            <v>1298913</v>
          </cell>
          <cell r="E491" t="str">
            <v>강관파일구입</v>
          </cell>
          <cell r="F491" t="str">
            <v>(Φ508.0m/mx9t)</v>
          </cell>
          <cell r="G491" t="str">
            <v>M</v>
          </cell>
          <cell r="I491">
            <v>0</v>
          </cell>
        </row>
        <row r="492">
          <cell r="A492" t="str">
            <v>D00512</v>
          </cell>
          <cell r="B492">
            <v>464</v>
          </cell>
          <cell r="C492" t="str">
            <v>b</v>
          </cell>
          <cell r="D492">
            <v>1298942</v>
          </cell>
          <cell r="E492" t="str">
            <v>강관파일항타(직항)</v>
          </cell>
          <cell r="F492" t="str">
            <v>Φ508(15 m 이하)</v>
          </cell>
          <cell r="G492" t="str">
            <v>M</v>
          </cell>
          <cell r="I492">
            <v>0</v>
          </cell>
        </row>
        <row r="493">
          <cell r="A493" t="str">
            <v>D03821</v>
          </cell>
          <cell r="B493">
            <v>300</v>
          </cell>
          <cell r="C493" t="str">
            <v>c</v>
          </cell>
          <cell r="D493">
            <v>1298945</v>
          </cell>
          <cell r="E493" t="str">
            <v>토사천공</v>
          </cell>
          <cell r="G493" t="str">
            <v>M</v>
          </cell>
          <cell r="I493">
            <v>0</v>
          </cell>
        </row>
        <row r="494">
          <cell r="A494" t="str">
            <v>D03822</v>
          </cell>
          <cell r="B494">
            <v>160</v>
          </cell>
          <cell r="C494" t="str">
            <v>d</v>
          </cell>
          <cell r="D494">
            <v>1298948</v>
          </cell>
          <cell r="E494" t="str">
            <v>풍화암천공</v>
          </cell>
          <cell r="G494" t="str">
            <v>M</v>
          </cell>
          <cell r="I494">
            <v>0</v>
          </cell>
        </row>
        <row r="495">
          <cell r="A495" t="str">
            <v>D00516</v>
          </cell>
          <cell r="B495">
            <v>80</v>
          </cell>
          <cell r="C495" t="str">
            <v>e</v>
          </cell>
          <cell r="D495">
            <v>1298953</v>
          </cell>
          <cell r="E495" t="str">
            <v>두부및선단보강</v>
          </cell>
          <cell r="F495" t="str">
            <v>(Φ508.0 m/m)천공</v>
          </cell>
          <cell r="G495" t="str">
            <v>EA</v>
          </cell>
          <cell r="I495">
            <v>0</v>
          </cell>
        </row>
        <row r="496">
          <cell r="A496" t="str">
            <v>D03829</v>
          </cell>
          <cell r="B496">
            <v>106</v>
          </cell>
          <cell r="C496" t="str">
            <v>f</v>
          </cell>
          <cell r="D496">
            <v>1298962</v>
          </cell>
          <cell r="E496" t="str">
            <v>주면고정액</v>
          </cell>
          <cell r="G496" t="str">
            <v>㎥</v>
          </cell>
          <cell r="I496">
            <v>0</v>
          </cell>
        </row>
        <row r="497">
          <cell r="A497" t="str">
            <v>D03830</v>
          </cell>
          <cell r="B497">
            <v>23</v>
          </cell>
          <cell r="C497" t="str">
            <v>g</v>
          </cell>
          <cell r="D497">
            <v>1298966</v>
          </cell>
          <cell r="E497" t="str">
            <v>선단고정액</v>
          </cell>
          <cell r="G497" t="str">
            <v>㎥</v>
          </cell>
          <cell r="I497">
            <v>0</v>
          </cell>
        </row>
        <row r="498">
          <cell r="A498" t="str">
            <v>E2</v>
          </cell>
          <cell r="B498">
            <v>0</v>
          </cell>
          <cell r="C498" t="str">
            <v>계</v>
          </cell>
          <cell r="D498">
            <v>1298970</v>
          </cell>
          <cell r="I498">
            <v>0</v>
          </cell>
        </row>
        <row r="499">
          <cell r="A499" t="str">
            <v>T2</v>
          </cell>
          <cell r="B499">
            <v>507</v>
          </cell>
          <cell r="C499" t="str">
            <v>3.03</v>
          </cell>
          <cell r="D499">
            <v>1299363</v>
          </cell>
          <cell r="E499" t="str">
            <v>거 푸 집</v>
          </cell>
          <cell r="I499">
            <v>0</v>
          </cell>
        </row>
        <row r="500">
          <cell r="A500" t="str">
            <v>D00276</v>
          </cell>
          <cell r="B500">
            <v>3452</v>
          </cell>
          <cell r="C500" t="str">
            <v>a</v>
          </cell>
          <cell r="D500">
            <v>1299364</v>
          </cell>
          <cell r="E500" t="str">
            <v>합판거푸집</v>
          </cell>
          <cell r="F500" t="str">
            <v>(3 회)</v>
          </cell>
          <cell r="G500" t="str">
            <v>㎡</v>
          </cell>
          <cell r="I500">
            <v>0</v>
          </cell>
        </row>
        <row r="501">
          <cell r="A501" t="str">
            <v>D00277</v>
          </cell>
          <cell r="B501">
            <v>306</v>
          </cell>
          <cell r="C501" t="str">
            <v>b</v>
          </cell>
          <cell r="D501">
            <v>1299428</v>
          </cell>
          <cell r="E501" t="str">
            <v>합판거푸집</v>
          </cell>
          <cell r="F501" t="str">
            <v>(3 회 7∼10 m)</v>
          </cell>
          <cell r="G501" t="str">
            <v>㎡</v>
          </cell>
          <cell r="I501">
            <v>0</v>
          </cell>
        </row>
        <row r="502">
          <cell r="A502" t="str">
            <v>D00280</v>
          </cell>
          <cell r="B502">
            <v>323</v>
          </cell>
          <cell r="C502" t="str">
            <v>c</v>
          </cell>
          <cell r="D502">
            <v>1299460</v>
          </cell>
          <cell r="E502" t="str">
            <v>합판거푸집</v>
          </cell>
          <cell r="F502" t="str">
            <v>(4 회)</v>
          </cell>
          <cell r="G502" t="str">
            <v>㎡</v>
          </cell>
          <cell r="I502">
            <v>0</v>
          </cell>
        </row>
        <row r="503">
          <cell r="A503" t="str">
            <v>D00282</v>
          </cell>
          <cell r="B503">
            <v>26</v>
          </cell>
          <cell r="C503" t="str">
            <v>d</v>
          </cell>
          <cell r="D503">
            <v>1299464</v>
          </cell>
          <cell r="E503" t="str">
            <v>합판거푸집</v>
          </cell>
          <cell r="F503" t="str">
            <v>(6 회)</v>
          </cell>
          <cell r="G503" t="str">
            <v>㎡</v>
          </cell>
          <cell r="I503">
            <v>0</v>
          </cell>
        </row>
        <row r="504">
          <cell r="A504" t="str">
            <v>D00265</v>
          </cell>
          <cell r="B504">
            <v>481</v>
          </cell>
          <cell r="C504" t="str">
            <v>e</v>
          </cell>
          <cell r="D504">
            <v>1299468</v>
          </cell>
          <cell r="E504" t="str">
            <v>문양거푸집(합판4회+</v>
          </cell>
          <cell r="F504" t="str">
            <v>문양스치로폴(0∼7M)</v>
          </cell>
          <cell r="G504" t="str">
            <v>㎡</v>
          </cell>
          <cell r="I504">
            <v>0</v>
          </cell>
        </row>
        <row r="505">
          <cell r="A505" t="str">
            <v>D01111</v>
          </cell>
          <cell r="B505">
            <v>50</v>
          </cell>
          <cell r="C505" t="str">
            <v>f</v>
          </cell>
          <cell r="D505">
            <v>1299472</v>
          </cell>
          <cell r="E505" t="str">
            <v>문양거푸집(합판4회+</v>
          </cell>
          <cell r="F505" t="str">
            <v>문양스치로폴(7∼10M)</v>
          </cell>
          <cell r="G505" t="str">
            <v>㎡</v>
          </cell>
          <cell r="I505">
            <v>0</v>
          </cell>
        </row>
        <row r="506">
          <cell r="A506" t="str">
            <v>D00306</v>
          </cell>
          <cell r="B506">
            <v>158</v>
          </cell>
          <cell r="C506" t="str">
            <v>g</v>
          </cell>
          <cell r="D506">
            <v>1299475</v>
          </cell>
          <cell r="E506" t="str">
            <v>원형거푸집</v>
          </cell>
          <cell r="F506" t="str">
            <v>(3 회 0∼7 m)</v>
          </cell>
          <cell r="G506" t="str">
            <v>㎡</v>
          </cell>
          <cell r="I506">
            <v>0</v>
          </cell>
        </row>
        <row r="507">
          <cell r="A507" t="str">
            <v>D00307</v>
          </cell>
          <cell r="B507">
            <v>13</v>
          </cell>
          <cell r="C507" t="str">
            <v>h</v>
          </cell>
          <cell r="D507">
            <v>1299476</v>
          </cell>
          <cell r="E507" t="str">
            <v>원형거푸집</v>
          </cell>
          <cell r="F507" t="str">
            <v>(3 회 7∼10 m)</v>
          </cell>
          <cell r="G507" t="str">
            <v>㎡</v>
          </cell>
          <cell r="I507">
            <v>0</v>
          </cell>
        </row>
        <row r="508">
          <cell r="A508" t="str">
            <v>E2</v>
          </cell>
          <cell r="B508">
            <v>0</v>
          </cell>
          <cell r="C508" t="str">
            <v>계</v>
          </cell>
          <cell r="D508">
            <v>1299604</v>
          </cell>
          <cell r="I508">
            <v>0</v>
          </cell>
        </row>
        <row r="509">
          <cell r="A509" t="str">
            <v>D00323</v>
          </cell>
          <cell r="B509">
            <v>1507</v>
          </cell>
          <cell r="C509" t="str">
            <v>3.04</v>
          </cell>
          <cell r="D509">
            <v>1299605</v>
          </cell>
          <cell r="E509" t="str">
            <v>강관비계</v>
          </cell>
          <cell r="F509" t="str">
            <v>(0∼30 M)</v>
          </cell>
          <cell r="G509" t="str">
            <v>㎡</v>
          </cell>
          <cell r="I509">
            <v>0</v>
          </cell>
        </row>
        <row r="510">
          <cell r="A510" t="str">
            <v>T2</v>
          </cell>
          <cell r="B510">
            <v>513</v>
          </cell>
          <cell r="C510" t="str">
            <v>3.05</v>
          </cell>
          <cell r="D510">
            <v>1299669</v>
          </cell>
          <cell r="E510" t="str">
            <v>동 바 리</v>
          </cell>
          <cell r="I510">
            <v>0</v>
          </cell>
        </row>
        <row r="511">
          <cell r="A511" t="str">
            <v>D00327</v>
          </cell>
          <cell r="B511">
            <v>1407</v>
          </cell>
          <cell r="C511" t="str">
            <v>a</v>
          </cell>
          <cell r="D511">
            <v>1299701</v>
          </cell>
          <cell r="E511" t="str">
            <v>동바리공</v>
          </cell>
          <cell r="F511" t="str">
            <v>(목재 4 회)</v>
          </cell>
          <cell r="G511" t="str">
            <v>공㎥</v>
          </cell>
          <cell r="I511">
            <v>0</v>
          </cell>
        </row>
        <row r="512">
          <cell r="A512" t="str">
            <v>D00334</v>
          </cell>
          <cell r="B512">
            <v>568</v>
          </cell>
          <cell r="C512" t="str">
            <v>b</v>
          </cell>
          <cell r="D512">
            <v>1299725</v>
          </cell>
          <cell r="E512" t="str">
            <v>강관동바리</v>
          </cell>
          <cell r="F512" t="str">
            <v>(교량용)</v>
          </cell>
          <cell r="G512" t="str">
            <v>공㎥</v>
          </cell>
          <cell r="I512">
            <v>0</v>
          </cell>
        </row>
        <row r="513">
          <cell r="A513" t="str">
            <v>D01129</v>
          </cell>
          <cell r="B513">
            <v>147</v>
          </cell>
          <cell r="C513" t="str">
            <v>c</v>
          </cell>
          <cell r="D513">
            <v>1299729</v>
          </cell>
          <cell r="E513" t="str">
            <v>수평보강재(교량용)</v>
          </cell>
          <cell r="F513" t="str">
            <v>(강관동바리)</v>
          </cell>
          <cell r="G513" t="str">
            <v>㎡</v>
          </cell>
          <cell r="I513">
            <v>0</v>
          </cell>
        </row>
        <row r="514">
          <cell r="A514" t="str">
            <v>E2</v>
          </cell>
          <cell r="B514">
            <v>0</v>
          </cell>
          <cell r="C514" t="str">
            <v>계</v>
          </cell>
          <cell r="D514">
            <v>1299731</v>
          </cell>
          <cell r="I514">
            <v>0</v>
          </cell>
        </row>
        <row r="515">
          <cell r="A515" t="str">
            <v>T2</v>
          </cell>
          <cell r="B515">
            <v>517</v>
          </cell>
          <cell r="C515" t="str">
            <v>3.06</v>
          </cell>
          <cell r="D515">
            <v>1299853</v>
          </cell>
          <cell r="E515" t="str">
            <v>철근가공조립</v>
          </cell>
          <cell r="I515">
            <v>0</v>
          </cell>
        </row>
        <row r="516">
          <cell r="A516" t="str">
            <v>D00271</v>
          </cell>
          <cell r="B516">
            <v>19.16</v>
          </cell>
          <cell r="C516" t="str">
            <v>a</v>
          </cell>
          <cell r="D516">
            <v>1299855</v>
          </cell>
          <cell r="E516" t="str">
            <v>철근가공조립</v>
          </cell>
          <cell r="F516" t="str">
            <v>(보 통)</v>
          </cell>
          <cell r="G516" t="str">
            <v>Ton</v>
          </cell>
          <cell r="I516">
            <v>0</v>
          </cell>
        </row>
        <row r="517">
          <cell r="A517" t="str">
            <v>D00272</v>
          </cell>
          <cell r="B517">
            <v>399.48</v>
          </cell>
          <cell r="C517" t="str">
            <v>b</v>
          </cell>
          <cell r="D517">
            <v>1299857</v>
          </cell>
          <cell r="E517" t="str">
            <v>철근가공조립</v>
          </cell>
          <cell r="F517" t="str">
            <v>(복 잡)</v>
          </cell>
          <cell r="G517" t="str">
            <v>Ton</v>
          </cell>
          <cell r="I517">
            <v>0</v>
          </cell>
        </row>
        <row r="518">
          <cell r="A518" t="str">
            <v>E2</v>
          </cell>
          <cell r="B518">
            <v>0</v>
          </cell>
          <cell r="C518" t="str">
            <v>계</v>
          </cell>
          <cell r="D518">
            <v>1299860</v>
          </cell>
          <cell r="I518">
            <v>0</v>
          </cell>
        </row>
        <row r="519">
          <cell r="A519" t="str">
            <v>T2</v>
          </cell>
          <cell r="B519">
            <v>521</v>
          </cell>
          <cell r="C519" t="str">
            <v>3.07</v>
          </cell>
          <cell r="D519">
            <v>1299861</v>
          </cell>
          <cell r="E519" t="str">
            <v>콘크리트타설</v>
          </cell>
          <cell r="I519">
            <v>0</v>
          </cell>
        </row>
        <row r="520">
          <cell r="A520" t="str">
            <v>D00237</v>
          </cell>
          <cell r="B520">
            <v>2352</v>
          </cell>
          <cell r="C520" t="str">
            <v>a</v>
          </cell>
          <cell r="D520">
            <v>1299925</v>
          </cell>
          <cell r="E520" t="str">
            <v>콘크리트타설</v>
          </cell>
          <cell r="F520" t="str">
            <v>(철근 펌프카)</v>
          </cell>
          <cell r="G520" t="str">
            <v>㎥</v>
          </cell>
          <cell r="I520">
            <v>0</v>
          </cell>
        </row>
        <row r="521">
          <cell r="A521" t="str">
            <v>D00231</v>
          </cell>
          <cell r="B521">
            <v>69</v>
          </cell>
          <cell r="C521" t="str">
            <v>b</v>
          </cell>
          <cell r="D521">
            <v>1299957</v>
          </cell>
          <cell r="E521" t="str">
            <v>콘크리트타설</v>
          </cell>
          <cell r="F521" t="str">
            <v>(무근 VIB 제외)</v>
          </cell>
          <cell r="G521" t="str">
            <v>㎥</v>
          </cell>
          <cell r="I521">
            <v>0</v>
          </cell>
        </row>
        <row r="522">
          <cell r="A522" t="str">
            <v>E2</v>
          </cell>
          <cell r="B522">
            <v>0</v>
          </cell>
          <cell r="C522" t="str">
            <v>계</v>
          </cell>
          <cell r="D522">
            <v>1299989</v>
          </cell>
          <cell r="I522">
            <v>0</v>
          </cell>
        </row>
        <row r="523">
          <cell r="A523" t="str">
            <v>T2</v>
          </cell>
          <cell r="B523">
            <v>525</v>
          </cell>
          <cell r="C523" t="str">
            <v>3.08</v>
          </cell>
          <cell r="D523">
            <v>1299997</v>
          </cell>
          <cell r="E523" t="str">
            <v>표 면 처 리</v>
          </cell>
          <cell r="I523">
            <v>0</v>
          </cell>
        </row>
        <row r="524">
          <cell r="A524" t="str">
            <v>D00537</v>
          </cell>
          <cell r="B524">
            <v>1671</v>
          </cell>
          <cell r="C524" t="str">
            <v>a</v>
          </cell>
          <cell r="D524">
            <v>1300001</v>
          </cell>
          <cell r="E524" t="str">
            <v>슬래브양생</v>
          </cell>
          <cell r="F524" t="str">
            <v>(양생제)</v>
          </cell>
          <cell r="G524" t="str">
            <v>㎡</v>
          </cell>
          <cell r="I524">
            <v>0</v>
          </cell>
        </row>
        <row r="525">
          <cell r="A525" t="str">
            <v>D00539</v>
          </cell>
          <cell r="B525">
            <v>1521</v>
          </cell>
          <cell r="C525" t="str">
            <v>b</v>
          </cell>
          <cell r="D525">
            <v>1300003</v>
          </cell>
          <cell r="E525" t="str">
            <v>슬래브면고르기</v>
          </cell>
          <cell r="F525" t="str">
            <v>(데크 피니샤)</v>
          </cell>
          <cell r="G525" t="str">
            <v>㎡</v>
          </cell>
          <cell r="I525">
            <v>0</v>
          </cell>
        </row>
        <row r="526">
          <cell r="A526" t="str">
            <v>E2</v>
          </cell>
          <cell r="B526">
            <v>0</v>
          </cell>
          <cell r="C526" t="str">
            <v>계</v>
          </cell>
          <cell r="D526">
            <v>1300004</v>
          </cell>
          <cell r="I526">
            <v>0</v>
          </cell>
        </row>
        <row r="527">
          <cell r="A527" t="str">
            <v>T2</v>
          </cell>
          <cell r="B527">
            <v>531</v>
          </cell>
          <cell r="C527" t="str">
            <v>3.09</v>
          </cell>
          <cell r="D527">
            <v>1300132</v>
          </cell>
          <cell r="E527" t="str">
            <v>교좌장치</v>
          </cell>
          <cell r="I527">
            <v>0</v>
          </cell>
        </row>
        <row r="528">
          <cell r="A528" t="str">
            <v>D00541</v>
          </cell>
          <cell r="B528">
            <v>18</v>
          </cell>
          <cell r="C528" t="str">
            <v>a</v>
          </cell>
          <cell r="D528">
            <v>1300228</v>
          </cell>
          <cell r="E528" t="str">
            <v>교좌장치</v>
          </cell>
          <cell r="F528" t="str">
            <v>(양방향 175 Ton)</v>
          </cell>
          <cell r="G528" t="str">
            <v>EA</v>
          </cell>
          <cell r="I528">
            <v>0</v>
          </cell>
        </row>
        <row r="529">
          <cell r="A529" t="str">
            <v>D00542</v>
          </cell>
          <cell r="B529">
            <v>6</v>
          </cell>
          <cell r="C529" t="str">
            <v>b</v>
          </cell>
          <cell r="D529">
            <v>1300276</v>
          </cell>
          <cell r="E529" t="str">
            <v>교좌장치</v>
          </cell>
          <cell r="F529" t="str">
            <v>(횡방향가동단175Ton)</v>
          </cell>
          <cell r="G529" t="str">
            <v>EA</v>
          </cell>
          <cell r="I529">
            <v>0</v>
          </cell>
        </row>
        <row r="530">
          <cell r="A530" t="str">
            <v>D00543</v>
          </cell>
          <cell r="B530">
            <v>6</v>
          </cell>
          <cell r="C530" t="str">
            <v>c</v>
          </cell>
          <cell r="D530">
            <v>1300300</v>
          </cell>
          <cell r="E530" t="str">
            <v>교좌장치</v>
          </cell>
          <cell r="F530" t="str">
            <v>(교축방향 175 Ton)</v>
          </cell>
          <cell r="G530" t="str">
            <v>EA</v>
          </cell>
          <cell r="I530">
            <v>0</v>
          </cell>
        </row>
        <row r="531">
          <cell r="A531" t="str">
            <v>D00544</v>
          </cell>
          <cell r="B531">
            <v>2</v>
          </cell>
          <cell r="C531" t="str">
            <v>d</v>
          </cell>
          <cell r="D531">
            <v>1300312</v>
          </cell>
          <cell r="E531" t="str">
            <v>교좌장치</v>
          </cell>
          <cell r="F531" t="str">
            <v>(고정단 175 Ton)</v>
          </cell>
          <cell r="G531" t="str">
            <v>EA</v>
          </cell>
          <cell r="I531">
            <v>0</v>
          </cell>
        </row>
        <row r="532">
          <cell r="A532" t="str">
            <v>E2</v>
          </cell>
          <cell r="B532">
            <v>0</v>
          </cell>
          <cell r="C532" t="str">
            <v>계</v>
          </cell>
          <cell r="D532">
            <v>1300318</v>
          </cell>
          <cell r="I532">
            <v>0</v>
          </cell>
        </row>
        <row r="533">
          <cell r="A533" t="str">
            <v>T2</v>
          </cell>
          <cell r="B533">
            <v>536</v>
          </cell>
          <cell r="C533" t="str">
            <v>3.10</v>
          </cell>
          <cell r="D533">
            <v>1300446</v>
          </cell>
          <cell r="E533" t="str">
            <v>PRE-FLEX BEAM</v>
          </cell>
          <cell r="I533">
            <v>0</v>
          </cell>
        </row>
        <row r="534">
          <cell r="A534" t="str">
            <v>W00085</v>
          </cell>
          <cell r="B534">
            <v>8</v>
          </cell>
          <cell r="C534" t="str">
            <v>a</v>
          </cell>
          <cell r="D534">
            <v>1300510</v>
          </cell>
          <cell r="E534" t="str">
            <v>PRE-FLEX BEAM</v>
          </cell>
          <cell r="F534" t="str">
            <v>마온교(내측)</v>
          </cell>
          <cell r="G534" t="str">
            <v>본</v>
          </cell>
          <cell r="I534">
            <v>0</v>
          </cell>
        </row>
        <row r="535">
          <cell r="A535" t="str">
            <v>W00084</v>
          </cell>
          <cell r="B535">
            <v>8</v>
          </cell>
          <cell r="C535" t="str">
            <v>b</v>
          </cell>
          <cell r="D535">
            <v>1300542</v>
          </cell>
          <cell r="E535" t="str">
            <v>PRE-FLEX BEAM</v>
          </cell>
          <cell r="F535" t="str">
            <v>마온교(외측)</v>
          </cell>
          <cell r="G535" t="str">
            <v>본</v>
          </cell>
          <cell r="I535">
            <v>0</v>
          </cell>
        </row>
        <row r="536">
          <cell r="A536" t="str">
            <v>D00627</v>
          </cell>
          <cell r="B536">
            <v>1</v>
          </cell>
          <cell r="C536" t="str">
            <v>c</v>
          </cell>
          <cell r="D536">
            <v>1300574</v>
          </cell>
          <cell r="E536" t="str">
            <v>PRE-FLEX BEAM</v>
          </cell>
          <cell r="F536" t="str">
            <v>(전도방지시설)</v>
          </cell>
          <cell r="G536" t="str">
            <v>식</v>
          </cell>
          <cell r="I536">
            <v>0</v>
          </cell>
        </row>
        <row r="537">
          <cell r="A537" t="str">
            <v>E2</v>
          </cell>
          <cell r="B537">
            <v>0</v>
          </cell>
          <cell r="C537" t="str">
            <v>계</v>
          </cell>
          <cell r="D537">
            <v>1300670</v>
          </cell>
          <cell r="I537">
            <v>0</v>
          </cell>
        </row>
        <row r="538">
          <cell r="A538" t="str">
            <v>D01313</v>
          </cell>
          <cell r="B538">
            <v>39</v>
          </cell>
          <cell r="C538" t="str">
            <v>3.11</v>
          </cell>
          <cell r="D538">
            <v>1300766</v>
          </cell>
          <cell r="E538" t="str">
            <v>신축이음장치</v>
          </cell>
          <cell r="F538" t="str">
            <v>(Rail-No100)</v>
          </cell>
          <cell r="G538" t="str">
            <v>M</v>
          </cell>
          <cell r="I538">
            <v>0</v>
          </cell>
        </row>
        <row r="539">
          <cell r="A539" t="str">
            <v>D00535</v>
          </cell>
          <cell r="B539">
            <v>1521</v>
          </cell>
          <cell r="C539" t="str">
            <v>3.12</v>
          </cell>
          <cell r="D539">
            <v>1300926</v>
          </cell>
          <cell r="E539" t="str">
            <v>교면방수</v>
          </cell>
          <cell r="F539" t="str">
            <v>(도막식)</v>
          </cell>
          <cell r="G539" t="str">
            <v>㎡</v>
          </cell>
          <cell r="I539">
            <v>0</v>
          </cell>
        </row>
        <row r="540">
          <cell r="A540" t="str">
            <v>T2</v>
          </cell>
          <cell r="B540">
            <v>544</v>
          </cell>
          <cell r="C540" t="str">
            <v>3.13</v>
          </cell>
          <cell r="D540">
            <v>1300990</v>
          </cell>
          <cell r="E540" t="str">
            <v>접속슬래브 접합공</v>
          </cell>
          <cell r="I540">
            <v>0</v>
          </cell>
        </row>
        <row r="541">
          <cell r="A541" t="str">
            <v>D01067</v>
          </cell>
          <cell r="B541">
            <v>98</v>
          </cell>
          <cell r="C541" t="str">
            <v>a</v>
          </cell>
          <cell r="D541">
            <v>1301022</v>
          </cell>
          <cell r="E541" t="str">
            <v>다웰바 설치</v>
          </cell>
          <cell r="F541" t="str">
            <v>(D=25 m/m, L=500)</v>
          </cell>
          <cell r="G541" t="str">
            <v>EA</v>
          </cell>
          <cell r="I541">
            <v>0</v>
          </cell>
        </row>
        <row r="542">
          <cell r="A542" t="str">
            <v>D01190</v>
          </cell>
          <cell r="B542">
            <v>29</v>
          </cell>
          <cell r="C542" t="str">
            <v>b</v>
          </cell>
          <cell r="D542">
            <v>1301054</v>
          </cell>
          <cell r="E542" t="str">
            <v>다웰-켑 설치</v>
          </cell>
          <cell r="F542" t="str">
            <v>(Φ60 m/m)</v>
          </cell>
          <cell r="G542" t="str">
            <v>M</v>
          </cell>
          <cell r="I542">
            <v>0</v>
          </cell>
        </row>
        <row r="543">
          <cell r="A543" t="str">
            <v>D00540</v>
          </cell>
          <cell r="B543">
            <v>98</v>
          </cell>
          <cell r="C543" t="str">
            <v>c</v>
          </cell>
          <cell r="D543">
            <v>1301056</v>
          </cell>
          <cell r="E543" t="str">
            <v>경질고무판</v>
          </cell>
          <cell r="F543" t="str">
            <v>(150x150)</v>
          </cell>
          <cell r="G543" t="str">
            <v>EA</v>
          </cell>
          <cell r="I543">
            <v>0</v>
          </cell>
        </row>
        <row r="544">
          <cell r="A544" t="str">
            <v>D00566</v>
          </cell>
          <cell r="B544">
            <v>16</v>
          </cell>
          <cell r="C544" t="str">
            <v>d</v>
          </cell>
          <cell r="D544">
            <v>1301057</v>
          </cell>
          <cell r="E544" t="str">
            <v>타르페이퍼 설치</v>
          </cell>
          <cell r="F544" t="str">
            <v>(5 겹)</v>
          </cell>
          <cell r="G544" t="str">
            <v>㎡</v>
          </cell>
          <cell r="I544">
            <v>0</v>
          </cell>
        </row>
        <row r="545">
          <cell r="A545" t="str">
            <v>E2</v>
          </cell>
          <cell r="B545">
            <v>0</v>
          </cell>
          <cell r="C545" t="str">
            <v>계</v>
          </cell>
          <cell r="D545">
            <v>1301089</v>
          </cell>
          <cell r="I545">
            <v>0</v>
          </cell>
        </row>
        <row r="546">
          <cell r="A546" t="str">
            <v>T2</v>
          </cell>
          <cell r="B546">
            <v>548</v>
          </cell>
          <cell r="C546" t="str">
            <v>3.14</v>
          </cell>
          <cell r="D546">
            <v>1301122</v>
          </cell>
          <cell r="E546" t="str">
            <v>무수축 콘크리트</v>
          </cell>
          <cell r="I546">
            <v>0</v>
          </cell>
        </row>
        <row r="547">
          <cell r="A547" t="str">
            <v>D00567</v>
          </cell>
          <cell r="B547">
            <v>2.39</v>
          </cell>
          <cell r="C547" t="str">
            <v>a</v>
          </cell>
          <cell r="D547">
            <v>1301138</v>
          </cell>
          <cell r="E547" t="str">
            <v>무수축몰탈</v>
          </cell>
          <cell r="F547" t="str">
            <v>(1:1)</v>
          </cell>
          <cell r="G547" t="str">
            <v>㎥</v>
          </cell>
          <cell r="I547">
            <v>0</v>
          </cell>
        </row>
        <row r="548">
          <cell r="A548" t="str">
            <v>D00568</v>
          </cell>
          <cell r="B548">
            <v>7.48</v>
          </cell>
          <cell r="C548" t="str">
            <v>b</v>
          </cell>
          <cell r="D548">
            <v>1301146</v>
          </cell>
          <cell r="E548" t="str">
            <v>무수축콘크리트</v>
          </cell>
          <cell r="G548" t="str">
            <v>㎥</v>
          </cell>
          <cell r="I548">
            <v>0</v>
          </cell>
        </row>
        <row r="549">
          <cell r="A549" t="str">
            <v>E2</v>
          </cell>
          <cell r="B549">
            <v>0</v>
          </cell>
          <cell r="C549" t="str">
            <v>계</v>
          </cell>
          <cell r="D549">
            <v>1301150</v>
          </cell>
          <cell r="I549">
            <v>0</v>
          </cell>
        </row>
        <row r="550">
          <cell r="A550" t="str">
            <v>T2</v>
          </cell>
          <cell r="B550">
            <v>552</v>
          </cell>
          <cell r="C550" t="str">
            <v>3.15</v>
          </cell>
          <cell r="D550">
            <v>1301407</v>
          </cell>
          <cell r="E550" t="str">
            <v>스치로폴설치</v>
          </cell>
          <cell r="I550">
            <v>0</v>
          </cell>
        </row>
        <row r="551">
          <cell r="A551" t="str">
            <v>D00853</v>
          </cell>
          <cell r="B551">
            <v>6</v>
          </cell>
          <cell r="C551" t="str">
            <v>a</v>
          </cell>
          <cell r="D551">
            <v>1301536</v>
          </cell>
          <cell r="E551" t="str">
            <v>스치로폴설치</v>
          </cell>
          <cell r="F551" t="str">
            <v>(T=10 m/m)</v>
          </cell>
          <cell r="G551" t="str">
            <v>㎡</v>
          </cell>
          <cell r="I551">
            <v>0</v>
          </cell>
        </row>
        <row r="552">
          <cell r="A552" t="str">
            <v>D00532</v>
          </cell>
          <cell r="B552">
            <v>75</v>
          </cell>
          <cell r="C552" t="str">
            <v>b</v>
          </cell>
          <cell r="D552">
            <v>1301664</v>
          </cell>
          <cell r="E552" t="str">
            <v>스치로폴설치</v>
          </cell>
          <cell r="F552" t="str">
            <v>(T=20 m/m)</v>
          </cell>
          <cell r="G552" t="str">
            <v>㎡</v>
          </cell>
          <cell r="I552">
            <v>0</v>
          </cell>
        </row>
        <row r="553">
          <cell r="A553" t="str">
            <v>E2</v>
          </cell>
          <cell r="B553">
            <v>0</v>
          </cell>
          <cell r="C553" t="str">
            <v>계</v>
          </cell>
          <cell r="D553">
            <v>1301923</v>
          </cell>
          <cell r="I553">
            <v>0</v>
          </cell>
        </row>
        <row r="554">
          <cell r="A554" t="str">
            <v>T2</v>
          </cell>
          <cell r="B554">
            <v>560</v>
          </cell>
          <cell r="C554" t="str">
            <v>3.16</v>
          </cell>
          <cell r="D554">
            <v>1302181</v>
          </cell>
          <cell r="E554" t="str">
            <v>배수시설</v>
          </cell>
          <cell r="I554">
            <v>0</v>
          </cell>
        </row>
        <row r="555">
          <cell r="A555" t="str">
            <v>D00572</v>
          </cell>
          <cell r="B555">
            <v>8</v>
          </cell>
          <cell r="C555" t="str">
            <v>a</v>
          </cell>
          <cell r="D555">
            <v>1302182</v>
          </cell>
          <cell r="E555" t="str">
            <v>집 수 구</v>
          </cell>
          <cell r="G555" t="str">
            <v>EA</v>
          </cell>
          <cell r="I555">
            <v>0</v>
          </cell>
        </row>
        <row r="556">
          <cell r="A556" t="str">
            <v>D00573</v>
          </cell>
          <cell r="B556">
            <v>65</v>
          </cell>
          <cell r="C556" t="str">
            <v>b</v>
          </cell>
          <cell r="D556">
            <v>1302183</v>
          </cell>
          <cell r="E556" t="str">
            <v>배 수 구</v>
          </cell>
          <cell r="F556" t="str">
            <v>(스테인레스관)</v>
          </cell>
          <cell r="G556" t="str">
            <v>M</v>
          </cell>
          <cell r="I556">
            <v>0</v>
          </cell>
        </row>
        <row r="557">
          <cell r="A557" t="str">
            <v>D00574</v>
          </cell>
          <cell r="B557">
            <v>56</v>
          </cell>
          <cell r="C557" t="str">
            <v>c</v>
          </cell>
          <cell r="D557">
            <v>1302247</v>
          </cell>
          <cell r="E557" t="str">
            <v>부착시설(A)</v>
          </cell>
          <cell r="G557" t="str">
            <v>EA</v>
          </cell>
          <cell r="I557">
            <v>0</v>
          </cell>
        </row>
        <row r="558">
          <cell r="A558" t="str">
            <v>D03868</v>
          </cell>
          <cell r="B558">
            <v>6</v>
          </cell>
          <cell r="C558" t="str">
            <v>d</v>
          </cell>
          <cell r="D558">
            <v>1302279</v>
          </cell>
          <cell r="E558" t="str">
            <v>부착시설(D)</v>
          </cell>
          <cell r="G558" t="str">
            <v>EA</v>
          </cell>
          <cell r="I558">
            <v>0</v>
          </cell>
        </row>
        <row r="559">
          <cell r="A559" t="str">
            <v>D03867</v>
          </cell>
          <cell r="B559">
            <v>8</v>
          </cell>
          <cell r="C559" t="str">
            <v>e</v>
          </cell>
          <cell r="D559">
            <v>1302295</v>
          </cell>
          <cell r="E559" t="str">
            <v>집 수 정</v>
          </cell>
          <cell r="G559" t="str">
            <v>EA</v>
          </cell>
          <cell r="I559">
            <v>0</v>
          </cell>
        </row>
        <row r="560">
          <cell r="A560" t="str">
            <v>D03937</v>
          </cell>
          <cell r="B560">
            <v>4</v>
          </cell>
          <cell r="C560" t="str">
            <v>f</v>
          </cell>
          <cell r="D560">
            <v>1302299</v>
          </cell>
          <cell r="E560" t="str">
            <v>접속 T형관</v>
          </cell>
          <cell r="G560" t="str">
            <v>EA</v>
          </cell>
          <cell r="I560">
            <v>0</v>
          </cell>
        </row>
        <row r="561">
          <cell r="A561" t="str">
            <v>E2</v>
          </cell>
          <cell r="B561">
            <v>0</v>
          </cell>
          <cell r="C561" t="str">
            <v>계</v>
          </cell>
          <cell r="D561">
            <v>1302303</v>
          </cell>
          <cell r="I561">
            <v>0</v>
          </cell>
        </row>
        <row r="562">
          <cell r="A562" t="str">
            <v>T2</v>
          </cell>
          <cell r="B562">
            <v>564</v>
          </cell>
          <cell r="C562" t="str">
            <v>3.17</v>
          </cell>
          <cell r="D562">
            <v>1302311</v>
          </cell>
          <cell r="E562" t="str">
            <v>스페이서설치</v>
          </cell>
          <cell r="I562">
            <v>0</v>
          </cell>
        </row>
        <row r="563">
          <cell r="A563" t="str">
            <v>D00588</v>
          </cell>
          <cell r="B563">
            <v>2346</v>
          </cell>
          <cell r="C563" t="str">
            <v>a</v>
          </cell>
          <cell r="D563">
            <v>1302327</v>
          </cell>
          <cell r="E563" t="str">
            <v>스페이서 설치</v>
          </cell>
          <cell r="F563" t="str">
            <v>(슬라브및기초용)</v>
          </cell>
          <cell r="G563" t="str">
            <v>㎡</v>
          </cell>
          <cell r="I563">
            <v>0</v>
          </cell>
        </row>
        <row r="564">
          <cell r="A564" t="str">
            <v>D01070</v>
          </cell>
          <cell r="B564">
            <v>301</v>
          </cell>
          <cell r="C564" t="str">
            <v>b</v>
          </cell>
          <cell r="D564">
            <v>1302335</v>
          </cell>
          <cell r="E564" t="str">
            <v>스페이서 설치</v>
          </cell>
          <cell r="F564" t="str">
            <v>(벽체용)</v>
          </cell>
          <cell r="G564" t="str">
            <v>㎡</v>
          </cell>
          <cell r="I564">
            <v>0</v>
          </cell>
        </row>
        <row r="565">
          <cell r="A565" t="str">
            <v>E2</v>
          </cell>
          <cell r="B565">
            <v>0</v>
          </cell>
          <cell r="C565" t="str">
            <v>계</v>
          </cell>
          <cell r="D565">
            <v>1302339</v>
          </cell>
          <cell r="I565">
            <v>0</v>
          </cell>
        </row>
        <row r="566">
          <cell r="A566" t="str">
            <v>T2</v>
          </cell>
          <cell r="B566">
            <v>569</v>
          </cell>
          <cell r="C566" t="str">
            <v>3.18</v>
          </cell>
          <cell r="D566">
            <v>1302357</v>
          </cell>
          <cell r="E566" t="str">
            <v>교명판 설명판</v>
          </cell>
          <cell r="I566">
            <v>0</v>
          </cell>
        </row>
        <row r="567">
          <cell r="A567" t="str">
            <v>D00581</v>
          </cell>
          <cell r="B567">
            <v>4</v>
          </cell>
          <cell r="C567" t="str">
            <v>a</v>
          </cell>
          <cell r="D567">
            <v>1302358</v>
          </cell>
          <cell r="E567" t="str">
            <v>교 명 주</v>
          </cell>
          <cell r="F567" t="str">
            <v>(소형,화강석)</v>
          </cell>
          <cell r="G567" t="str">
            <v>기</v>
          </cell>
          <cell r="I567">
            <v>0</v>
          </cell>
        </row>
        <row r="568">
          <cell r="A568" t="str">
            <v>D00583</v>
          </cell>
          <cell r="B568">
            <v>2</v>
          </cell>
          <cell r="C568" t="str">
            <v>b</v>
          </cell>
          <cell r="D568">
            <v>1302359</v>
          </cell>
          <cell r="E568" t="str">
            <v>교 명 판(황동주물)</v>
          </cell>
          <cell r="F568" t="str">
            <v>(450x200x10)</v>
          </cell>
          <cell r="G568" t="str">
            <v>EA</v>
          </cell>
          <cell r="I568">
            <v>0</v>
          </cell>
        </row>
        <row r="569">
          <cell r="A569" t="str">
            <v>D00584</v>
          </cell>
          <cell r="B569">
            <v>2</v>
          </cell>
          <cell r="C569" t="str">
            <v>c</v>
          </cell>
          <cell r="D569">
            <v>1302423</v>
          </cell>
          <cell r="E569" t="str">
            <v>설 명 판(황동주물)</v>
          </cell>
          <cell r="F569" t="str">
            <v>(500x300x10)</v>
          </cell>
          <cell r="G569" t="str">
            <v>EA</v>
          </cell>
          <cell r="I569">
            <v>0</v>
          </cell>
        </row>
        <row r="570">
          <cell r="A570" t="str">
            <v>E2</v>
          </cell>
          <cell r="B570">
            <v>0</v>
          </cell>
          <cell r="C570" t="str">
            <v>계</v>
          </cell>
          <cell r="D570">
            <v>1302455</v>
          </cell>
          <cell r="I570">
            <v>0</v>
          </cell>
        </row>
        <row r="571">
          <cell r="A571" t="str">
            <v>D00594</v>
          </cell>
          <cell r="B571">
            <v>2</v>
          </cell>
          <cell r="C571" t="str">
            <v>3.19</v>
          </cell>
          <cell r="D571">
            <v>1302463</v>
          </cell>
          <cell r="E571" t="str">
            <v>측량기준점 설치</v>
          </cell>
          <cell r="F571" t="str">
            <v>(황동주물)</v>
          </cell>
          <cell r="G571" t="str">
            <v>EA</v>
          </cell>
          <cell r="I571">
            <v>0</v>
          </cell>
        </row>
        <row r="572">
          <cell r="A572" t="str">
            <v>T2</v>
          </cell>
          <cell r="B572">
            <v>574</v>
          </cell>
          <cell r="C572" t="str">
            <v>3.20</v>
          </cell>
          <cell r="D572">
            <v>1302591</v>
          </cell>
          <cell r="E572" t="str">
            <v>충 진 재</v>
          </cell>
          <cell r="I572">
            <v>0</v>
          </cell>
        </row>
        <row r="573">
          <cell r="A573" t="str">
            <v>D00846</v>
          </cell>
          <cell r="B573">
            <v>80</v>
          </cell>
          <cell r="C573" t="str">
            <v>a</v>
          </cell>
          <cell r="D573">
            <v>1302659</v>
          </cell>
          <cell r="E573" t="str">
            <v>폴리우레탄실란트채움</v>
          </cell>
          <cell r="F573" t="str">
            <v>(25x20)</v>
          </cell>
          <cell r="G573" t="str">
            <v>M</v>
          </cell>
          <cell r="I573">
            <v>0</v>
          </cell>
        </row>
        <row r="574">
          <cell r="A574" t="str">
            <v>D01224</v>
          </cell>
          <cell r="B574">
            <v>47</v>
          </cell>
          <cell r="C574" t="str">
            <v>b</v>
          </cell>
          <cell r="D574">
            <v>1302663</v>
          </cell>
          <cell r="E574" t="str">
            <v>폴리우레탄실란트채움</v>
          </cell>
          <cell r="F574" t="str">
            <v>(25x10)</v>
          </cell>
          <cell r="G574" t="str">
            <v>M</v>
          </cell>
          <cell r="I574">
            <v>0</v>
          </cell>
        </row>
        <row r="575">
          <cell r="A575" t="str">
            <v>E2</v>
          </cell>
          <cell r="B575">
            <v>0</v>
          </cell>
          <cell r="C575" t="str">
            <v>계</v>
          </cell>
          <cell r="D575">
            <v>1302665</v>
          </cell>
          <cell r="I575">
            <v>0</v>
          </cell>
        </row>
        <row r="576">
          <cell r="A576" t="str">
            <v>D01308</v>
          </cell>
          <cell r="B576">
            <v>853</v>
          </cell>
          <cell r="C576" t="str">
            <v>3.21</v>
          </cell>
          <cell r="D576">
            <v>1303105</v>
          </cell>
          <cell r="E576" t="str">
            <v>강섬유보강재</v>
          </cell>
          <cell r="F576" t="str">
            <v>(900 g/㎥)</v>
          </cell>
          <cell r="G576" t="str">
            <v>㎥</v>
          </cell>
          <cell r="I576">
            <v>0</v>
          </cell>
        </row>
        <row r="577">
          <cell r="A577" t="str">
            <v>D03817</v>
          </cell>
          <cell r="B577">
            <v>45</v>
          </cell>
          <cell r="C577" t="str">
            <v>3.22</v>
          </cell>
          <cell r="D577">
            <v>1303601</v>
          </cell>
          <cell r="E577" t="str">
            <v>ELASTIC FILLER</v>
          </cell>
          <cell r="F577" t="str">
            <v>(T=20 m/m)</v>
          </cell>
          <cell r="G577" t="str">
            <v>㎡</v>
          </cell>
          <cell r="I577">
            <v>0</v>
          </cell>
        </row>
        <row r="578">
          <cell r="A578" t="str">
            <v>D00911</v>
          </cell>
          <cell r="B578">
            <v>173</v>
          </cell>
          <cell r="C578" t="str">
            <v>3.23</v>
          </cell>
          <cell r="D578">
            <v>1456598</v>
          </cell>
          <cell r="E578" t="str">
            <v>방 호 벽</v>
          </cell>
          <cell r="F578" t="str">
            <v>(육교용)</v>
          </cell>
          <cell r="G578" t="str">
            <v>M</v>
          </cell>
          <cell r="I578">
            <v>0</v>
          </cell>
        </row>
        <row r="579">
          <cell r="A579" t="str">
            <v>D00791</v>
          </cell>
          <cell r="B579">
            <v>32</v>
          </cell>
          <cell r="C579" t="str">
            <v>3.24</v>
          </cell>
          <cell r="D579">
            <v>1533096</v>
          </cell>
          <cell r="E579" t="str">
            <v>교좌장치표지판</v>
          </cell>
          <cell r="G579" t="str">
            <v>EA</v>
          </cell>
          <cell r="I579">
            <v>0</v>
          </cell>
        </row>
        <row r="580">
          <cell r="A580" t="str">
            <v>D00817</v>
          </cell>
          <cell r="B580">
            <v>9.8000000000000004E-2</v>
          </cell>
          <cell r="C580" t="str">
            <v>3.25</v>
          </cell>
          <cell r="D580">
            <v>1571345</v>
          </cell>
          <cell r="E580" t="str">
            <v>아스팔트 채움</v>
          </cell>
          <cell r="F580" t="str">
            <v>(브론아스팔트)</v>
          </cell>
          <cell r="G580" t="str">
            <v>㎥</v>
          </cell>
          <cell r="I580">
            <v>0</v>
          </cell>
        </row>
        <row r="581">
          <cell r="A581" t="str">
            <v>D00593</v>
          </cell>
          <cell r="B581">
            <v>1035</v>
          </cell>
          <cell r="C581" t="str">
            <v>3.26</v>
          </cell>
          <cell r="D581">
            <v>1590470</v>
          </cell>
          <cell r="E581" t="str">
            <v>낙하물방지망</v>
          </cell>
          <cell r="G581" t="str">
            <v>㎡</v>
          </cell>
          <cell r="I581">
            <v>0</v>
          </cell>
        </row>
        <row r="582">
          <cell r="A582" t="str">
            <v>D01064</v>
          </cell>
          <cell r="B582">
            <v>80</v>
          </cell>
          <cell r="C582" t="str">
            <v>3.27</v>
          </cell>
          <cell r="D582">
            <v>1600032</v>
          </cell>
          <cell r="E582" t="str">
            <v>중앙분리대</v>
          </cell>
          <cell r="G582" t="str">
            <v>M</v>
          </cell>
          <cell r="I582">
            <v>0</v>
          </cell>
        </row>
        <row r="583">
          <cell r="A583" t="str">
            <v>D03859</v>
          </cell>
          <cell r="B583">
            <v>1</v>
          </cell>
          <cell r="C583" t="str">
            <v>3.28</v>
          </cell>
          <cell r="D583">
            <v>1604813</v>
          </cell>
          <cell r="E583" t="str">
            <v>천공장비조립및해체</v>
          </cell>
          <cell r="G583" t="str">
            <v>회</v>
          </cell>
          <cell r="I583">
            <v>0</v>
          </cell>
        </row>
        <row r="584">
          <cell r="A584" t="str">
            <v>T2</v>
          </cell>
          <cell r="B584">
            <v>586</v>
          </cell>
          <cell r="C584" t="str">
            <v>3.29</v>
          </cell>
          <cell r="D584">
            <v>1607204</v>
          </cell>
          <cell r="E584" t="str">
            <v>파일재하시험</v>
          </cell>
          <cell r="I584">
            <v>0</v>
          </cell>
        </row>
        <row r="585">
          <cell r="A585" t="str">
            <v>D03869</v>
          </cell>
          <cell r="B585">
            <v>1</v>
          </cell>
          <cell r="C585" t="str">
            <v>a</v>
          </cell>
          <cell r="D585">
            <v>1608399</v>
          </cell>
          <cell r="E585" t="str">
            <v>파일재하시험</v>
          </cell>
          <cell r="F585" t="str">
            <v>(정재하시험)</v>
          </cell>
          <cell r="G585" t="str">
            <v>개소</v>
          </cell>
          <cell r="I585">
            <v>0</v>
          </cell>
        </row>
        <row r="586">
          <cell r="A586" t="str">
            <v>D03870</v>
          </cell>
          <cell r="B586">
            <v>1</v>
          </cell>
          <cell r="C586" t="str">
            <v>b</v>
          </cell>
          <cell r="D586">
            <v>1608997</v>
          </cell>
          <cell r="E586" t="str">
            <v>파일재하시험</v>
          </cell>
          <cell r="F586" t="str">
            <v>(동재하시험)</v>
          </cell>
          <cell r="G586" t="str">
            <v>개소</v>
          </cell>
          <cell r="I586">
            <v>0</v>
          </cell>
        </row>
        <row r="587">
          <cell r="A587" t="str">
            <v>E2</v>
          </cell>
          <cell r="B587">
            <v>0</v>
          </cell>
          <cell r="C587" t="str">
            <v>계</v>
          </cell>
          <cell r="D587">
            <v>1609328</v>
          </cell>
          <cell r="I587">
            <v>0</v>
          </cell>
        </row>
        <row r="588">
          <cell r="A588" t="str">
            <v>D03871</v>
          </cell>
          <cell r="B588">
            <v>10</v>
          </cell>
          <cell r="C588" t="str">
            <v>3.30</v>
          </cell>
          <cell r="D588">
            <v>1609658</v>
          </cell>
          <cell r="E588" t="str">
            <v>평판재하시험</v>
          </cell>
          <cell r="G588" t="str">
            <v>개소</v>
          </cell>
          <cell r="I588">
            <v>0</v>
          </cell>
        </row>
        <row r="589">
          <cell r="A589" t="str">
            <v>E3</v>
          </cell>
          <cell r="B589">
            <v>0</v>
          </cell>
          <cell r="C589" t="str">
            <v>합계</v>
          </cell>
          <cell r="D589">
            <v>1609690</v>
          </cell>
          <cell r="I589">
            <v>0</v>
          </cell>
        </row>
        <row r="590">
          <cell r="A590" t="str">
            <v>T3</v>
          </cell>
          <cell r="B590">
            <v>705</v>
          </cell>
          <cell r="C590" t="str">
            <v>3.D</v>
          </cell>
          <cell r="D590">
            <v>1609722</v>
          </cell>
          <cell r="E590" t="str">
            <v>학  계   1  교</v>
          </cell>
          <cell r="F590" t="str">
            <v>P.S.C BEAM</v>
          </cell>
          <cell r="I590">
            <v>0</v>
          </cell>
        </row>
        <row r="591">
          <cell r="A591" t="str">
            <v>T2</v>
          </cell>
          <cell r="B591">
            <v>597</v>
          </cell>
          <cell r="C591" t="str">
            <v>3.01</v>
          </cell>
          <cell r="D591">
            <v>1609850</v>
          </cell>
          <cell r="E591" t="str">
            <v>토          공</v>
          </cell>
          <cell r="I591">
            <v>0</v>
          </cell>
        </row>
        <row r="592">
          <cell r="A592" t="str">
            <v>D00096</v>
          </cell>
          <cell r="B592">
            <v>3022</v>
          </cell>
          <cell r="C592" t="str">
            <v>a</v>
          </cell>
          <cell r="D592">
            <v>1763147</v>
          </cell>
          <cell r="E592" t="str">
            <v>구조물터파기</v>
          </cell>
          <cell r="F592" t="str">
            <v>(육상토사 0∼2 M)</v>
          </cell>
          <cell r="G592" t="str">
            <v>㎥</v>
          </cell>
          <cell r="I592">
            <v>0</v>
          </cell>
        </row>
        <row r="593">
          <cell r="A593" t="str">
            <v>D00097</v>
          </cell>
          <cell r="B593">
            <v>373</v>
          </cell>
          <cell r="C593" t="str">
            <v>b</v>
          </cell>
          <cell r="D593">
            <v>1763483</v>
          </cell>
          <cell r="E593" t="str">
            <v>구조물터파기</v>
          </cell>
          <cell r="F593" t="str">
            <v>(육상토사 2∼4 M)</v>
          </cell>
          <cell r="G593" t="str">
            <v>㎥</v>
          </cell>
          <cell r="I593">
            <v>0</v>
          </cell>
        </row>
        <row r="594">
          <cell r="A594" t="str">
            <v>D00160</v>
          </cell>
          <cell r="B594">
            <v>2927</v>
          </cell>
          <cell r="C594" t="str">
            <v>c</v>
          </cell>
          <cell r="D594">
            <v>1763819</v>
          </cell>
          <cell r="E594" t="str">
            <v>되메우기및다짐</v>
          </cell>
          <cell r="F594" t="str">
            <v>(인력30%+백호우70%)</v>
          </cell>
          <cell r="G594" t="str">
            <v>㎥</v>
          </cell>
          <cell r="I594">
            <v>0</v>
          </cell>
        </row>
        <row r="595">
          <cell r="A595" t="str">
            <v>D00170</v>
          </cell>
          <cell r="B595">
            <v>1175</v>
          </cell>
          <cell r="C595" t="str">
            <v>d</v>
          </cell>
          <cell r="D595">
            <v>1763939</v>
          </cell>
          <cell r="E595" t="str">
            <v>뒷채움잡석</v>
          </cell>
          <cell r="F595" t="str">
            <v>(현장암유용)</v>
          </cell>
          <cell r="G595" t="str">
            <v>㎥</v>
          </cell>
          <cell r="I595">
            <v>0</v>
          </cell>
        </row>
        <row r="596">
          <cell r="A596" t="str">
            <v>D00038</v>
          </cell>
          <cell r="B596">
            <v>1659</v>
          </cell>
          <cell r="C596" t="str">
            <v>e</v>
          </cell>
          <cell r="D596">
            <v>1763999</v>
          </cell>
          <cell r="E596" t="str">
            <v>토사치환</v>
          </cell>
          <cell r="F596" t="str">
            <v>노상다짐</v>
          </cell>
          <cell r="G596" t="str">
            <v>㎥</v>
          </cell>
          <cell r="I596">
            <v>0</v>
          </cell>
        </row>
        <row r="597">
          <cell r="A597" t="str">
            <v>D00150</v>
          </cell>
          <cell r="B597">
            <v>3045</v>
          </cell>
          <cell r="C597" t="str">
            <v>f</v>
          </cell>
          <cell r="D597">
            <v>1764029</v>
          </cell>
          <cell r="E597" t="str">
            <v>교대앞성토</v>
          </cell>
          <cell r="G597" t="str">
            <v>㎥</v>
          </cell>
          <cell r="I597">
            <v>0</v>
          </cell>
        </row>
        <row r="598">
          <cell r="A598" t="str">
            <v>E2</v>
          </cell>
          <cell r="B598">
            <v>0</v>
          </cell>
          <cell r="C598" t="str">
            <v>계</v>
          </cell>
          <cell r="D598">
            <v>1764059</v>
          </cell>
          <cell r="I598">
            <v>0</v>
          </cell>
        </row>
        <row r="599">
          <cell r="A599" t="str">
            <v>T2</v>
          </cell>
          <cell r="B599">
            <v>609</v>
          </cell>
          <cell r="C599" t="str">
            <v>3.02</v>
          </cell>
          <cell r="D599">
            <v>1764187</v>
          </cell>
          <cell r="E599" t="str">
            <v>강관파일공</v>
          </cell>
          <cell r="I599">
            <v>0</v>
          </cell>
        </row>
        <row r="600">
          <cell r="A600" t="str">
            <v>D00504</v>
          </cell>
          <cell r="B600">
            <v>3724</v>
          </cell>
          <cell r="C600" t="str">
            <v>a</v>
          </cell>
          <cell r="D600">
            <v>1764315</v>
          </cell>
          <cell r="E600" t="str">
            <v>강관파일구입</v>
          </cell>
          <cell r="F600" t="str">
            <v>(Φ508.0m/mx9t)</v>
          </cell>
          <cell r="G600" t="str">
            <v>M</v>
          </cell>
          <cell r="I600">
            <v>0</v>
          </cell>
        </row>
        <row r="601">
          <cell r="A601" t="str">
            <v>D00506</v>
          </cell>
          <cell r="B601">
            <v>2248</v>
          </cell>
          <cell r="C601" t="str">
            <v>b</v>
          </cell>
          <cell r="D601">
            <v>1764344</v>
          </cell>
          <cell r="E601" t="str">
            <v>강관파일항타(직항)</v>
          </cell>
          <cell r="F601" t="str">
            <v>Φ508(15 m 이상)</v>
          </cell>
          <cell r="G601" t="str">
            <v>M</v>
          </cell>
          <cell r="I601">
            <v>0</v>
          </cell>
        </row>
        <row r="602">
          <cell r="A602" t="str">
            <v>D00512</v>
          </cell>
          <cell r="B602">
            <v>1420</v>
          </cell>
          <cell r="C602" t="str">
            <v>c</v>
          </cell>
          <cell r="D602">
            <v>1764346</v>
          </cell>
          <cell r="E602" t="str">
            <v>강관파일항타(직항)</v>
          </cell>
          <cell r="F602" t="str">
            <v>Φ508(15 m 이하)</v>
          </cell>
          <cell r="G602" t="str">
            <v>M</v>
          </cell>
          <cell r="I602">
            <v>0</v>
          </cell>
        </row>
        <row r="603">
          <cell r="A603" t="str">
            <v>D03821</v>
          </cell>
          <cell r="B603">
            <v>3190</v>
          </cell>
          <cell r="C603" t="str">
            <v>d</v>
          </cell>
          <cell r="D603">
            <v>1764347</v>
          </cell>
          <cell r="E603" t="str">
            <v>토사천공</v>
          </cell>
          <cell r="G603" t="str">
            <v>M</v>
          </cell>
          <cell r="I603">
            <v>0</v>
          </cell>
        </row>
        <row r="604">
          <cell r="A604" t="str">
            <v>D03822</v>
          </cell>
          <cell r="B604">
            <v>465</v>
          </cell>
          <cell r="C604" t="str">
            <v>e</v>
          </cell>
          <cell r="D604">
            <v>1764350</v>
          </cell>
          <cell r="E604" t="str">
            <v>풍화암천공</v>
          </cell>
          <cell r="G604" t="str">
            <v>M</v>
          </cell>
          <cell r="I604">
            <v>0</v>
          </cell>
        </row>
        <row r="605">
          <cell r="A605" t="str">
            <v>D00516</v>
          </cell>
          <cell r="B605">
            <v>272</v>
          </cell>
          <cell r="C605" t="str">
            <v>f</v>
          </cell>
          <cell r="D605">
            <v>1764355</v>
          </cell>
          <cell r="E605" t="str">
            <v>두부및선단보강</v>
          </cell>
          <cell r="F605" t="str">
            <v>(Φ508.0 m/m)천공</v>
          </cell>
          <cell r="G605" t="str">
            <v>EA</v>
          </cell>
          <cell r="I605">
            <v>0</v>
          </cell>
        </row>
        <row r="606">
          <cell r="A606" t="str">
            <v>D03829</v>
          </cell>
          <cell r="B606">
            <v>972</v>
          </cell>
          <cell r="C606" t="str">
            <v>g</v>
          </cell>
          <cell r="D606">
            <v>1764364</v>
          </cell>
          <cell r="E606" t="str">
            <v>주면고정액</v>
          </cell>
          <cell r="G606" t="str">
            <v>㎥</v>
          </cell>
          <cell r="I606">
            <v>0</v>
          </cell>
        </row>
        <row r="607">
          <cell r="A607" t="str">
            <v>D03830</v>
          </cell>
          <cell r="B607">
            <v>79</v>
          </cell>
          <cell r="C607" t="str">
            <v>h</v>
          </cell>
          <cell r="D607">
            <v>1764368</v>
          </cell>
          <cell r="E607" t="str">
            <v>선단고정액</v>
          </cell>
          <cell r="G607" t="str">
            <v>㎥</v>
          </cell>
          <cell r="I607">
            <v>0</v>
          </cell>
        </row>
        <row r="608">
          <cell r="A608" t="str">
            <v>D00515</v>
          </cell>
          <cell r="B608">
            <v>136</v>
          </cell>
          <cell r="C608" t="str">
            <v>i</v>
          </cell>
          <cell r="D608">
            <v>1764370</v>
          </cell>
          <cell r="E608" t="str">
            <v>강관파일이음</v>
          </cell>
          <cell r="F608" t="str">
            <v>(Φ508.0 m/m)</v>
          </cell>
          <cell r="G608" t="str">
            <v>EA</v>
          </cell>
          <cell r="I608">
            <v>0</v>
          </cell>
        </row>
        <row r="609">
          <cell r="A609" t="str">
            <v>D01282</v>
          </cell>
          <cell r="B609">
            <v>48</v>
          </cell>
          <cell r="C609" t="str">
            <v>j</v>
          </cell>
          <cell r="D609">
            <v>1764371</v>
          </cell>
          <cell r="E609" t="str">
            <v>방사선투과검사(RT)</v>
          </cell>
          <cell r="F609" t="str">
            <v>(3 1/3x12 ")</v>
          </cell>
          <cell r="G609" t="str">
            <v>매</v>
          </cell>
          <cell r="I609">
            <v>0</v>
          </cell>
        </row>
        <row r="610">
          <cell r="A610" t="str">
            <v>E2</v>
          </cell>
          <cell r="B610">
            <v>0</v>
          </cell>
          <cell r="C610" t="str">
            <v>계</v>
          </cell>
          <cell r="D610">
            <v>1764372</v>
          </cell>
          <cell r="I610">
            <v>0</v>
          </cell>
        </row>
        <row r="611">
          <cell r="A611" t="str">
            <v>T2</v>
          </cell>
          <cell r="B611">
            <v>619</v>
          </cell>
          <cell r="C611" t="str">
            <v>3.03</v>
          </cell>
          <cell r="D611">
            <v>1765158</v>
          </cell>
          <cell r="E611" t="str">
            <v>거 푸 집</v>
          </cell>
          <cell r="I611">
            <v>0</v>
          </cell>
        </row>
        <row r="612">
          <cell r="A612" t="str">
            <v>D00276</v>
          </cell>
          <cell r="B612">
            <v>2604</v>
          </cell>
          <cell r="C612" t="str">
            <v>a</v>
          </cell>
          <cell r="D612">
            <v>1765159</v>
          </cell>
          <cell r="E612" t="str">
            <v>합판거푸집</v>
          </cell>
          <cell r="F612" t="str">
            <v>(3 회)</v>
          </cell>
          <cell r="G612" t="str">
            <v>㎡</v>
          </cell>
          <cell r="I612">
            <v>0</v>
          </cell>
        </row>
        <row r="613">
          <cell r="A613" t="str">
            <v>D00277</v>
          </cell>
          <cell r="B613">
            <v>386</v>
          </cell>
          <cell r="C613" t="str">
            <v>b</v>
          </cell>
          <cell r="D613">
            <v>1765207</v>
          </cell>
          <cell r="E613" t="str">
            <v>합판거푸집</v>
          </cell>
          <cell r="F613" t="str">
            <v>(3 회 7∼10 m)</v>
          </cell>
          <cell r="G613" t="str">
            <v>㎡</v>
          </cell>
          <cell r="I613">
            <v>0</v>
          </cell>
        </row>
        <row r="614">
          <cell r="A614" t="str">
            <v>D00280</v>
          </cell>
          <cell r="B614">
            <v>458</v>
          </cell>
          <cell r="C614" t="str">
            <v>c</v>
          </cell>
          <cell r="D614">
            <v>1765223</v>
          </cell>
          <cell r="E614" t="str">
            <v>합판거푸집</v>
          </cell>
          <cell r="F614" t="str">
            <v>(4 회)</v>
          </cell>
          <cell r="G614" t="str">
            <v>㎡</v>
          </cell>
          <cell r="I614">
            <v>0</v>
          </cell>
        </row>
        <row r="615">
          <cell r="A615" t="str">
            <v>D00282</v>
          </cell>
          <cell r="B615">
            <v>35</v>
          </cell>
          <cell r="C615" t="str">
            <v>d</v>
          </cell>
          <cell r="D615">
            <v>1765255</v>
          </cell>
          <cell r="E615" t="str">
            <v>합판거푸집</v>
          </cell>
          <cell r="F615" t="str">
            <v>(6 회)</v>
          </cell>
          <cell r="G615" t="str">
            <v>㎡</v>
          </cell>
          <cell r="I615">
            <v>0</v>
          </cell>
        </row>
        <row r="616">
          <cell r="A616" t="str">
            <v>D00265</v>
          </cell>
          <cell r="B616">
            <v>385</v>
          </cell>
          <cell r="C616" t="str">
            <v>e</v>
          </cell>
          <cell r="D616">
            <v>1765263</v>
          </cell>
          <cell r="E616" t="str">
            <v>문양거푸집(합판4회+</v>
          </cell>
          <cell r="F616" t="str">
            <v>문양스치로폴(0∼7M)</v>
          </cell>
          <cell r="G616" t="str">
            <v>㎡</v>
          </cell>
          <cell r="I616">
            <v>0</v>
          </cell>
        </row>
        <row r="617">
          <cell r="A617" t="str">
            <v>D01111</v>
          </cell>
          <cell r="B617">
            <v>23</v>
          </cell>
          <cell r="C617" t="str">
            <v>f</v>
          </cell>
          <cell r="D617">
            <v>1765267</v>
          </cell>
          <cell r="E617" t="str">
            <v>문양거푸집(합판4회+</v>
          </cell>
          <cell r="F617" t="str">
            <v>문양스치로폴(7∼10M)</v>
          </cell>
          <cell r="G617" t="str">
            <v>㎡</v>
          </cell>
          <cell r="I617">
            <v>0</v>
          </cell>
        </row>
        <row r="618">
          <cell r="A618" t="str">
            <v>D00306</v>
          </cell>
          <cell r="B618">
            <v>316</v>
          </cell>
          <cell r="C618" t="str">
            <v>g</v>
          </cell>
          <cell r="D618">
            <v>1765269</v>
          </cell>
          <cell r="E618" t="str">
            <v>원형거푸집</v>
          </cell>
          <cell r="F618" t="str">
            <v>(3 회 0∼7 m)</v>
          </cell>
          <cell r="G618" t="str">
            <v>㎡</v>
          </cell>
          <cell r="I618">
            <v>0</v>
          </cell>
        </row>
        <row r="619">
          <cell r="A619" t="str">
            <v>D00307</v>
          </cell>
          <cell r="B619">
            <v>27</v>
          </cell>
          <cell r="C619" t="str">
            <v>h</v>
          </cell>
          <cell r="D619">
            <v>1765270</v>
          </cell>
          <cell r="E619" t="str">
            <v>원형거푸집</v>
          </cell>
          <cell r="F619" t="str">
            <v>(3 회 7∼10 m)</v>
          </cell>
          <cell r="G619" t="str">
            <v>㎡</v>
          </cell>
          <cell r="I619">
            <v>0</v>
          </cell>
        </row>
        <row r="620">
          <cell r="A620" t="str">
            <v>E2</v>
          </cell>
          <cell r="B620">
            <v>0</v>
          </cell>
          <cell r="C620" t="str">
            <v>계</v>
          </cell>
          <cell r="D620">
            <v>1765271</v>
          </cell>
          <cell r="I620">
            <v>0</v>
          </cell>
        </row>
        <row r="621">
          <cell r="A621" t="str">
            <v>D00323</v>
          </cell>
          <cell r="B621">
            <v>2046</v>
          </cell>
          <cell r="C621" t="str">
            <v>3.04</v>
          </cell>
          <cell r="D621">
            <v>1765272</v>
          </cell>
          <cell r="E621" t="str">
            <v>강관비계</v>
          </cell>
          <cell r="F621" t="str">
            <v>(0∼30 M)</v>
          </cell>
          <cell r="G621" t="str">
            <v>㎡</v>
          </cell>
          <cell r="I621">
            <v>0</v>
          </cell>
        </row>
        <row r="622">
          <cell r="A622" t="str">
            <v>T2</v>
          </cell>
          <cell r="B622">
            <v>625</v>
          </cell>
          <cell r="C622" t="str">
            <v>3.05</v>
          </cell>
          <cell r="D622">
            <v>1765336</v>
          </cell>
          <cell r="E622" t="str">
            <v>동 바 리</v>
          </cell>
          <cell r="I622">
            <v>0</v>
          </cell>
        </row>
        <row r="623">
          <cell r="A623" t="str">
            <v>D00327</v>
          </cell>
          <cell r="B623">
            <v>2243</v>
          </cell>
          <cell r="C623" t="str">
            <v>a</v>
          </cell>
          <cell r="D623">
            <v>1765368</v>
          </cell>
          <cell r="E623" t="str">
            <v>동바리공</v>
          </cell>
          <cell r="F623" t="str">
            <v>(목재 4 회)</v>
          </cell>
          <cell r="G623" t="str">
            <v>공㎥</v>
          </cell>
          <cell r="I623">
            <v>0</v>
          </cell>
        </row>
        <row r="624">
          <cell r="A624" t="str">
            <v>D00334</v>
          </cell>
          <cell r="B624">
            <v>922</v>
          </cell>
          <cell r="C624" t="str">
            <v>b</v>
          </cell>
          <cell r="D624">
            <v>1765392</v>
          </cell>
          <cell r="E624" t="str">
            <v>강관동바리</v>
          </cell>
          <cell r="F624" t="str">
            <v>(교량용)</v>
          </cell>
          <cell r="G624" t="str">
            <v>공㎥</v>
          </cell>
          <cell r="I624">
            <v>0</v>
          </cell>
        </row>
        <row r="625">
          <cell r="A625" t="str">
            <v>D01129</v>
          </cell>
          <cell r="B625">
            <v>225</v>
          </cell>
          <cell r="C625" t="str">
            <v>c</v>
          </cell>
          <cell r="D625">
            <v>1765396</v>
          </cell>
          <cell r="E625" t="str">
            <v>수평보강재(교량용)</v>
          </cell>
          <cell r="F625" t="str">
            <v>(강관동바리)</v>
          </cell>
          <cell r="G625" t="str">
            <v>㎡</v>
          </cell>
          <cell r="I625">
            <v>0</v>
          </cell>
        </row>
        <row r="626">
          <cell r="A626" t="str">
            <v>E2</v>
          </cell>
          <cell r="B626">
            <v>0</v>
          </cell>
          <cell r="C626" t="str">
            <v>계</v>
          </cell>
          <cell r="D626">
            <v>1765398</v>
          </cell>
          <cell r="I626">
            <v>0</v>
          </cell>
        </row>
        <row r="627">
          <cell r="A627" t="str">
            <v>T2</v>
          </cell>
          <cell r="B627">
            <v>629</v>
          </cell>
          <cell r="C627" t="str">
            <v>3.06</v>
          </cell>
          <cell r="D627">
            <v>1765520</v>
          </cell>
          <cell r="E627" t="str">
            <v>철근가공조립</v>
          </cell>
          <cell r="I627">
            <v>0</v>
          </cell>
        </row>
        <row r="628">
          <cell r="A628" t="str">
            <v>D00271</v>
          </cell>
          <cell r="B628">
            <v>19.492000000000001</v>
          </cell>
          <cell r="C628" t="str">
            <v>a</v>
          </cell>
          <cell r="D628">
            <v>1765522</v>
          </cell>
          <cell r="E628" t="str">
            <v>철근가공조립</v>
          </cell>
          <cell r="F628" t="str">
            <v>(보 통)</v>
          </cell>
          <cell r="G628" t="str">
            <v>Ton</v>
          </cell>
          <cell r="I628">
            <v>0</v>
          </cell>
        </row>
        <row r="629">
          <cell r="A629" t="str">
            <v>D00272</v>
          </cell>
          <cell r="B629">
            <v>418.69099999999997</v>
          </cell>
          <cell r="C629" t="str">
            <v>b</v>
          </cell>
          <cell r="D629">
            <v>1765524</v>
          </cell>
          <cell r="E629" t="str">
            <v>철근가공조립</v>
          </cell>
          <cell r="F629" t="str">
            <v>(복 잡)</v>
          </cell>
          <cell r="G629" t="str">
            <v>Ton</v>
          </cell>
          <cell r="I629">
            <v>0</v>
          </cell>
        </row>
        <row r="630">
          <cell r="A630" t="str">
            <v>E2</v>
          </cell>
          <cell r="B630">
            <v>0</v>
          </cell>
          <cell r="C630" t="str">
            <v>계</v>
          </cell>
          <cell r="D630">
            <v>1765527</v>
          </cell>
          <cell r="I630">
            <v>0</v>
          </cell>
        </row>
        <row r="631">
          <cell r="A631" t="str">
            <v>T2</v>
          </cell>
          <cell r="B631">
            <v>633</v>
          </cell>
          <cell r="C631" t="str">
            <v>3.07</v>
          </cell>
          <cell r="D631">
            <v>1765528</v>
          </cell>
          <cell r="E631" t="str">
            <v>콘크리트타설</v>
          </cell>
          <cell r="I631">
            <v>0</v>
          </cell>
        </row>
        <row r="632">
          <cell r="A632" t="str">
            <v>D00237</v>
          </cell>
          <cell r="B632">
            <v>2584</v>
          </cell>
          <cell r="C632" t="str">
            <v>a</v>
          </cell>
          <cell r="D632">
            <v>1765592</v>
          </cell>
          <cell r="E632" t="str">
            <v>콘크리트타설</v>
          </cell>
          <cell r="F632" t="str">
            <v>(철근 펌프카)</v>
          </cell>
          <cell r="G632" t="str">
            <v>㎥</v>
          </cell>
          <cell r="I632">
            <v>0</v>
          </cell>
        </row>
        <row r="633">
          <cell r="A633" t="str">
            <v>D00231</v>
          </cell>
          <cell r="B633">
            <v>89</v>
          </cell>
          <cell r="C633" t="str">
            <v>b</v>
          </cell>
          <cell r="D633">
            <v>1765624</v>
          </cell>
          <cell r="E633" t="str">
            <v>콘크리트타설</v>
          </cell>
          <cell r="F633" t="str">
            <v>(무근 VIB 제외)</v>
          </cell>
          <cell r="G633" t="str">
            <v>㎥</v>
          </cell>
          <cell r="I633">
            <v>0</v>
          </cell>
        </row>
        <row r="634">
          <cell r="A634" t="str">
            <v>E2</v>
          </cell>
          <cell r="B634">
            <v>0</v>
          </cell>
          <cell r="C634" t="str">
            <v>계</v>
          </cell>
          <cell r="D634">
            <v>1765656</v>
          </cell>
          <cell r="I634">
            <v>0</v>
          </cell>
        </row>
        <row r="635">
          <cell r="A635" t="str">
            <v>T2</v>
          </cell>
          <cell r="B635">
            <v>637</v>
          </cell>
          <cell r="C635" t="str">
            <v>3.08</v>
          </cell>
          <cell r="D635">
            <v>1765664</v>
          </cell>
          <cell r="E635" t="str">
            <v>표 면 처 리</v>
          </cell>
          <cell r="I635">
            <v>0</v>
          </cell>
        </row>
        <row r="636">
          <cell r="A636" t="str">
            <v>D00537</v>
          </cell>
          <cell r="B636">
            <v>1898</v>
          </cell>
          <cell r="C636" t="str">
            <v>a</v>
          </cell>
          <cell r="D636">
            <v>1765668</v>
          </cell>
          <cell r="E636" t="str">
            <v>슬래브양생</v>
          </cell>
          <cell r="F636" t="str">
            <v>(양생제)</v>
          </cell>
          <cell r="G636" t="str">
            <v>㎡</v>
          </cell>
          <cell r="I636">
            <v>0</v>
          </cell>
        </row>
        <row r="637">
          <cell r="A637" t="str">
            <v>D00539</v>
          </cell>
          <cell r="B637">
            <v>1717</v>
          </cell>
          <cell r="C637" t="str">
            <v>b</v>
          </cell>
          <cell r="D637">
            <v>1765670</v>
          </cell>
          <cell r="E637" t="str">
            <v>슬래브면고르기</v>
          </cell>
          <cell r="F637" t="str">
            <v>(데크 피니샤)</v>
          </cell>
          <cell r="G637" t="str">
            <v>㎡</v>
          </cell>
          <cell r="I637">
            <v>0</v>
          </cell>
        </row>
        <row r="638">
          <cell r="A638" t="str">
            <v>E2</v>
          </cell>
          <cell r="B638">
            <v>0</v>
          </cell>
          <cell r="C638" t="str">
            <v>계</v>
          </cell>
          <cell r="D638">
            <v>1765671</v>
          </cell>
          <cell r="I638">
            <v>0</v>
          </cell>
        </row>
        <row r="639">
          <cell r="A639" t="str">
            <v>T2</v>
          </cell>
          <cell r="B639">
            <v>643</v>
          </cell>
          <cell r="C639" t="str">
            <v>3.09</v>
          </cell>
          <cell r="D639">
            <v>1765799</v>
          </cell>
          <cell r="E639" t="str">
            <v>교좌장치</v>
          </cell>
          <cell r="I639">
            <v>0</v>
          </cell>
        </row>
        <row r="640">
          <cell r="A640" t="str">
            <v>D00545</v>
          </cell>
          <cell r="B640">
            <v>2</v>
          </cell>
          <cell r="C640" t="str">
            <v>a</v>
          </cell>
          <cell r="D640">
            <v>1765895</v>
          </cell>
          <cell r="E640" t="str">
            <v>교좌장치</v>
          </cell>
          <cell r="F640" t="str">
            <v>(고정단 135 Ton)</v>
          </cell>
          <cell r="G640" t="str">
            <v>EA</v>
          </cell>
          <cell r="I640">
            <v>0</v>
          </cell>
        </row>
        <row r="641">
          <cell r="A641" t="str">
            <v>D00549</v>
          </cell>
          <cell r="B641">
            <v>8</v>
          </cell>
          <cell r="C641" t="str">
            <v>b</v>
          </cell>
          <cell r="D641">
            <v>1765943</v>
          </cell>
          <cell r="E641" t="str">
            <v>교좌장치</v>
          </cell>
          <cell r="F641" t="str">
            <v>(횡방향가동단135Ton)</v>
          </cell>
          <cell r="G641" t="str">
            <v>EA</v>
          </cell>
          <cell r="I641">
            <v>0</v>
          </cell>
        </row>
        <row r="642">
          <cell r="A642" t="str">
            <v>D00548</v>
          </cell>
          <cell r="B642">
            <v>10</v>
          </cell>
          <cell r="C642" t="str">
            <v>c</v>
          </cell>
          <cell r="D642">
            <v>1765967</v>
          </cell>
          <cell r="E642" t="str">
            <v>교좌장치</v>
          </cell>
          <cell r="F642" t="str">
            <v>(종방향가동단135Ton)</v>
          </cell>
          <cell r="G642" t="str">
            <v>EA</v>
          </cell>
          <cell r="I642">
            <v>0</v>
          </cell>
        </row>
        <row r="643">
          <cell r="A643" t="str">
            <v>D00547</v>
          </cell>
          <cell r="B643">
            <v>40</v>
          </cell>
          <cell r="C643" t="str">
            <v>d</v>
          </cell>
          <cell r="D643">
            <v>1765979</v>
          </cell>
          <cell r="E643" t="str">
            <v>교좌장치</v>
          </cell>
          <cell r="F643" t="str">
            <v>(양방향가동단135Ton)</v>
          </cell>
          <cell r="G643" t="str">
            <v>EA</v>
          </cell>
          <cell r="I643">
            <v>0</v>
          </cell>
        </row>
        <row r="644">
          <cell r="A644" t="str">
            <v>E2</v>
          </cell>
          <cell r="B644">
            <v>0</v>
          </cell>
          <cell r="C644" t="str">
            <v>계</v>
          </cell>
          <cell r="D644">
            <v>1765985</v>
          </cell>
          <cell r="I644">
            <v>0</v>
          </cell>
        </row>
        <row r="645">
          <cell r="A645" t="str">
            <v>T2</v>
          </cell>
          <cell r="B645">
            <v>648</v>
          </cell>
          <cell r="C645" t="str">
            <v>3.10</v>
          </cell>
          <cell r="D645">
            <v>1766113</v>
          </cell>
          <cell r="E645" t="str">
            <v>P.S.C BEAM</v>
          </cell>
          <cell r="I645">
            <v>0</v>
          </cell>
        </row>
        <row r="646">
          <cell r="A646" t="str">
            <v>D00619</v>
          </cell>
          <cell r="B646">
            <v>30</v>
          </cell>
          <cell r="C646" t="str">
            <v>a</v>
          </cell>
          <cell r="D646">
            <v>1766177</v>
          </cell>
          <cell r="E646" t="str">
            <v>P.S.C BEAM 제작</v>
          </cell>
          <cell r="F646" t="str">
            <v>(L=30 M)</v>
          </cell>
          <cell r="G646" t="str">
            <v>본</v>
          </cell>
          <cell r="I646">
            <v>0</v>
          </cell>
        </row>
        <row r="647">
          <cell r="A647" t="str">
            <v>D00606</v>
          </cell>
          <cell r="B647">
            <v>30</v>
          </cell>
          <cell r="C647" t="str">
            <v>b</v>
          </cell>
          <cell r="D647">
            <v>1766241</v>
          </cell>
          <cell r="E647" t="str">
            <v>P.S.C 빔 운반및설치</v>
          </cell>
          <cell r="F647" t="str">
            <v>(L=30 M)</v>
          </cell>
          <cell r="G647" t="str">
            <v>EA</v>
          </cell>
          <cell r="I647">
            <v>0</v>
          </cell>
        </row>
        <row r="648">
          <cell r="A648" t="str">
            <v>D01130</v>
          </cell>
          <cell r="B648">
            <v>30</v>
          </cell>
          <cell r="C648" t="str">
            <v>c</v>
          </cell>
          <cell r="D648">
            <v>1766305</v>
          </cell>
          <cell r="E648" t="str">
            <v>P.S.C빔 전도방지시설</v>
          </cell>
          <cell r="G648" t="str">
            <v>본</v>
          </cell>
          <cell r="I648">
            <v>0</v>
          </cell>
        </row>
        <row r="649">
          <cell r="A649" t="str">
            <v>E2</v>
          </cell>
          <cell r="B649">
            <v>0</v>
          </cell>
          <cell r="C649" t="str">
            <v>계</v>
          </cell>
          <cell r="D649">
            <v>1766337</v>
          </cell>
          <cell r="I649">
            <v>0</v>
          </cell>
        </row>
        <row r="650">
          <cell r="A650" t="str">
            <v>T2</v>
          </cell>
          <cell r="B650">
            <v>652</v>
          </cell>
          <cell r="C650" t="str">
            <v>3.11</v>
          </cell>
          <cell r="D650">
            <v>1766377</v>
          </cell>
          <cell r="E650" t="str">
            <v>신축이음장치</v>
          </cell>
          <cell r="I650">
            <v>0</v>
          </cell>
        </row>
        <row r="651">
          <cell r="A651" t="str">
            <v>D01313</v>
          </cell>
          <cell r="B651">
            <v>22</v>
          </cell>
          <cell r="C651" t="str">
            <v>a</v>
          </cell>
          <cell r="D651">
            <v>1766417</v>
          </cell>
          <cell r="E651" t="str">
            <v>신축이음장치</v>
          </cell>
          <cell r="F651" t="str">
            <v>(Rail-No100)</v>
          </cell>
          <cell r="G651" t="str">
            <v>M</v>
          </cell>
          <cell r="I651">
            <v>0</v>
          </cell>
        </row>
        <row r="652">
          <cell r="A652" t="str">
            <v>D00554</v>
          </cell>
          <cell r="B652">
            <v>22</v>
          </cell>
          <cell r="C652" t="str">
            <v>b</v>
          </cell>
          <cell r="D652">
            <v>1766505</v>
          </cell>
          <cell r="E652" t="str">
            <v>신축이음장치</v>
          </cell>
          <cell r="F652" t="str">
            <v>(Rail-No160)</v>
          </cell>
          <cell r="G652" t="str">
            <v>M</v>
          </cell>
          <cell r="I652">
            <v>0</v>
          </cell>
        </row>
        <row r="653">
          <cell r="A653" t="str">
            <v>E2</v>
          </cell>
          <cell r="B653">
            <v>0</v>
          </cell>
          <cell r="C653" t="str">
            <v>계</v>
          </cell>
          <cell r="D653">
            <v>1766549</v>
          </cell>
          <cell r="I653">
            <v>0</v>
          </cell>
        </row>
        <row r="654">
          <cell r="A654" t="str">
            <v>D00535</v>
          </cell>
          <cell r="B654">
            <v>1717</v>
          </cell>
          <cell r="C654" t="str">
            <v>3.12</v>
          </cell>
          <cell r="D654">
            <v>1766593</v>
          </cell>
          <cell r="E654" t="str">
            <v>교면방수</v>
          </cell>
          <cell r="F654" t="str">
            <v>(도막식)</v>
          </cell>
          <cell r="G654" t="str">
            <v>㎡</v>
          </cell>
          <cell r="I654">
            <v>0</v>
          </cell>
        </row>
        <row r="655">
          <cell r="A655" t="str">
            <v>T2</v>
          </cell>
          <cell r="B655">
            <v>659</v>
          </cell>
          <cell r="C655" t="str">
            <v>3.13</v>
          </cell>
          <cell r="D655">
            <v>1766657</v>
          </cell>
          <cell r="E655" t="str">
            <v>접속슬래브 접합공</v>
          </cell>
          <cell r="I655">
            <v>0</v>
          </cell>
        </row>
        <row r="656">
          <cell r="A656" t="str">
            <v>D01067</v>
          </cell>
          <cell r="B656">
            <v>104</v>
          </cell>
          <cell r="C656" t="str">
            <v>a</v>
          </cell>
          <cell r="D656">
            <v>1766689</v>
          </cell>
          <cell r="E656" t="str">
            <v>다웰바 설치</v>
          </cell>
          <cell r="F656" t="str">
            <v>(D=25 m/m, L=500)</v>
          </cell>
          <cell r="G656" t="str">
            <v>EA</v>
          </cell>
          <cell r="I656">
            <v>0</v>
          </cell>
        </row>
        <row r="657">
          <cell r="A657" t="str">
            <v>D01190</v>
          </cell>
          <cell r="B657">
            <v>31</v>
          </cell>
          <cell r="C657" t="str">
            <v>b</v>
          </cell>
          <cell r="D657">
            <v>1766721</v>
          </cell>
          <cell r="E657" t="str">
            <v>다웰-켑 설치</v>
          </cell>
          <cell r="F657" t="str">
            <v>(Φ60 m/m)</v>
          </cell>
          <cell r="G657" t="str">
            <v>M</v>
          </cell>
          <cell r="I657">
            <v>0</v>
          </cell>
        </row>
        <row r="658">
          <cell r="A658" t="str">
            <v>D00540</v>
          </cell>
          <cell r="B658">
            <v>104</v>
          </cell>
          <cell r="C658" t="str">
            <v>c</v>
          </cell>
          <cell r="D658">
            <v>1766723</v>
          </cell>
          <cell r="E658" t="str">
            <v>경질고무판</v>
          </cell>
          <cell r="F658" t="str">
            <v>(150x150)</v>
          </cell>
          <cell r="G658" t="str">
            <v>EA</v>
          </cell>
          <cell r="I658">
            <v>0</v>
          </cell>
        </row>
        <row r="659">
          <cell r="A659" t="str">
            <v>D00566</v>
          </cell>
          <cell r="B659">
            <v>18</v>
          </cell>
          <cell r="C659" t="str">
            <v>d</v>
          </cell>
          <cell r="D659">
            <v>1766724</v>
          </cell>
          <cell r="E659" t="str">
            <v>타르페이퍼 설치</v>
          </cell>
          <cell r="F659" t="str">
            <v>(5 겹)</v>
          </cell>
          <cell r="G659" t="str">
            <v>㎡</v>
          </cell>
          <cell r="I659">
            <v>0</v>
          </cell>
        </row>
        <row r="660">
          <cell r="A660" t="str">
            <v>E2</v>
          </cell>
          <cell r="B660">
            <v>0</v>
          </cell>
          <cell r="C660" t="str">
            <v>계</v>
          </cell>
          <cell r="D660">
            <v>1766756</v>
          </cell>
          <cell r="I660">
            <v>0</v>
          </cell>
        </row>
        <row r="661">
          <cell r="A661" t="str">
            <v>T2</v>
          </cell>
          <cell r="B661">
            <v>663</v>
          </cell>
          <cell r="C661" t="str">
            <v>3.14</v>
          </cell>
          <cell r="D661">
            <v>1766789</v>
          </cell>
          <cell r="E661" t="str">
            <v>무수축 콘크리트</v>
          </cell>
          <cell r="I661">
            <v>0</v>
          </cell>
        </row>
        <row r="662">
          <cell r="A662" t="str">
            <v>D00567</v>
          </cell>
          <cell r="B662">
            <v>2.8439999999999999</v>
          </cell>
          <cell r="C662" t="str">
            <v>a</v>
          </cell>
          <cell r="D662">
            <v>1766805</v>
          </cell>
          <cell r="E662" t="str">
            <v>무수축몰탈</v>
          </cell>
          <cell r="F662" t="str">
            <v>(1:1)</v>
          </cell>
          <cell r="G662" t="str">
            <v>㎥</v>
          </cell>
          <cell r="I662">
            <v>0</v>
          </cell>
        </row>
        <row r="663">
          <cell r="A663" t="str">
            <v>D00568</v>
          </cell>
          <cell r="B663">
            <v>10.54</v>
          </cell>
          <cell r="C663" t="str">
            <v>b</v>
          </cell>
          <cell r="D663">
            <v>1766813</v>
          </cell>
          <cell r="E663" t="str">
            <v>무수축콘크리트</v>
          </cell>
          <cell r="G663" t="str">
            <v>㎥</v>
          </cell>
          <cell r="I663">
            <v>0</v>
          </cell>
        </row>
        <row r="664">
          <cell r="A664" t="str">
            <v>E2</v>
          </cell>
          <cell r="B664">
            <v>0</v>
          </cell>
          <cell r="C664" t="str">
            <v>계</v>
          </cell>
          <cell r="D664">
            <v>1766817</v>
          </cell>
          <cell r="I664">
            <v>0</v>
          </cell>
        </row>
        <row r="665">
          <cell r="A665" t="str">
            <v>T2</v>
          </cell>
          <cell r="B665">
            <v>667</v>
          </cell>
          <cell r="C665" t="str">
            <v>3.15</v>
          </cell>
          <cell r="D665">
            <v>1766819</v>
          </cell>
          <cell r="E665" t="str">
            <v>스치로폴 설치</v>
          </cell>
          <cell r="I665">
            <v>0</v>
          </cell>
        </row>
        <row r="666">
          <cell r="A666" t="str">
            <v>D00853</v>
          </cell>
          <cell r="B666">
            <v>9</v>
          </cell>
          <cell r="C666" t="str">
            <v>a</v>
          </cell>
          <cell r="D666">
            <v>1767077</v>
          </cell>
          <cell r="E666" t="str">
            <v>스치로폴설치</v>
          </cell>
          <cell r="F666" t="str">
            <v>(T=10 m/m)</v>
          </cell>
          <cell r="G666" t="str">
            <v>㎡</v>
          </cell>
          <cell r="I666">
            <v>0</v>
          </cell>
        </row>
        <row r="667">
          <cell r="A667" t="str">
            <v>D00532</v>
          </cell>
          <cell r="B667">
            <v>83</v>
          </cell>
          <cell r="C667" t="str">
            <v>b</v>
          </cell>
          <cell r="D667">
            <v>1767205</v>
          </cell>
          <cell r="E667" t="str">
            <v>스치로폴설치</v>
          </cell>
          <cell r="F667" t="str">
            <v>(T=20 m/m)</v>
          </cell>
          <cell r="G667" t="str">
            <v>㎡</v>
          </cell>
          <cell r="I667">
            <v>0</v>
          </cell>
        </row>
        <row r="668">
          <cell r="A668" t="str">
            <v>E2</v>
          </cell>
          <cell r="B668">
            <v>0</v>
          </cell>
          <cell r="C668" t="str">
            <v>계</v>
          </cell>
          <cell r="D668">
            <v>1767206</v>
          </cell>
          <cell r="I668">
            <v>0</v>
          </cell>
        </row>
        <row r="669">
          <cell r="A669" t="str">
            <v>T2</v>
          </cell>
          <cell r="B669">
            <v>674</v>
          </cell>
          <cell r="C669" t="str">
            <v>3.16</v>
          </cell>
          <cell r="D669">
            <v>1767333</v>
          </cell>
          <cell r="E669" t="str">
            <v>배수시설</v>
          </cell>
          <cell r="I669">
            <v>0</v>
          </cell>
        </row>
        <row r="670">
          <cell r="A670" t="str">
            <v>D00572</v>
          </cell>
          <cell r="B670">
            <v>8</v>
          </cell>
          <cell r="C670" t="str">
            <v>a</v>
          </cell>
          <cell r="D670">
            <v>1767334</v>
          </cell>
          <cell r="E670" t="str">
            <v>집 수 구</v>
          </cell>
          <cell r="G670" t="str">
            <v>EA</v>
          </cell>
          <cell r="I670">
            <v>0</v>
          </cell>
        </row>
        <row r="671">
          <cell r="A671" t="str">
            <v>D00573</v>
          </cell>
          <cell r="B671">
            <v>36</v>
          </cell>
          <cell r="C671" t="str">
            <v>b</v>
          </cell>
          <cell r="D671">
            <v>1767335</v>
          </cell>
          <cell r="E671" t="str">
            <v>배 수 구</v>
          </cell>
          <cell r="F671" t="str">
            <v>(스테인레스관)</v>
          </cell>
          <cell r="G671" t="str">
            <v>M</v>
          </cell>
          <cell r="I671">
            <v>0</v>
          </cell>
        </row>
        <row r="672">
          <cell r="A672" t="str">
            <v>D00574</v>
          </cell>
          <cell r="B672">
            <v>40</v>
          </cell>
          <cell r="C672" t="str">
            <v>c</v>
          </cell>
          <cell r="D672">
            <v>1767399</v>
          </cell>
          <cell r="E672" t="str">
            <v>부착시설(A)</v>
          </cell>
          <cell r="G672" t="str">
            <v>EA</v>
          </cell>
          <cell r="I672">
            <v>0</v>
          </cell>
        </row>
        <row r="673">
          <cell r="A673" t="str">
            <v>D00577</v>
          </cell>
          <cell r="B673">
            <v>45</v>
          </cell>
          <cell r="C673" t="str">
            <v>d</v>
          </cell>
          <cell r="D673">
            <v>1767431</v>
          </cell>
          <cell r="E673" t="str">
            <v>도 수 로</v>
          </cell>
          <cell r="G673" t="str">
            <v>M</v>
          </cell>
          <cell r="I673">
            <v>0</v>
          </cell>
        </row>
        <row r="674">
          <cell r="A674" t="str">
            <v>D03867</v>
          </cell>
          <cell r="B674">
            <v>4</v>
          </cell>
          <cell r="C674" t="str">
            <v>e</v>
          </cell>
          <cell r="D674">
            <v>1767439</v>
          </cell>
          <cell r="E674" t="str">
            <v>집 수 정</v>
          </cell>
          <cell r="G674" t="str">
            <v>EA</v>
          </cell>
          <cell r="I674">
            <v>0</v>
          </cell>
        </row>
        <row r="675">
          <cell r="A675" t="str">
            <v>E2</v>
          </cell>
          <cell r="B675">
            <v>0</v>
          </cell>
          <cell r="C675" t="str">
            <v>계</v>
          </cell>
          <cell r="D675">
            <v>1767447</v>
          </cell>
          <cell r="I675">
            <v>0</v>
          </cell>
        </row>
        <row r="676">
          <cell r="A676" t="str">
            <v>T2</v>
          </cell>
          <cell r="B676">
            <v>678</v>
          </cell>
          <cell r="C676" t="str">
            <v>3.17</v>
          </cell>
          <cell r="D676">
            <v>1767463</v>
          </cell>
          <cell r="E676" t="str">
            <v>스페이서설치</v>
          </cell>
          <cell r="I676">
            <v>0</v>
          </cell>
        </row>
        <row r="677">
          <cell r="A677" t="str">
            <v>D00588</v>
          </cell>
          <cell r="B677">
            <v>2768</v>
          </cell>
          <cell r="C677" t="str">
            <v>a</v>
          </cell>
          <cell r="D677">
            <v>1767479</v>
          </cell>
          <cell r="E677" t="str">
            <v>스페이서 설치</v>
          </cell>
          <cell r="F677" t="str">
            <v>(슬라브및기초용)</v>
          </cell>
          <cell r="G677" t="str">
            <v>㎡</v>
          </cell>
          <cell r="I677">
            <v>0</v>
          </cell>
        </row>
        <row r="678">
          <cell r="A678" t="str">
            <v>D01070</v>
          </cell>
          <cell r="B678">
            <v>257</v>
          </cell>
          <cell r="C678" t="str">
            <v>b</v>
          </cell>
          <cell r="D678">
            <v>1767487</v>
          </cell>
          <cell r="E678" t="str">
            <v>스페이서 설치</v>
          </cell>
          <cell r="F678" t="str">
            <v>(벽체용)</v>
          </cell>
          <cell r="G678" t="str">
            <v>㎡</v>
          </cell>
          <cell r="I678">
            <v>0</v>
          </cell>
        </row>
        <row r="679">
          <cell r="A679" t="str">
            <v>E2</v>
          </cell>
          <cell r="B679">
            <v>0</v>
          </cell>
          <cell r="C679" t="str">
            <v>계</v>
          </cell>
          <cell r="D679">
            <v>1767491</v>
          </cell>
          <cell r="I679">
            <v>0</v>
          </cell>
        </row>
        <row r="680">
          <cell r="A680" t="str">
            <v>T2</v>
          </cell>
          <cell r="B680">
            <v>683</v>
          </cell>
          <cell r="C680" t="str">
            <v>3.18</v>
          </cell>
          <cell r="D680">
            <v>1767509</v>
          </cell>
          <cell r="E680" t="str">
            <v>교명판 설명판</v>
          </cell>
          <cell r="I680">
            <v>0</v>
          </cell>
        </row>
        <row r="681">
          <cell r="A681" t="str">
            <v>D00581</v>
          </cell>
          <cell r="B681">
            <v>4</v>
          </cell>
          <cell r="C681" t="str">
            <v>a</v>
          </cell>
          <cell r="D681">
            <v>1767510</v>
          </cell>
          <cell r="E681" t="str">
            <v>교 명 주</v>
          </cell>
          <cell r="F681" t="str">
            <v>(소형,화강석)</v>
          </cell>
          <cell r="G681" t="str">
            <v>기</v>
          </cell>
          <cell r="I681">
            <v>0</v>
          </cell>
        </row>
        <row r="682">
          <cell r="A682" t="str">
            <v>D00583</v>
          </cell>
          <cell r="B682">
            <v>2</v>
          </cell>
          <cell r="C682" t="str">
            <v>b</v>
          </cell>
          <cell r="D682">
            <v>1767511</v>
          </cell>
          <cell r="E682" t="str">
            <v>교 명 판(황동주물)</v>
          </cell>
          <cell r="F682" t="str">
            <v>(450x200x10)</v>
          </cell>
          <cell r="G682" t="str">
            <v>EA</v>
          </cell>
          <cell r="I682">
            <v>0</v>
          </cell>
        </row>
        <row r="683">
          <cell r="A683" t="str">
            <v>D00584</v>
          </cell>
          <cell r="B683">
            <v>2</v>
          </cell>
          <cell r="C683" t="str">
            <v>c</v>
          </cell>
          <cell r="D683">
            <v>1767575</v>
          </cell>
          <cell r="E683" t="str">
            <v>설 명 판(황동주물)</v>
          </cell>
          <cell r="F683" t="str">
            <v>(500x300x10)</v>
          </cell>
          <cell r="G683" t="str">
            <v>EA</v>
          </cell>
          <cell r="I683">
            <v>0</v>
          </cell>
        </row>
        <row r="684">
          <cell r="A684" t="str">
            <v>E2</v>
          </cell>
          <cell r="B684">
            <v>0</v>
          </cell>
          <cell r="C684" t="str">
            <v>계</v>
          </cell>
          <cell r="D684">
            <v>1767607</v>
          </cell>
          <cell r="I684">
            <v>0</v>
          </cell>
        </row>
        <row r="685">
          <cell r="A685" t="str">
            <v>D00594</v>
          </cell>
          <cell r="B685">
            <v>2</v>
          </cell>
          <cell r="C685" t="str">
            <v>3.19</v>
          </cell>
          <cell r="D685">
            <v>1767615</v>
          </cell>
          <cell r="E685" t="str">
            <v>측량기준점 설치</v>
          </cell>
          <cell r="F685" t="str">
            <v>(황동주물)</v>
          </cell>
          <cell r="G685" t="str">
            <v>EA</v>
          </cell>
          <cell r="I685">
            <v>0</v>
          </cell>
        </row>
        <row r="686">
          <cell r="A686" t="str">
            <v>T2</v>
          </cell>
          <cell r="B686">
            <v>688</v>
          </cell>
          <cell r="C686" t="str">
            <v>3.20</v>
          </cell>
          <cell r="D686">
            <v>1767743</v>
          </cell>
          <cell r="E686" t="str">
            <v>충 진 재</v>
          </cell>
          <cell r="I686">
            <v>0</v>
          </cell>
        </row>
        <row r="687">
          <cell r="A687" t="str">
            <v>D00846</v>
          </cell>
          <cell r="B687">
            <v>90</v>
          </cell>
          <cell r="C687" t="str">
            <v>a</v>
          </cell>
          <cell r="D687">
            <v>1767811</v>
          </cell>
          <cell r="E687" t="str">
            <v>폴리우레탄실란트채움</v>
          </cell>
          <cell r="F687" t="str">
            <v>(25x20)</v>
          </cell>
          <cell r="G687" t="str">
            <v>M</v>
          </cell>
          <cell r="I687">
            <v>0</v>
          </cell>
        </row>
        <row r="688">
          <cell r="A688" t="str">
            <v>D01224</v>
          </cell>
          <cell r="B688">
            <v>57</v>
          </cell>
          <cell r="C688" t="str">
            <v>b</v>
          </cell>
          <cell r="D688">
            <v>1767815</v>
          </cell>
          <cell r="E688" t="str">
            <v>폴리우레탄실란트채움</v>
          </cell>
          <cell r="F688" t="str">
            <v>(25x10)</v>
          </cell>
          <cell r="G688" t="str">
            <v>M</v>
          </cell>
          <cell r="I688">
            <v>0</v>
          </cell>
        </row>
        <row r="689">
          <cell r="A689" t="str">
            <v>E2</v>
          </cell>
          <cell r="B689">
            <v>0</v>
          </cell>
          <cell r="C689" t="str">
            <v>계</v>
          </cell>
          <cell r="D689">
            <v>1767817</v>
          </cell>
          <cell r="I689">
            <v>0</v>
          </cell>
        </row>
        <row r="690">
          <cell r="A690" t="str">
            <v>D01308</v>
          </cell>
          <cell r="B690">
            <v>775</v>
          </cell>
          <cell r="C690" t="str">
            <v>3.21</v>
          </cell>
          <cell r="D690">
            <v>1768257</v>
          </cell>
          <cell r="E690" t="str">
            <v>강섬유보강재</v>
          </cell>
          <cell r="F690" t="str">
            <v>(900 g/㎥)</v>
          </cell>
          <cell r="G690" t="str">
            <v>㎥</v>
          </cell>
          <cell r="I690">
            <v>0</v>
          </cell>
        </row>
        <row r="691">
          <cell r="A691" t="str">
            <v>D01309</v>
          </cell>
          <cell r="B691">
            <v>40</v>
          </cell>
          <cell r="C691" t="str">
            <v>3.22</v>
          </cell>
          <cell r="D691">
            <v>1768753</v>
          </cell>
          <cell r="E691" t="str">
            <v>모래주머니</v>
          </cell>
          <cell r="G691" t="str">
            <v>EA</v>
          </cell>
          <cell r="I691">
            <v>0</v>
          </cell>
        </row>
        <row r="692">
          <cell r="A692" t="str">
            <v>D00911</v>
          </cell>
          <cell r="B692">
            <v>100</v>
          </cell>
          <cell r="C692" t="str">
            <v>3.23</v>
          </cell>
          <cell r="D692">
            <v>1921750</v>
          </cell>
          <cell r="E692" t="str">
            <v>방 호 벽</v>
          </cell>
          <cell r="F692" t="str">
            <v>(육교용)</v>
          </cell>
          <cell r="G692" t="str">
            <v>M</v>
          </cell>
          <cell r="I692">
            <v>0</v>
          </cell>
        </row>
        <row r="693">
          <cell r="A693" t="str">
            <v>D00791</v>
          </cell>
          <cell r="B693">
            <v>60</v>
          </cell>
          <cell r="C693" t="str">
            <v>3.24</v>
          </cell>
          <cell r="D693">
            <v>1998248</v>
          </cell>
          <cell r="E693" t="str">
            <v>교좌장치표지판</v>
          </cell>
          <cell r="G693" t="str">
            <v>EA</v>
          </cell>
          <cell r="I693">
            <v>0</v>
          </cell>
        </row>
        <row r="694">
          <cell r="A694" t="str">
            <v>D00817</v>
          </cell>
          <cell r="B694">
            <v>0.104</v>
          </cell>
          <cell r="C694" t="str">
            <v>3.25</v>
          </cell>
          <cell r="D694">
            <v>2036497</v>
          </cell>
          <cell r="E694" t="str">
            <v>아스팔트 채움</v>
          </cell>
          <cell r="F694" t="str">
            <v>(브론아스팔트)</v>
          </cell>
          <cell r="G694" t="str">
            <v>㎥</v>
          </cell>
          <cell r="I694">
            <v>0</v>
          </cell>
        </row>
        <row r="695">
          <cell r="A695" t="str">
            <v>D01064</v>
          </cell>
          <cell r="B695">
            <v>90</v>
          </cell>
          <cell r="C695" t="str">
            <v>3.26</v>
          </cell>
          <cell r="D695">
            <v>2055622</v>
          </cell>
          <cell r="E695" t="str">
            <v>중앙분리대</v>
          </cell>
          <cell r="G695" t="str">
            <v>M</v>
          </cell>
          <cell r="I695">
            <v>0</v>
          </cell>
        </row>
        <row r="696">
          <cell r="A696" t="str">
            <v>D03817</v>
          </cell>
          <cell r="B696">
            <v>38</v>
          </cell>
          <cell r="C696" t="str">
            <v>3.27</v>
          </cell>
          <cell r="D696">
            <v>2065184</v>
          </cell>
          <cell r="E696" t="str">
            <v>ELASTIC FILLER</v>
          </cell>
          <cell r="F696" t="str">
            <v>(T=20 m/m)</v>
          </cell>
          <cell r="G696" t="str">
            <v>㎡</v>
          </cell>
          <cell r="I696">
            <v>0</v>
          </cell>
        </row>
        <row r="697">
          <cell r="A697" t="str">
            <v>D01333</v>
          </cell>
          <cell r="B697">
            <v>100</v>
          </cell>
          <cell r="C697" t="str">
            <v>3.28</v>
          </cell>
          <cell r="D697">
            <v>2069965</v>
          </cell>
          <cell r="E697" t="str">
            <v>방음벽 기초</v>
          </cell>
          <cell r="G697" t="str">
            <v>M</v>
          </cell>
          <cell r="I697">
            <v>0</v>
          </cell>
        </row>
        <row r="698">
          <cell r="A698" t="str">
            <v>D00593</v>
          </cell>
          <cell r="B698">
            <v>506</v>
          </cell>
          <cell r="C698" t="str">
            <v>3.29</v>
          </cell>
          <cell r="D698">
            <v>2072356</v>
          </cell>
          <cell r="E698" t="str">
            <v>낙하물방지망</v>
          </cell>
          <cell r="G698" t="str">
            <v>㎡</v>
          </cell>
          <cell r="I698">
            <v>0</v>
          </cell>
        </row>
        <row r="699">
          <cell r="A699" t="str">
            <v>D00434</v>
          </cell>
          <cell r="B699">
            <v>555</v>
          </cell>
          <cell r="C699" t="str">
            <v>3.30</v>
          </cell>
          <cell r="D699">
            <v>2073551</v>
          </cell>
          <cell r="E699" t="str">
            <v>법면보호블럭</v>
          </cell>
          <cell r="F699" t="str">
            <v>(400x400x120)육교용</v>
          </cell>
          <cell r="G699" t="str">
            <v>㎡</v>
          </cell>
          <cell r="I699">
            <v>0</v>
          </cell>
        </row>
        <row r="700">
          <cell r="A700" t="str">
            <v>D00844</v>
          </cell>
          <cell r="B700">
            <v>59</v>
          </cell>
          <cell r="C700" t="str">
            <v>3.31</v>
          </cell>
          <cell r="D700">
            <v>2074149</v>
          </cell>
          <cell r="E700" t="str">
            <v>법면보호블럭</v>
          </cell>
          <cell r="F700" t="str">
            <v>(기초)</v>
          </cell>
          <cell r="G700" t="str">
            <v>M</v>
          </cell>
          <cell r="I700">
            <v>0</v>
          </cell>
        </row>
        <row r="701">
          <cell r="A701" t="str">
            <v>D03859</v>
          </cell>
          <cell r="B701">
            <v>1</v>
          </cell>
          <cell r="C701" t="str">
            <v>3.32</v>
          </cell>
          <cell r="D701">
            <v>2074448</v>
          </cell>
          <cell r="E701" t="str">
            <v>천공장비조립및해체</v>
          </cell>
          <cell r="G701" t="str">
            <v>회</v>
          </cell>
          <cell r="I701">
            <v>0</v>
          </cell>
        </row>
        <row r="702">
          <cell r="A702" t="str">
            <v>T2</v>
          </cell>
          <cell r="B702">
            <v>704</v>
          </cell>
          <cell r="C702" t="str">
            <v>3.33</v>
          </cell>
          <cell r="D702">
            <v>2074597</v>
          </cell>
          <cell r="E702" t="str">
            <v>파일재하시험</v>
          </cell>
          <cell r="I702">
            <v>0</v>
          </cell>
        </row>
        <row r="703">
          <cell r="A703" t="str">
            <v>D03869</v>
          </cell>
          <cell r="B703">
            <v>1</v>
          </cell>
          <cell r="C703" t="str">
            <v>a</v>
          </cell>
          <cell r="D703">
            <v>2074672</v>
          </cell>
          <cell r="E703" t="str">
            <v>파일재하시험</v>
          </cell>
          <cell r="F703" t="str">
            <v>(정재하시험)</v>
          </cell>
          <cell r="G703" t="str">
            <v>개소</v>
          </cell>
          <cell r="I703">
            <v>0</v>
          </cell>
        </row>
        <row r="704">
          <cell r="A704" t="str">
            <v>D03870</v>
          </cell>
          <cell r="B704">
            <v>7</v>
          </cell>
          <cell r="C704" t="str">
            <v>b</v>
          </cell>
          <cell r="D704">
            <v>2074800</v>
          </cell>
          <cell r="E704" t="str">
            <v>파일재하시험</v>
          </cell>
          <cell r="F704" t="str">
            <v>(동재하시험)</v>
          </cell>
          <cell r="G704" t="str">
            <v>개소</v>
          </cell>
          <cell r="I704">
            <v>0</v>
          </cell>
        </row>
        <row r="705">
          <cell r="A705" t="str">
            <v>E2</v>
          </cell>
          <cell r="B705">
            <v>0</v>
          </cell>
          <cell r="C705" t="str">
            <v>계</v>
          </cell>
          <cell r="D705">
            <v>2074901</v>
          </cell>
          <cell r="I705">
            <v>0</v>
          </cell>
        </row>
        <row r="706">
          <cell r="A706" t="str">
            <v>E3</v>
          </cell>
          <cell r="B706">
            <v>0</v>
          </cell>
          <cell r="C706" t="str">
            <v>합계</v>
          </cell>
          <cell r="D706">
            <v>2075002</v>
          </cell>
          <cell r="I706">
            <v>0</v>
          </cell>
        </row>
        <row r="707">
          <cell r="A707" t="str">
            <v>T3</v>
          </cell>
          <cell r="B707">
            <v>802</v>
          </cell>
          <cell r="C707" t="str">
            <v>3.E</v>
          </cell>
          <cell r="D707">
            <v>2075130</v>
          </cell>
          <cell r="E707" t="str">
            <v>학  계   2  교</v>
          </cell>
          <cell r="F707" t="str">
            <v>P.S.C BEAM</v>
          </cell>
          <cell r="I707">
            <v>0</v>
          </cell>
        </row>
        <row r="708">
          <cell r="A708" t="str">
            <v>T2</v>
          </cell>
          <cell r="B708">
            <v>713</v>
          </cell>
          <cell r="C708" t="str">
            <v>3.01</v>
          </cell>
          <cell r="D708">
            <v>2075258</v>
          </cell>
          <cell r="E708" t="str">
            <v>토          공</v>
          </cell>
          <cell r="I708">
            <v>0</v>
          </cell>
        </row>
        <row r="709">
          <cell r="A709" t="str">
            <v>D00096</v>
          </cell>
          <cell r="B709">
            <v>519</v>
          </cell>
          <cell r="C709" t="str">
            <v>a</v>
          </cell>
          <cell r="D709">
            <v>2228555</v>
          </cell>
          <cell r="E709" t="str">
            <v>구조물터파기</v>
          </cell>
          <cell r="F709" t="str">
            <v>(육상토사 0∼2 M)</v>
          </cell>
          <cell r="G709" t="str">
            <v>㎥</v>
          </cell>
          <cell r="I709">
            <v>0</v>
          </cell>
        </row>
        <row r="710">
          <cell r="A710" t="str">
            <v>D00134</v>
          </cell>
          <cell r="B710">
            <v>469</v>
          </cell>
          <cell r="C710" t="str">
            <v>b</v>
          </cell>
          <cell r="D710">
            <v>2228891</v>
          </cell>
          <cell r="E710" t="str">
            <v>구조물터파기</v>
          </cell>
          <cell r="F710" t="str">
            <v>(육상리핑암 1∼2 M)</v>
          </cell>
          <cell r="G710" t="str">
            <v>㎥</v>
          </cell>
          <cell r="I710">
            <v>0</v>
          </cell>
        </row>
        <row r="711">
          <cell r="A711" t="str">
            <v>D00160</v>
          </cell>
          <cell r="B711">
            <v>353</v>
          </cell>
          <cell r="C711" t="str">
            <v>c</v>
          </cell>
          <cell r="D711">
            <v>2229227</v>
          </cell>
          <cell r="E711" t="str">
            <v>되메우기및다짐</v>
          </cell>
          <cell r="F711" t="str">
            <v>(인력30%+백호우70%)</v>
          </cell>
          <cell r="G711" t="str">
            <v>㎥</v>
          </cell>
          <cell r="I711">
            <v>0</v>
          </cell>
        </row>
        <row r="712">
          <cell r="A712" t="str">
            <v>D00170</v>
          </cell>
          <cell r="B712">
            <v>1105</v>
          </cell>
          <cell r="C712" t="str">
            <v>d</v>
          </cell>
          <cell r="D712">
            <v>2229347</v>
          </cell>
          <cell r="E712" t="str">
            <v>뒷채움잡석</v>
          </cell>
          <cell r="F712" t="str">
            <v>(현장암유용)</v>
          </cell>
          <cell r="G712" t="str">
            <v>㎥</v>
          </cell>
          <cell r="I712">
            <v>0</v>
          </cell>
        </row>
        <row r="713">
          <cell r="A713" t="str">
            <v>D00150</v>
          </cell>
          <cell r="B713">
            <v>2297</v>
          </cell>
          <cell r="C713" t="str">
            <v>e</v>
          </cell>
          <cell r="D713">
            <v>2229407</v>
          </cell>
          <cell r="E713" t="str">
            <v>교대앞성토</v>
          </cell>
          <cell r="G713" t="str">
            <v>㎥</v>
          </cell>
          <cell r="I713">
            <v>0</v>
          </cell>
        </row>
        <row r="714">
          <cell r="A714" t="str">
            <v>E2</v>
          </cell>
          <cell r="B714">
            <v>0</v>
          </cell>
          <cell r="C714" t="str">
            <v>계</v>
          </cell>
          <cell r="D714">
            <v>2229467</v>
          </cell>
          <cell r="I714">
            <v>0</v>
          </cell>
        </row>
        <row r="715">
          <cell r="A715" t="str">
            <v>T2</v>
          </cell>
          <cell r="B715">
            <v>721</v>
          </cell>
          <cell r="C715" t="str">
            <v>3.02</v>
          </cell>
          <cell r="D715">
            <v>2230566</v>
          </cell>
          <cell r="E715" t="str">
            <v>거 푸 집</v>
          </cell>
          <cell r="I715">
            <v>0</v>
          </cell>
        </row>
        <row r="716">
          <cell r="A716" t="str">
            <v>D00276</v>
          </cell>
          <cell r="B716">
            <v>1352</v>
          </cell>
          <cell r="C716" t="str">
            <v>a</v>
          </cell>
          <cell r="D716">
            <v>2230567</v>
          </cell>
          <cell r="E716" t="str">
            <v>합판거푸집</v>
          </cell>
          <cell r="F716" t="str">
            <v>(3 회)</v>
          </cell>
          <cell r="G716" t="str">
            <v>㎡</v>
          </cell>
          <cell r="I716">
            <v>0</v>
          </cell>
        </row>
        <row r="717">
          <cell r="A717" t="str">
            <v>D00277</v>
          </cell>
          <cell r="B717">
            <v>225</v>
          </cell>
          <cell r="C717" t="str">
            <v>b</v>
          </cell>
          <cell r="D717">
            <v>2230599</v>
          </cell>
          <cell r="E717" t="str">
            <v>합판거푸집</v>
          </cell>
          <cell r="F717" t="str">
            <v>(3 회 7∼10 m)</v>
          </cell>
          <cell r="G717" t="str">
            <v>㎡</v>
          </cell>
          <cell r="I717">
            <v>0</v>
          </cell>
        </row>
        <row r="718">
          <cell r="A718" t="str">
            <v>D00280</v>
          </cell>
          <cell r="B718">
            <v>254</v>
          </cell>
          <cell r="C718" t="str">
            <v>c</v>
          </cell>
          <cell r="D718">
            <v>2230631</v>
          </cell>
          <cell r="E718" t="str">
            <v>합판거푸집</v>
          </cell>
          <cell r="F718" t="str">
            <v>(4 회)</v>
          </cell>
          <cell r="G718" t="str">
            <v>㎡</v>
          </cell>
          <cell r="I718">
            <v>0</v>
          </cell>
        </row>
        <row r="719">
          <cell r="A719" t="str">
            <v>D00282</v>
          </cell>
          <cell r="B719">
            <v>560</v>
          </cell>
          <cell r="C719" t="str">
            <v>d</v>
          </cell>
          <cell r="D719">
            <v>2230663</v>
          </cell>
          <cell r="E719" t="str">
            <v>합판거푸집</v>
          </cell>
          <cell r="F719" t="str">
            <v>(6 회)</v>
          </cell>
          <cell r="G719" t="str">
            <v>㎡</v>
          </cell>
          <cell r="I719">
            <v>0</v>
          </cell>
        </row>
        <row r="720">
          <cell r="A720" t="str">
            <v>D00265</v>
          </cell>
          <cell r="B720">
            <v>528</v>
          </cell>
          <cell r="C720" t="str">
            <v>e</v>
          </cell>
          <cell r="D720">
            <v>2230671</v>
          </cell>
          <cell r="E720" t="str">
            <v>문양거푸집(합판4회+</v>
          </cell>
          <cell r="F720" t="str">
            <v>문양스치로폴(0∼7M)</v>
          </cell>
          <cell r="G720" t="str">
            <v>㎡</v>
          </cell>
          <cell r="I720">
            <v>0</v>
          </cell>
        </row>
        <row r="721">
          <cell r="A721" t="str">
            <v>D01111</v>
          </cell>
          <cell r="B721">
            <v>35</v>
          </cell>
          <cell r="C721" t="str">
            <v>f</v>
          </cell>
          <cell r="D721">
            <v>2230675</v>
          </cell>
          <cell r="E721" t="str">
            <v>문양거푸집(합판4회+</v>
          </cell>
          <cell r="F721" t="str">
            <v>문양스치로폴(7∼10M)</v>
          </cell>
          <cell r="G721" t="str">
            <v>㎡</v>
          </cell>
          <cell r="I721">
            <v>0</v>
          </cell>
        </row>
        <row r="722">
          <cell r="A722" t="str">
            <v>E2</v>
          </cell>
          <cell r="B722">
            <v>0</v>
          </cell>
          <cell r="C722" t="str">
            <v>계</v>
          </cell>
          <cell r="D722">
            <v>2230679</v>
          </cell>
          <cell r="I722">
            <v>0</v>
          </cell>
        </row>
        <row r="723">
          <cell r="A723" t="str">
            <v>D00323</v>
          </cell>
          <cell r="B723">
            <v>1272</v>
          </cell>
          <cell r="C723" t="str">
            <v>3.03</v>
          </cell>
          <cell r="D723">
            <v>2230680</v>
          </cell>
          <cell r="E723" t="str">
            <v>강관비계</v>
          </cell>
          <cell r="F723" t="str">
            <v>(0∼30 M)</v>
          </cell>
          <cell r="G723" t="str">
            <v>㎡</v>
          </cell>
          <cell r="I723">
            <v>0</v>
          </cell>
        </row>
        <row r="724">
          <cell r="A724" t="str">
            <v>T2</v>
          </cell>
          <cell r="B724">
            <v>727</v>
          </cell>
          <cell r="C724" t="str">
            <v>3.04</v>
          </cell>
          <cell r="D724">
            <v>2230744</v>
          </cell>
          <cell r="E724" t="str">
            <v>동 바 리</v>
          </cell>
          <cell r="I724">
            <v>0</v>
          </cell>
        </row>
        <row r="725">
          <cell r="A725" t="str">
            <v>D00327</v>
          </cell>
          <cell r="B725">
            <v>769</v>
          </cell>
          <cell r="C725" t="str">
            <v>a</v>
          </cell>
          <cell r="D725">
            <v>2230776</v>
          </cell>
          <cell r="E725" t="str">
            <v>동바리공</v>
          </cell>
          <cell r="F725" t="str">
            <v>(목재 4 회)</v>
          </cell>
          <cell r="G725" t="str">
            <v>공㎥</v>
          </cell>
          <cell r="I725">
            <v>0</v>
          </cell>
        </row>
        <row r="726">
          <cell r="A726" t="str">
            <v>D00334</v>
          </cell>
          <cell r="B726">
            <v>284</v>
          </cell>
          <cell r="C726" t="str">
            <v>b</v>
          </cell>
          <cell r="D726">
            <v>2230800</v>
          </cell>
          <cell r="E726" t="str">
            <v>강관동바리</v>
          </cell>
          <cell r="F726" t="str">
            <v>(교량용)</v>
          </cell>
          <cell r="G726" t="str">
            <v>공㎥</v>
          </cell>
          <cell r="I726">
            <v>0</v>
          </cell>
        </row>
        <row r="727">
          <cell r="A727" t="str">
            <v>D01129</v>
          </cell>
          <cell r="B727">
            <v>69</v>
          </cell>
          <cell r="C727" t="str">
            <v>c</v>
          </cell>
          <cell r="D727">
            <v>2230804</v>
          </cell>
          <cell r="E727" t="str">
            <v>수평보강재(교량용)</v>
          </cell>
          <cell r="F727" t="str">
            <v>(강관동바리)</v>
          </cell>
          <cell r="G727" t="str">
            <v>㎡</v>
          </cell>
          <cell r="I727">
            <v>0</v>
          </cell>
        </row>
        <row r="728">
          <cell r="A728" t="str">
            <v>E2</v>
          </cell>
          <cell r="B728">
            <v>0</v>
          </cell>
          <cell r="C728" t="str">
            <v>계</v>
          </cell>
          <cell r="D728">
            <v>2230806</v>
          </cell>
          <cell r="I728">
            <v>0</v>
          </cell>
        </row>
        <row r="729">
          <cell r="A729" t="str">
            <v>T2</v>
          </cell>
          <cell r="B729">
            <v>731</v>
          </cell>
          <cell r="C729" t="str">
            <v>3.05</v>
          </cell>
          <cell r="D729">
            <v>2230928</v>
          </cell>
          <cell r="E729" t="str">
            <v>철근가공조립</v>
          </cell>
          <cell r="I729">
            <v>0</v>
          </cell>
        </row>
        <row r="730">
          <cell r="A730" t="str">
            <v>D00271</v>
          </cell>
          <cell r="B730">
            <v>19.88</v>
          </cell>
          <cell r="C730" t="str">
            <v>a</v>
          </cell>
          <cell r="D730">
            <v>2230930</v>
          </cell>
          <cell r="E730" t="str">
            <v>철근가공조립</v>
          </cell>
          <cell r="F730" t="str">
            <v>(보 통)</v>
          </cell>
          <cell r="G730" t="str">
            <v>Ton</v>
          </cell>
          <cell r="I730">
            <v>0</v>
          </cell>
        </row>
        <row r="731">
          <cell r="A731" t="str">
            <v>D00272</v>
          </cell>
          <cell r="B731">
            <v>240.196</v>
          </cell>
          <cell r="C731" t="str">
            <v>b</v>
          </cell>
          <cell r="D731">
            <v>2230932</v>
          </cell>
          <cell r="E731" t="str">
            <v>철근가공조립</v>
          </cell>
          <cell r="F731" t="str">
            <v>(복 잡)</v>
          </cell>
          <cell r="G731" t="str">
            <v>Ton</v>
          </cell>
          <cell r="I731">
            <v>0</v>
          </cell>
        </row>
        <row r="732">
          <cell r="A732" t="str">
            <v>E2</v>
          </cell>
          <cell r="B732">
            <v>0</v>
          </cell>
          <cell r="C732" t="str">
            <v>계</v>
          </cell>
          <cell r="D732">
            <v>2230935</v>
          </cell>
          <cell r="I732">
            <v>0</v>
          </cell>
        </row>
        <row r="733">
          <cell r="A733" t="str">
            <v>T2</v>
          </cell>
          <cell r="B733">
            <v>736</v>
          </cell>
          <cell r="C733" t="str">
            <v>3.06</v>
          </cell>
          <cell r="D733">
            <v>2230936</v>
          </cell>
          <cell r="E733" t="str">
            <v>콘크리트타설</v>
          </cell>
          <cell r="I733">
            <v>0</v>
          </cell>
        </row>
        <row r="734">
          <cell r="A734" t="str">
            <v>D00237</v>
          </cell>
          <cell r="B734">
            <v>1738</v>
          </cell>
          <cell r="C734" t="str">
            <v>a</v>
          </cell>
          <cell r="D734">
            <v>2231000</v>
          </cell>
          <cell r="E734" t="str">
            <v>콘크리트타설</v>
          </cell>
          <cell r="F734" t="str">
            <v>(철근 펌프카)</v>
          </cell>
          <cell r="G734" t="str">
            <v>㎥</v>
          </cell>
          <cell r="I734">
            <v>0</v>
          </cell>
        </row>
        <row r="735">
          <cell r="A735" t="str">
            <v>D00238</v>
          </cell>
          <cell r="B735">
            <v>1583</v>
          </cell>
          <cell r="C735" t="str">
            <v>b</v>
          </cell>
          <cell r="D735">
            <v>2231016</v>
          </cell>
          <cell r="E735" t="str">
            <v>콘크리트타설</v>
          </cell>
          <cell r="F735" t="str">
            <v>(무근 펌프카)</v>
          </cell>
          <cell r="G735" t="str">
            <v>㎥</v>
          </cell>
          <cell r="I735">
            <v>0</v>
          </cell>
        </row>
        <row r="736">
          <cell r="A736" t="str">
            <v>D00231</v>
          </cell>
          <cell r="B736">
            <v>25</v>
          </cell>
          <cell r="C736" t="str">
            <v>c</v>
          </cell>
          <cell r="D736">
            <v>2231032</v>
          </cell>
          <cell r="E736" t="str">
            <v>콘크리트타설</v>
          </cell>
          <cell r="F736" t="str">
            <v>(무근 VIB 제외)</v>
          </cell>
          <cell r="G736" t="str">
            <v>㎥</v>
          </cell>
          <cell r="I736">
            <v>0</v>
          </cell>
        </row>
        <row r="737">
          <cell r="A737" t="str">
            <v>E2</v>
          </cell>
          <cell r="B737">
            <v>0</v>
          </cell>
          <cell r="C737" t="str">
            <v>계</v>
          </cell>
          <cell r="D737">
            <v>2231064</v>
          </cell>
          <cell r="I737">
            <v>0</v>
          </cell>
        </row>
        <row r="738">
          <cell r="A738" t="str">
            <v>T2</v>
          </cell>
          <cell r="B738">
            <v>740</v>
          </cell>
          <cell r="C738" t="str">
            <v>3.07</v>
          </cell>
          <cell r="D738">
            <v>2231072</v>
          </cell>
          <cell r="E738" t="str">
            <v>표 면 처 리</v>
          </cell>
          <cell r="I738">
            <v>0</v>
          </cell>
        </row>
        <row r="739">
          <cell r="A739" t="str">
            <v>D00537</v>
          </cell>
          <cell r="B739">
            <v>638</v>
          </cell>
          <cell r="C739" t="str">
            <v>a</v>
          </cell>
          <cell r="D739">
            <v>2231076</v>
          </cell>
          <cell r="E739" t="str">
            <v>슬래브양생</v>
          </cell>
          <cell r="F739" t="str">
            <v>(양생제)</v>
          </cell>
          <cell r="G739" t="str">
            <v>㎡</v>
          </cell>
          <cell r="I739">
            <v>0</v>
          </cell>
        </row>
        <row r="740">
          <cell r="A740" t="str">
            <v>D00539</v>
          </cell>
          <cell r="B740">
            <v>577</v>
          </cell>
          <cell r="C740" t="str">
            <v>b</v>
          </cell>
          <cell r="D740">
            <v>2231078</v>
          </cell>
          <cell r="E740" t="str">
            <v>슬래브면고르기</v>
          </cell>
          <cell r="F740" t="str">
            <v>(데크 피니샤)</v>
          </cell>
          <cell r="G740" t="str">
            <v>㎡</v>
          </cell>
          <cell r="I740">
            <v>0</v>
          </cell>
        </row>
        <row r="741">
          <cell r="A741" t="str">
            <v>E2</v>
          </cell>
          <cell r="B741">
            <v>0</v>
          </cell>
          <cell r="C741" t="str">
            <v>계</v>
          </cell>
          <cell r="D741">
            <v>2231079</v>
          </cell>
          <cell r="I741">
            <v>0</v>
          </cell>
        </row>
        <row r="742">
          <cell r="A742" t="str">
            <v>T2</v>
          </cell>
          <cell r="B742">
            <v>746</v>
          </cell>
          <cell r="C742" t="str">
            <v>3.08</v>
          </cell>
          <cell r="D742">
            <v>2231207</v>
          </cell>
          <cell r="E742" t="str">
            <v>교좌장치</v>
          </cell>
          <cell r="I742">
            <v>0</v>
          </cell>
        </row>
        <row r="743">
          <cell r="A743" t="str">
            <v>D00545</v>
          </cell>
          <cell r="B743">
            <v>2</v>
          </cell>
          <cell r="C743" t="str">
            <v>a</v>
          </cell>
          <cell r="D743">
            <v>2231299</v>
          </cell>
          <cell r="E743" t="str">
            <v>교좌장치</v>
          </cell>
          <cell r="F743" t="str">
            <v>(고정단 135 Ton)</v>
          </cell>
          <cell r="G743" t="str">
            <v>EA</v>
          </cell>
          <cell r="I743">
            <v>0</v>
          </cell>
        </row>
        <row r="744">
          <cell r="A744" t="str">
            <v>D00549</v>
          </cell>
          <cell r="B744">
            <v>8</v>
          </cell>
          <cell r="C744" t="str">
            <v>b</v>
          </cell>
          <cell r="D744">
            <v>2231345</v>
          </cell>
          <cell r="E744" t="str">
            <v>교좌장치</v>
          </cell>
          <cell r="F744" t="str">
            <v>(횡방향가동단135Ton)</v>
          </cell>
          <cell r="G744" t="str">
            <v>EA</v>
          </cell>
          <cell r="I744">
            <v>0</v>
          </cell>
        </row>
        <row r="745">
          <cell r="A745" t="str">
            <v>D00548</v>
          </cell>
          <cell r="B745">
            <v>2</v>
          </cell>
          <cell r="C745" t="str">
            <v>c</v>
          </cell>
          <cell r="D745">
            <v>2231390</v>
          </cell>
          <cell r="E745" t="str">
            <v>교좌장치</v>
          </cell>
          <cell r="F745" t="str">
            <v>(종방향가동단135Ton)</v>
          </cell>
          <cell r="G745" t="str">
            <v>EA</v>
          </cell>
          <cell r="I745">
            <v>0</v>
          </cell>
        </row>
        <row r="746">
          <cell r="A746" t="str">
            <v>D00547</v>
          </cell>
          <cell r="B746">
            <v>8</v>
          </cell>
          <cell r="C746" t="str">
            <v>d</v>
          </cell>
          <cell r="D746">
            <v>2231392</v>
          </cell>
          <cell r="E746" t="str">
            <v>교좌장치</v>
          </cell>
          <cell r="F746" t="str">
            <v>(양방향가동단135Ton)</v>
          </cell>
          <cell r="G746" t="str">
            <v>EA</v>
          </cell>
          <cell r="I746">
            <v>0</v>
          </cell>
        </row>
        <row r="747">
          <cell r="A747" t="str">
            <v>E2</v>
          </cell>
          <cell r="B747">
            <v>0</v>
          </cell>
          <cell r="C747" t="str">
            <v>계</v>
          </cell>
          <cell r="D747">
            <v>2231393</v>
          </cell>
          <cell r="I747">
            <v>0</v>
          </cell>
        </row>
        <row r="748">
          <cell r="A748" t="str">
            <v>T2</v>
          </cell>
          <cell r="B748">
            <v>751</v>
          </cell>
          <cell r="C748" t="str">
            <v>3.09</v>
          </cell>
          <cell r="D748">
            <v>2231521</v>
          </cell>
          <cell r="E748" t="str">
            <v>P.S.C BEAM</v>
          </cell>
          <cell r="I748">
            <v>0</v>
          </cell>
        </row>
        <row r="749">
          <cell r="A749" t="str">
            <v>D00619</v>
          </cell>
          <cell r="B749">
            <v>10</v>
          </cell>
          <cell r="C749" t="str">
            <v>a</v>
          </cell>
          <cell r="D749">
            <v>2231585</v>
          </cell>
          <cell r="E749" t="str">
            <v>P.S.C BEAM 제작</v>
          </cell>
          <cell r="F749" t="str">
            <v>(L=30 M)</v>
          </cell>
          <cell r="G749" t="str">
            <v>본</v>
          </cell>
          <cell r="I749">
            <v>0</v>
          </cell>
        </row>
        <row r="750">
          <cell r="A750" t="str">
            <v>D00606</v>
          </cell>
          <cell r="B750">
            <v>10</v>
          </cell>
          <cell r="C750" t="str">
            <v>b</v>
          </cell>
          <cell r="D750">
            <v>2231649</v>
          </cell>
          <cell r="E750" t="str">
            <v>P.S.C 빔 운반및설치</v>
          </cell>
          <cell r="F750" t="str">
            <v>(L=30 M)</v>
          </cell>
          <cell r="G750" t="str">
            <v>EA</v>
          </cell>
          <cell r="I750">
            <v>0</v>
          </cell>
        </row>
        <row r="751">
          <cell r="A751" t="str">
            <v>D01130</v>
          </cell>
          <cell r="B751">
            <v>10</v>
          </cell>
          <cell r="C751" t="str">
            <v>c</v>
          </cell>
          <cell r="D751">
            <v>2231713</v>
          </cell>
          <cell r="E751" t="str">
            <v>P.S.C빔 전도방지시설</v>
          </cell>
          <cell r="G751" t="str">
            <v>본</v>
          </cell>
          <cell r="I751">
            <v>0</v>
          </cell>
        </row>
        <row r="752">
          <cell r="A752" t="str">
            <v>E2</v>
          </cell>
          <cell r="B752">
            <v>0</v>
          </cell>
          <cell r="C752" t="str">
            <v>계</v>
          </cell>
          <cell r="D752">
            <v>2231745</v>
          </cell>
          <cell r="I752">
            <v>0</v>
          </cell>
        </row>
        <row r="753">
          <cell r="A753" t="str">
            <v>T2</v>
          </cell>
          <cell r="B753">
            <v>755</v>
          </cell>
          <cell r="C753" t="str">
            <v>3.10</v>
          </cell>
          <cell r="D753">
            <v>2231809</v>
          </cell>
          <cell r="E753" t="str">
            <v>신축이음장치</v>
          </cell>
          <cell r="I753">
            <v>0</v>
          </cell>
        </row>
        <row r="754">
          <cell r="A754" t="str">
            <v>D03819</v>
          </cell>
          <cell r="B754">
            <v>22</v>
          </cell>
          <cell r="C754" t="str">
            <v>a</v>
          </cell>
          <cell r="D754">
            <v>2231825</v>
          </cell>
          <cell r="E754" t="str">
            <v>신축이음장치</v>
          </cell>
          <cell r="F754" t="str">
            <v>(Rail-No 80)</v>
          </cell>
          <cell r="G754" t="str">
            <v>M</v>
          </cell>
          <cell r="I754">
            <v>0</v>
          </cell>
        </row>
        <row r="755">
          <cell r="A755" t="str">
            <v>D01313</v>
          </cell>
          <cell r="B755">
            <v>22</v>
          </cell>
          <cell r="C755" t="str">
            <v>b</v>
          </cell>
          <cell r="D755">
            <v>2231841</v>
          </cell>
          <cell r="E755" t="str">
            <v>신축이음장치</v>
          </cell>
          <cell r="F755" t="str">
            <v>(Rail-No100)</v>
          </cell>
          <cell r="G755" t="str">
            <v>M</v>
          </cell>
          <cell r="I755">
            <v>0</v>
          </cell>
        </row>
        <row r="756">
          <cell r="A756" t="str">
            <v>E2</v>
          </cell>
          <cell r="B756">
            <v>0</v>
          </cell>
          <cell r="C756" t="str">
            <v>계</v>
          </cell>
          <cell r="D756">
            <v>2231873</v>
          </cell>
          <cell r="I756">
            <v>0</v>
          </cell>
        </row>
        <row r="757">
          <cell r="A757" t="str">
            <v>D00535</v>
          </cell>
          <cell r="B757">
            <v>577</v>
          </cell>
          <cell r="C757" t="str">
            <v>3.11</v>
          </cell>
          <cell r="D757">
            <v>2232001</v>
          </cell>
          <cell r="E757" t="str">
            <v>교면방수</v>
          </cell>
          <cell r="F757" t="str">
            <v>(도막식)</v>
          </cell>
          <cell r="G757" t="str">
            <v>㎡</v>
          </cell>
          <cell r="I757">
            <v>0</v>
          </cell>
        </row>
        <row r="758">
          <cell r="A758" t="str">
            <v>T2</v>
          </cell>
          <cell r="B758">
            <v>762</v>
          </cell>
          <cell r="C758" t="str">
            <v>3.12</v>
          </cell>
          <cell r="D758">
            <v>2232065</v>
          </cell>
          <cell r="E758" t="str">
            <v>접속슬래브 접합공</v>
          </cell>
          <cell r="I758">
            <v>0</v>
          </cell>
        </row>
        <row r="759">
          <cell r="A759" t="str">
            <v>D01067</v>
          </cell>
          <cell r="B759">
            <v>106</v>
          </cell>
          <cell r="C759" t="str">
            <v>a</v>
          </cell>
          <cell r="D759">
            <v>2232097</v>
          </cell>
          <cell r="E759" t="str">
            <v>다웰바 설치</v>
          </cell>
          <cell r="F759" t="str">
            <v>(D=25 m/m, L=500)</v>
          </cell>
          <cell r="G759" t="str">
            <v>EA</v>
          </cell>
          <cell r="I759">
            <v>0</v>
          </cell>
        </row>
        <row r="760">
          <cell r="A760" t="str">
            <v>D01190</v>
          </cell>
          <cell r="B760">
            <v>31</v>
          </cell>
          <cell r="C760" t="str">
            <v>b</v>
          </cell>
          <cell r="D760">
            <v>2232129</v>
          </cell>
          <cell r="E760" t="str">
            <v>다웰-켑 설치</v>
          </cell>
          <cell r="F760" t="str">
            <v>(Φ60 m/m)</v>
          </cell>
          <cell r="G760" t="str">
            <v>M</v>
          </cell>
          <cell r="I760">
            <v>0</v>
          </cell>
        </row>
        <row r="761">
          <cell r="A761" t="str">
            <v>D00540</v>
          </cell>
          <cell r="B761">
            <v>106</v>
          </cell>
          <cell r="C761" t="str">
            <v>c</v>
          </cell>
          <cell r="D761">
            <v>2232131</v>
          </cell>
          <cell r="E761" t="str">
            <v>경질고무판</v>
          </cell>
          <cell r="F761" t="str">
            <v>(150x150)</v>
          </cell>
          <cell r="G761" t="str">
            <v>EA</v>
          </cell>
          <cell r="I761">
            <v>0</v>
          </cell>
        </row>
        <row r="762">
          <cell r="A762" t="str">
            <v>D00566</v>
          </cell>
          <cell r="B762">
            <v>17</v>
          </cell>
          <cell r="C762" t="str">
            <v>d</v>
          </cell>
          <cell r="D762">
            <v>2232132</v>
          </cell>
          <cell r="E762" t="str">
            <v>타르페이퍼 설치</v>
          </cell>
          <cell r="F762" t="str">
            <v>(5 겹)</v>
          </cell>
          <cell r="G762" t="str">
            <v>㎡</v>
          </cell>
          <cell r="I762">
            <v>0</v>
          </cell>
        </row>
        <row r="763">
          <cell r="A763" t="str">
            <v>E2</v>
          </cell>
          <cell r="B763">
            <v>0</v>
          </cell>
          <cell r="C763" t="str">
            <v>계</v>
          </cell>
          <cell r="D763">
            <v>2232164</v>
          </cell>
          <cell r="I763">
            <v>0</v>
          </cell>
        </row>
        <row r="764">
          <cell r="A764" t="str">
            <v>T2</v>
          </cell>
          <cell r="B764">
            <v>766</v>
          </cell>
          <cell r="C764" t="str">
            <v>3.13</v>
          </cell>
          <cell r="D764">
            <v>2232197</v>
          </cell>
          <cell r="E764" t="str">
            <v>무수축 콘크리트</v>
          </cell>
          <cell r="I764">
            <v>0</v>
          </cell>
        </row>
        <row r="765">
          <cell r="A765" t="str">
            <v>D00567</v>
          </cell>
          <cell r="B765">
            <v>0.95</v>
          </cell>
          <cell r="C765" t="str">
            <v>a</v>
          </cell>
          <cell r="D765">
            <v>2232213</v>
          </cell>
          <cell r="E765" t="str">
            <v>무수축몰탈</v>
          </cell>
          <cell r="F765" t="str">
            <v>(1:1)</v>
          </cell>
          <cell r="G765" t="str">
            <v>㎥</v>
          </cell>
          <cell r="I765">
            <v>0</v>
          </cell>
        </row>
        <row r="766">
          <cell r="A766" t="str">
            <v>D00568</v>
          </cell>
          <cell r="B766">
            <v>8.32</v>
          </cell>
          <cell r="C766" t="str">
            <v>b</v>
          </cell>
          <cell r="D766">
            <v>2232221</v>
          </cell>
          <cell r="E766" t="str">
            <v>무수축콘크리트</v>
          </cell>
          <cell r="G766" t="str">
            <v>㎥</v>
          </cell>
          <cell r="I766">
            <v>0</v>
          </cell>
        </row>
        <row r="767">
          <cell r="A767" t="str">
            <v>E2</v>
          </cell>
          <cell r="B767">
            <v>0</v>
          </cell>
          <cell r="C767" t="str">
            <v>계</v>
          </cell>
          <cell r="D767">
            <v>2232225</v>
          </cell>
          <cell r="I767">
            <v>0</v>
          </cell>
        </row>
        <row r="768">
          <cell r="A768" t="str">
            <v>T2</v>
          </cell>
          <cell r="B768">
            <v>770</v>
          </cell>
          <cell r="C768" t="str">
            <v>3.14</v>
          </cell>
          <cell r="D768">
            <v>2232227</v>
          </cell>
          <cell r="E768" t="str">
            <v>스치로폴 설치</v>
          </cell>
          <cell r="I768">
            <v>0</v>
          </cell>
        </row>
        <row r="769">
          <cell r="A769" t="str">
            <v>D00853</v>
          </cell>
          <cell r="B769">
            <v>3</v>
          </cell>
          <cell r="C769" t="str">
            <v>a</v>
          </cell>
          <cell r="D769">
            <v>2232485</v>
          </cell>
          <cell r="E769" t="str">
            <v>스치로폴설치</v>
          </cell>
          <cell r="F769" t="str">
            <v>(T=10 m/m)</v>
          </cell>
          <cell r="G769" t="str">
            <v>㎡</v>
          </cell>
          <cell r="I769">
            <v>0</v>
          </cell>
        </row>
        <row r="770">
          <cell r="A770" t="str">
            <v>D00532</v>
          </cell>
          <cell r="B770">
            <v>49</v>
          </cell>
          <cell r="C770" t="str">
            <v>b</v>
          </cell>
          <cell r="D770">
            <v>2232613</v>
          </cell>
          <cell r="E770" t="str">
            <v>스치로폴설치</v>
          </cell>
          <cell r="F770" t="str">
            <v>(T=20 m/m)</v>
          </cell>
          <cell r="G770" t="str">
            <v>㎡</v>
          </cell>
          <cell r="I770">
            <v>0</v>
          </cell>
        </row>
        <row r="771">
          <cell r="A771" t="str">
            <v>E2</v>
          </cell>
          <cell r="B771">
            <v>0</v>
          </cell>
          <cell r="C771" t="str">
            <v>계</v>
          </cell>
          <cell r="D771">
            <v>2232614</v>
          </cell>
          <cell r="I771">
            <v>0</v>
          </cell>
        </row>
        <row r="772">
          <cell r="A772" t="str">
            <v>T2</v>
          </cell>
          <cell r="B772">
            <v>776</v>
          </cell>
          <cell r="C772" t="str">
            <v>3.15</v>
          </cell>
          <cell r="D772">
            <v>2232741</v>
          </cell>
          <cell r="E772" t="str">
            <v>배수시설</v>
          </cell>
          <cell r="I772">
            <v>0</v>
          </cell>
        </row>
        <row r="773">
          <cell r="A773" t="str">
            <v>D00572</v>
          </cell>
          <cell r="B773">
            <v>4</v>
          </cell>
          <cell r="C773" t="str">
            <v>a</v>
          </cell>
          <cell r="D773">
            <v>2232742</v>
          </cell>
          <cell r="E773" t="str">
            <v>집 수 구</v>
          </cell>
          <cell r="G773" t="str">
            <v>EA</v>
          </cell>
          <cell r="I773">
            <v>0</v>
          </cell>
        </row>
        <row r="774">
          <cell r="A774" t="str">
            <v>D00573</v>
          </cell>
          <cell r="B774">
            <v>20</v>
          </cell>
          <cell r="C774" t="str">
            <v>b</v>
          </cell>
          <cell r="D774">
            <v>2232743</v>
          </cell>
          <cell r="E774" t="str">
            <v>배 수 구</v>
          </cell>
          <cell r="F774" t="str">
            <v>(스테인레스관)</v>
          </cell>
          <cell r="G774" t="str">
            <v>M</v>
          </cell>
          <cell r="I774">
            <v>0</v>
          </cell>
        </row>
        <row r="775">
          <cell r="A775" t="str">
            <v>D00574</v>
          </cell>
          <cell r="B775">
            <v>12</v>
          </cell>
          <cell r="C775" t="str">
            <v>c</v>
          </cell>
          <cell r="D775">
            <v>2232807</v>
          </cell>
          <cell r="E775" t="str">
            <v>부착시설(A)</v>
          </cell>
          <cell r="G775" t="str">
            <v>EA</v>
          </cell>
          <cell r="I775">
            <v>0</v>
          </cell>
        </row>
        <row r="776">
          <cell r="A776" t="str">
            <v>D00577</v>
          </cell>
          <cell r="B776">
            <v>36</v>
          </cell>
          <cell r="C776" t="str">
            <v>d</v>
          </cell>
          <cell r="D776">
            <v>2232839</v>
          </cell>
          <cell r="E776" t="str">
            <v>도 수 로</v>
          </cell>
          <cell r="G776" t="str">
            <v>M</v>
          </cell>
          <cell r="I776">
            <v>0</v>
          </cell>
        </row>
        <row r="777">
          <cell r="A777" t="str">
            <v>E2</v>
          </cell>
          <cell r="B777">
            <v>0</v>
          </cell>
          <cell r="C777" t="str">
            <v>계</v>
          </cell>
          <cell r="D777">
            <v>2232855</v>
          </cell>
          <cell r="I777">
            <v>0</v>
          </cell>
        </row>
        <row r="778">
          <cell r="A778" t="str">
            <v>T2</v>
          </cell>
          <cell r="B778">
            <v>780</v>
          </cell>
          <cell r="C778" t="str">
            <v>3.16</v>
          </cell>
          <cell r="D778">
            <v>2232871</v>
          </cell>
          <cell r="E778" t="str">
            <v>스페이서설치</v>
          </cell>
          <cell r="I778">
            <v>0</v>
          </cell>
        </row>
        <row r="779">
          <cell r="A779" t="str">
            <v>D00588</v>
          </cell>
          <cell r="B779">
            <v>1327</v>
          </cell>
          <cell r="C779" t="str">
            <v>a</v>
          </cell>
          <cell r="D779">
            <v>2232887</v>
          </cell>
          <cell r="E779" t="str">
            <v>스페이서 설치</v>
          </cell>
          <cell r="F779" t="str">
            <v>(슬라브및기초용)</v>
          </cell>
          <cell r="G779" t="str">
            <v>㎡</v>
          </cell>
          <cell r="I779">
            <v>0</v>
          </cell>
        </row>
        <row r="780">
          <cell r="A780" t="str">
            <v>D01070</v>
          </cell>
          <cell r="B780">
            <v>301</v>
          </cell>
          <cell r="C780" t="str">
            <v>b</v>
          </cell>
          <cell r="D780">
            <v>2232895</v>
          </cell>
          <cell r="E780" t="str">
            <v>스페이서 설치</v>
          </cell>
          <cell r="F780" t="str">
            <v>(벽체용)</v>
          </cell>
          <cell r="G780" t="str">
            <v>㎡</v>
          </cell>
          <cell r="I780">
            <v>0</v>
          </cell>
        </row>
        <row r="781">
          <cell r="A781" t="str">
            <v>E2</v>
          </cell>
          <cell r="B781">
            <v>0</v>
          </cell>
          <cell r="C781" t="str">
            <v>계</v>
          </cell>
          <cell r="D781">
            <v>2232899</v>
          </cell>
          <cell r="I781">
            <v>0</v>
          </cell>
        </row>
        <row r="782">
          <cell r="A782" t="str">
            <v>T2</v>
          </cell>
          <cell r="B782">
            <v>785</v>
          </cell>
          <cell r="C782" t="str">
            <v>3.17</v>
          </cell>
          <cell r="D782">
            <v>2232917</v>
          </cell>
          <cell r="E782" t="str">
            <v>교명판 설명판</v>
          </cell>
          <cell r="I782">
            <v>0</v>
          </cell>
        </row>
        <row r="783">
          <cell r="A783" t="str">
            <v>D00581</v>
          </cell>
          <cell r="B783">
            <v>4</v>
          </cell>
          <cell r="C783" t="str">
            <v>a</v>
          </cell>
          <cell r="D783">
            <v>2232918</v>
          </cell>
          <cell r="E783" t="str">
            <v>교 명 주</v>
          </cell>
          <cell r="F783" t="str">
            <v>(소형,화강석)</v>
          </cell>
          <cell r="G783" t="str">
            <v>기</v>
          </cell>
          <cell r="I783">
            <v>0</v>
          </cell>
        </row>
        <row r="784">
          <cell r="A784" t="str">
            <v>D00583</v>
          </cell>
          <cell r="B784">
            <v>2</v>
          </cell>
          <cell r="C784" t="str">
            <v>b</v>
          </cell>
          <cell r="D784">
            <v>2232919</v>
          </cell>
          <cell r="E784" t="str">
            <v>교 명 판(황동주물)</v>
          </cell>
          <cell r="F784" t="str">
            <v>(450x200x10)</v>
          </cell>
          <cell r="G784" t="str">
            <v>EA</v>
          </cell>
          <cell r="I784">
            <v>0</v>
          </cell>
        </row>
        <row r="785">
          <cell r="A785" t="str">
            <v>D00584</v>
          </cell>
          <cell r="B785">
            <v>2</v>
          </cell>
          <cell r="C785" t="str">
            <v>c</v>
          </cell>
          <cell r="D785">
            <v>2232983</v>
          </cell>
          <cell r="E785" t="str">
            <v>설 명 판(황동주물)</v>
          </cell>
          <cell r="F785" t="str">
            <v>(500x300x10)</v>
          </cell>
          <cell r="G785" t="str">
            <v>EA</v>
          </cell>
          <cell r="I785">
            <v>0</v>
          </cell>
        </row>
        <row r="786">
          <cell r="A786" t="str">
            <v>E2</v>
          </cell>
          <cell r="B786">
            <v>0</v>
          </cell>
          <cell r="C786" t="str">
            <v>계</v>
          </cell>
          <cell r="D786">
            <v>2233015</v>
          </cell>
          <cell r="I786">
            <v>0</v>
          </cell>
        </row>
        <row r="787">
          <cell r="A787" t="str">
            <v>D00594</v>
          </cell>
          <cell r="B787">
            <v>1</v>
          </cell>
          <cell r="C787" t="str">
            <v>3.18</v>
          </cell>
          <cell r="D787">
            <v>2233023</v>
          </cell>
          <cell r="E787" t="str">
            <v>측량기준점 설치</v>
          </cell>
          <cell r="F787" t="str">
            <v>(황동주물)</v>
          </cell>
          <cell r="G787" t="str">
            <v>EA</v>
          </cell>
          <cell r="I787">
            <v>0</v>
          </cell>
        </row>
        <row r="788">
          <cell r="A788" t="str">
            <v>T2</v>
          </cell>
          <cell r="B788">
            <v>790</v>
          </cell>
          <cell r="C788" t="str">
            <v>3.19</v>
          </cell>
          <cell r="D788">
            <v>2233151</v>
          </cell>
          <cell r="E788" t="str">
            <v>충 진 재</v>
          </cell>
          <cell r="I788">
            <v>0</v>
          </cell>
        </row>
        <row r="789">
          <cell r="A789" t="str">
            <v>D00846</v>
          </cell>
          <cell r="B789">
            <v>30</v>
          </cell>
          <cell r="C789" t="str">
            <v>a</v>
          </cell>
          <cell r="D789">
            <v>2233219</v>
          </cell>
          <cell r="E789" t="str">
            <v>폴리우레탄실란트채움</v>
          </cell>
          <cell r="F789" t="str">
            <v>(25x20)</v>
          </cell>
          <cell r="G789" t="str">
            <v>M</v>
          </cell>
          <cell r="I789">
            <v>0</v>
          </cell>
        </row>
        <row r="790">
          <cell r="A790" t="str">
            <v>D01224</v>
          </cell>
          <cell r="B790">
            <v>21</v>
          </cell>
          <cell r="C790" t="str">
            <v>b</v>
          </cell>
          <cell r="D790">
            <v>2233223</v>
          </cell>
          <cell r="E790" t="str">
            <v>폴리우레탄실란트채움</v>
          </cell>
          <cell r="F790" t="str">
            <v>(25x10)</v>
          </cell>
          <cell r="G790" t="str">
            <v>M</v>
          </cell>
          <cell r="I790">
            <v>0</v>
          </cell>
        </row>
        <row r="791">
          <cell r="A791" t="str">
            <v>E2</v>
          </cell>
          <cell r="B791">
            <v>0</v>
          </cell>
          <cell r="C791" t="str">
            <v>계</v>
          </cell>
          <cell r="D791">
            <v>2233225</v>
          </cell>
          <cell r="I791">
            <v>0</v>
          </cell>
        </row>
        <row r="792">
          <cell r="A792" t="str">
            <v>D01308</v>
          </cell>
          <cell r="B792">
            <v>253</v>
          </cell>
          <cell r="C792" t="str">
            <v>3.20</v>
          </cell>
          <cell r="D792">
            <v>2233665</v>
          </cell>
          <cell r="E792" t="str">
            <v>강섬유보강재</v>
          </cell>
          <cell r="F792" t="str">
            <v>(900 g/㎥)</v>
          </cell>
          <cell r="G792" t="str">
            <v>㎥</v>
          </cell>
          <cell r="I792">
            <v>0</v>
          </cell>
        </row>
        <row r="793">
          <cell r="A793" t="str">
            <v>D01309</v>
          </cell>
          <cell r="B793">
            <v>40</v>
          </cell>
          <cell r="C793" t="str">
            <v>3.21</v>
          </cell>
          <cell r="D793">
            <v>2234161</v>
          </cell>
          <cell r="E793" t="str">
            <v>모래주머니</v>
          </cell>
          <cell r="G793" t="str">
            <v>EA</v>
          </cell>
          <cell r="I793">
            <v>0</v>
          </cell>
        </row>
        <row r="794">
          <cell r="A794" t="str">
            <v>D00911</v>
          </cell>
          <cell r="B794">
            <v>89</v>
          </cell>
          <cell r="C794" t="str">
            <v>3.22</v>
          </cell>
          <cell r="D794">
            <v>2387158</v>
          </cell>
          <cell r="E794" t="str">
            <v>방 호 벽</v>
          </cell>
          <cell r="F794" t="str">
            <v>(육교용)</v>
          </cell>
          <cell r="G794" t="str">
            <v>M</v>
          </cell>
          <cell r="I794">
            <v>0</v>
          </cell>
        </row>
        <row r="795">
          <cell r="A795" t="str">
            <v>D00791</v>
          </cell>
          <cell r="B795">
            <v>20</v>
          </cell>
          <cell r="C795" t="str">
            <v>3.23</v>
          </cell>
          <cell r="D795">
            <v>2463656</v>
          </cell>
          <cell r="E795" t="str">
            <v>교좌장치표지판</v>
          </cell>
          <cell r="G795" t="str">
            <v>EA</v>
          </cell>
          <cell r="I795">
            <v>0</v>
          </cell>
        </row>
        <row r="796">
          <cell r="A796" t="str">
            <v>D00817</v>
          </cell>
          <cell r="B796">
            <v>0.106</v>
          </cell>
          <cell r="C796" t="str">
            <v>3.24</v>
          </cell>
          <cell r="D796">
            <v>2501905</v>
          </cell>
          <cell r="E796" t="str">
            <v>아스팔트 채움</v>
          </cell>
          <cell r="F796" t="str">
            <v>(브론아스팔트)</v>
          </cell>
          <cell r="G796" t="str">
            <v>㎥</v>
          </cell>
          <cell r="I796">
            <v>0</v>
          </cell>
        </row>
        <row r="797">
          <cell r="A797" t="str">
            <v>D01064</v>
          </cell>
          <cell r="B797">
            <v>30</v>
          </cell>
          <cell r="C797" t="str">
            <v>3.25</v>
          </cell>
          <cell r="D797">
            <v>2521030</v>
          </cell>
          <cell r="E797" t="str">
            <v>중앙분리대</v>
          </cell>
          <cell r="G797" t="str">
            <v>M</v>
          </cell>
          <cell r="I797">
            <v>0</v>
          </cell>
        </row>
        <row r="798">
          <cell r="A798" t="str">
            <v>D03817</v>
          </cell>
          <cell r="B798">
            <v>102</v>
          </cell>
          <cell r="C798" t="str">
            <v>3.26</v>
          </cell>
          <cell r="D798">
            <v>2530592</v>
          </cell>
          <cell r="E798" t="str">
            <v>ELASTIC FILLER</v>
          </cell>
          <cell r="F798" t="str">
            <v>(T=20 m/m)</v>
          </cell>
          <cell r="G798" t="str">
            <v>㎡</v>
          </cell>
          <cell r="I798">
            <v>0</v>
          </cell>
        </row>
        <row r="799">
          <cell r="A799" t="str">
            <v>D00593</v>
          </cell>
          <cell r="B799">
            <v>345</v>
          </cell>
          <cell r="C799" t="str">
            <v>3.27</v>
          </cell>
          <cell r="D799">
            <v>2537764</v>
          </cell>
          <cell r="E799" t="str">
            <v>낙하물방지망</v>
          </cell>
          <cell r="G799" t="str">
            <v>㎡</v>
          </cell>
          <cell r="I799">
            <v>0</v>
          </cell>
        </row>
        <row r="800">
          <cell r="A800" t="str">
            <v>D00847</v>
          </cell>
          <cell r="B800">
            <v>89</v>
          </cell>
          <cell r="C800" t="str">
            <v>3.28</v>
          </cell>
          <cell r="D800">
            <v>2537796</v>
          </cell>
          <cell r="E800" t="str">
            <v>가드휀스설치</v>
          </cell>
          <cell r="G800" t="str">
            <v>M</v>
          </cell>
          <cell r="I800">
            <v>0</v>
          </cell>
        </row>
        <row r="801">
          <cell r="A801" t="str">
            <v>D01305</v>
          </cell>
          <cell r="B801">
            <v>2</v>
          </cell>
          <cell r="C801" t="str">
            <v>3.29</v>
          </cell>
          <cell r="D801">
            <v>2537812</v>
          </cell>
          <cell r="E801" t="str">
            <v>점검용계단</v>
          </cell>
          <cell r="G801" t="str">
            <v>EA</v>
          </cell>
          <cell r="I801">
            <v>0</v>
          </cell>
        </row>
        <row r="802">
          <cell r="A802" t="str">
            <v>D03871</v>
          </cell>
          <cell r="B802">
            <v>10</v>
          </cell>
          <cell r="C802" t="str">
            <v>3.30</v>
          </cell>
          <cell r="D802">
            <v>2537820</v>
          </cell>
          <cell r="E802" t="str">
            <v>평판재하시험</v>
          </cell>
          <cell r="G802" t="str">
            <v>개소</v>
          </cell>
          <cell r="I802">
            <v>0</v>
          </cell>
        </row>
        <row r="803">
          <cell r="A803" t="str">
            <v>E3</v>
          </cell>
          <cell r="B803">
            <v>0</v>
          </cell>
          <cell r="C803" t="str">
            <v>합계</v>
          </cell>
          <cell r="D803">
            <v>2537828</v>
          </cell>
          <cell r="I803">
            <v>0</v>
          </cell>
        </row>
        <row r="804">
          <cell r="A804" t="str">
            <v>T3</v>
          </cell>
          <cell r="B804">
            <v>901</v>
          </cell>
          <cell r="C804" t="str">
            <v>3.F</v>
          </cell>
          <cell r="D804">
            <v>2537892</v>
          </cell>
          <cell r="E804" t="str">
            <v>영    암    교</v>
          </cell>
          <cell r="F804" t="str">
            <v>PRE-FLEX BEAM</v>
          </cell>
          <cell r="I804">
            <v>0</v>
          </cell>
        </row>
        <row r="805">
          <cell r="A805" t="str">
            <v>T2</v>
          </cell>
          <cell r="B805">
            <v>813</v>
          </cell>
          <cell r="C805" t="str">
            <v>3.01</v>
          </cell>
          <cell r="D805">
            <v>2538020</v>
          </cell>
          <cell r="E805" t="str">
            <v>토          공</v>
          </cell>
          <cell r="I805">
            <v>0</v>
          </cell>
        </row>
        <row r="806">
          <cell r="A806" t="str">
            <v>D00096</v>
          </cell>
          <cell r="B806">
            <v>1421</v>
          </cell>
          <cell r="C806" t="str">
            <v>a</v>
          </cell>
          <cell r="D806">
            <v>2691317</v>
          </cell>
          <cell r="E806" t="str">
            <v>구조물터파기</v>
          </cell>
          <cell r="F806" t="str">
            <v>(육상토사 0∼2 M)</v>
          </cell>
          <cell r="G806" t="str">
            <v>㎥</v>
          </cell>
          <cell r="I806">
            <v>0</v>
          </cell>
        </row>
        <row r="807">
          <cell r="A807" t="str">
            <v>D00097</v>
          </cell>
          <cell r="B807">
            <v>548</v>
          </cell>
          <cell r="C807" t="str">
            <v>b</v>
          </cell>
          <cell r="D807">
            <v>2691653</v>
          </cell>
          <cell r="E807" t="str">
            <v>구조물터파기</v>
          </cell>
          <cell r="F807" t="str">
            <v>(육상토사 2∼4 M)</v>
          </cell>
          <cell r="G807" t="str">
            <v>㎥</v>
          </cell>
          <cell r="I807">
            <v>0</v>
          </cell>
        </row>
        <row r="808">
          <cell r="A808" t="str">
            <v>D00131</v>
          </cell>
          <cell r="B808">
            <v>154</v>
          </cell>
          <cell r="C808" t="str">
            <v>c</v>
          </cell>
          <cell r="D808">
            <v>2691821</v>
          </cell>
          <cell r="E808" t="str">
            <v>구조물터파기</v>
          </cell>
          <cell r="F808" t="str">
            <v>(육상풍화암 2∼3 M)</v>
          </cell>
          <cell r="G808" t="str">
            <v>㎥</v>
          </cell>
          <cell r="I808">
            <v>0</v>
          </cell>
        </row>
        <row r="809">
          <cell r="A809" t="str">
            <v>D03858</v>
          </cell>
          <cell r="B809">
            <v>134</v>
          </cell>
          <cell r="C809" t="str">
            <v>d</v>
          </cell>
          <cell r="D809">
            <v>2691905</v>
          </cell>
          <cell r="E809" t="str">
            <v>구조물터파기</v>
          </cell>
          <cell r="F809" t="str">
            <v>(육상풍화암 4∼5 M)</v>
          </cell>
          <cell r="G809" t="str">
            <v>㎥</v>
          </cell>
          <cell r="I809">
            <v>0</v>
          </cell>
        </row>
        <row r="810">
          <cell r="A810" t="str">
            <v>D00160</v>
          </cell>
          <cell r="B810">
            <v>1155</v>
          </cell>
          <cell r="C810" t="str">
            <v>e</v>
          </cell>
          <cell r="D810">
            <v>2691989</v>
          </cell>
          <cell r="E810" t="str">
            <v>되메우기및다짐</v>
          </cell>
          <cell r="F810" t="str">
            <v>(인력30%+백호우70%)</v>
          </cell>
          <cell r="G810" t="str">
            <v>㎥</v>
          </cell>
          <cell r="I810">
            <v>0</v>
          </cell>
        </row>
        <row r="811">
          <cell r="A811" t="str">
            <v>D00170</v>
          </cell>
          <cell r="B811">
            <v>1491</v>
          </cell>
          <cell r="C811" t="str">
            <v>f</v>
          </cell>
          <cell r="D811">
            <v>2692109</v>
          </cell>
          <cell r="E811" t="str">
            <v>뒷채움잡석</v>
          </cell>
          <cell r="F811" t="str">
            <v>(현장암유용)</v>
          </cell>
          <cell r="G811" t="str">
            <v>㎥</v>
          </cell>
          <cell r="I811">
            <v>0</v>
          </cell>
        </row>
        <row r="812">
          <cell r="A812" t="str">
            <v>D00150</v>
          </cell>
          <cell r="B812">
            <v>2672</v>
          </cell>
          <cell r="C812" t="str">
            <v>g</v>
          </cell>
          <cell r="D812">
            <v>2692169</v>
          </cell>
          <cell r="E812" t="str">
            <v>교대앞성토</v>
          </cell>
          <cell r="G812" t="str">
            <v>㎥</v>
          </cell>
          <cell r="I812">
            <v>0</v>
          </cell>
        </row>
        <row r="813">
          <cell r="A813" t="str">
            <v>D01202</v>
          </cell>
          <cell r="B813">
            <v>180</v>
          </cell>
          <cell r="C813" t="str">
            <v>h</v>
          </cell>
          <cell r="D813">
            <v>2692199</v>
          </cell>
          <cell r="E813" t="str">
            <v>암면고르기</v>
          </cell>
          <cell r="F813" t="str">
            <v>(발파암)</v>
          </cell>
          <cell r="G813" t="str">
            <v>㎡</v>
          </cell>
          <cell r="I813">
            <v>0</v>
          </cell>
        </row>
        <row r="814">
          <cell r="A814" t="str">
            <v>E2</v>
          </cell>
          <cell r="B814">
            <v>0</v>
          </cell>
          <cell r="C814" t="str">
            <v>계</v>
          </cell>
          <cell r="D814">
            <v>2692229</v>
          </cell>
          <cell r="I814">
            <v>0</v>
          </cell>
        </row>
        <row r="815">
          <cell r="A815" t="str">
            <v>T2</v>
          </cell>
          <cell r="B815">
            <v>821</v>
          </cell>
          <cell r="C815" t="str">
            <v>3.02</v>
          </cell>
          <cell r="D815">
            <v>2693200</v>
          </cell>
          <cell r="E815" t="str">
            <v>거 푸 집</v>
          </cell>
          <cell r="I815">
            <v>0</v>
          </cell>
        </row>
        <row r="816">
          <cell r="A816" t="str">
            <v>D00276</v>
          </cell>
          <cell r="B816">
            <v>1778</v>
          </cell>
          <cell r="C816" t="str">
            <v>a</v>
          </cell>
          <cell r="D816">
            <v>2693201</v>
          </cell>
          <cell r="E816" t="str">
            <v>합판거푸집</v>
          </cell>
          <cell r="F816" t="str">
            <v>(3 회)</v>
          </cell>
          <cell r="G816" t="str">
            <v>㎡</v>
          </cell>
          <cell r="I816">
            <v>0</v>
          </cell>
        </row>
        <row r="817">
          <cell r="A817" t="str">
            <v>D00277</v>
          </cell>
          <cell r="B817">
            <v>335</v>
          </cell>
          <cell r="C817" t="str">
            <v>b</v>
          </cell>
          <cell r="D817">
            <v>2693265</v>
          </cell>
          <cell r="E817" t="str">
            <v>합판거푸집</v>
          </cell>
          <cell r="F817" t="str">
            <v>(3 회 7∼10 m)</v>
          </cell>
          <cell r="G817" t="str">
            <v>㎡</v>
          </cell>
          <cell r="I817">
            <v>0</v>
          </cell>
        </row>
        <row r="818">
          <cell r="A818" t="str">
            <v>D00280</v>
          </cell>
          <cell r="B818">
            <v>232</v>
          </cell>
          <cell r="C818" t="str">
            <v>c</v>
          </cell>
          <cell r="D818">
            <v>2693297</v>
          </cell>
          <cell r="E818" t="str">
            <v>합판거푸집</v>
          </cell>
          <cell r="F818" t="str">
            <v>(4 회)</v>
          </cell>
          <cell r="G818" t="str">
            <v>㎡</v>
          </cell>
          <cell r="I818">
            <v>0</v>
          </cell>
        </row>
        <row r="819">
          <cell r="A819" t="str">
            <v>D00282</v>
          </cell>
          <cell r="B819">
            <v>189</v>
          </cell>
          <cell r="C819" t="str">
            <v>d</v>
          </cell>
          <cell r="D819">
            <v>2693301</v>
          </cell>
          <cell r="E819" t="str">
            <v>합판거푸집</v>
          </cell>
          <cell r="F819" t="str">
            <v>(6 회)</v>
          </cell>
          <cell r="G819" t="str">
            <v>㎡</v>
          </cell>
          <cell r="I819">
            <v>0</v>
          </cell>
        </row>
        <row r="820">
          <cell r="A820" t="str">
            <v>D00265</v>
          </cell>
          <cell r="B820">
            <v>364</v>
          </cell>
          <cell r="C820" t="str">
            <v>e</v>
          </cell>
          <cell r="D820">
            <v>2693305</v>
          </cell>
          <cell r="E820" t="str">
            <v>문양거푸집(합판4회+</v>
          </cell>
          <cell r="F820" t="str">
            <v>문양스치로폴(0∼7M)</v>
          </cell>
          <cell r="G820" t="str">
            <v>㎡</v>
          </cell>
          <cell r="I820">
            <v>0</v>
          </cell>
        </row>
        <row r="821">
          <cell r="A821" t="str">
            <v>D01111</v>
          </cell>
          <cell r="B821">
            <v>66</v>
          </cell>
          <cell r="C821" t="str">
            <v>f</v>
          </cell>
          <cell r="D821">
            <v>2693309</v>
          </cell>
          <cell r="E821" t="str">
            <v>문양거푸집(합판4회+</v>
          </cell>
          <cell r="F821" t="str">
            <v>문양스치로폴(7∼10M)</v>
          </cell>
          <cell r="G821" t="str">
            <v>㎡</v>
          </cell>
          <cell r="I821">
            <v>0</v>
          </cell>
        </row>
        <row r="822">
          <cell r="A822" t="str">
            <v>E2</v>
          </cell>
          <cell r="B822">
            <v>0</v>
          </cell>
          <cell r="C822" t="str">
            <v>계</v>
          </cell>
          <cell r="D822">
            <v>2693441</v>
          </cell>
          <cell r="I822">
            <v>0</v>
          </cell>
        </row>
        <row r="823">
          <cell r="A823" t="str">
            <v>D00323</v>
          </cell>
          <cell r="B823">
            <v>1227</v>
          </cell>
          <cell r="C823" t="str">
            <v>3.03</v>
          </cell>
          <cell r="D823">
            <v>2693442</v>
          </cell>
          <cell r="E823" t="str">
            <v>강관비계</v>
          </cell>
          <cell r="F823" t="str">
            <v>(0∼30 M)</v>
          </cell>
          <cell r="G823" t="str">
            <v>㎡</v>
          </cell>
          <cell r="I823">
            <v>0</v>
          </cell>
        </row>
        <row r="824">
          <cell r="A824" t="str">
            <v>T2</v>
          </cell>
          <cell r="B824">
            <v>827</v>
          </cell>
          <cell r="C824" t="str">
            <v>3.04</v>
          </cell>
          <cell r="D824">
            <v>2693506</v>
          </cell>
          <cell r="E824" t="str">
            <v>동 바 리</v>
          </cell>
          <cell r="I824">
            <v>0</v>
          </cell>
        </row>
        <row r="825">
          <cell r="A825" t="str">
            <v>D00327</v>
          </cell>
          <cell r="B825">
            <v>702</v>
          </cell>
          <cell r="C825" t="str">
            <v>a</v>
          </cell>
          <cell r="D825">
            <v>2693538</v>
          </cell>
          <cell r="E825" t="str">
            <v>동바리공</v>
          </cell>
          <cell r="F825" t="str">
            <v>(목재 4 회)</v>
          </cell>
          <cell r="G825" t="str">
            <v>공㎥</v>
          </cell>
          <cell r="I825">
            <v>0</v>
          </cell>
        </row>
        <row r="826">
          <cell r="A826" t="str">
            <v>D00334</v>
          </cell>
          <cell r="B826">
            <v>262</v>
          </cell>
          <cell r="C826" t="str">
            <v>b</v>
          </cell>
          <cell r="D826">
            <v>2693562</v>
          </cell>
          <cell r="E826" t="str">
            <v>강관동바리</v>
          </cell>
          <cell r="F826" t="str">
            <v>(교량용)</v>
          </cell>
          <cell r="G826" t="str">
            <v>공㎥</v>
          </cell>
          <cell r="I826">
            <v>0</v>
          </cell>
        </row>
        <row r="827">
          <cell r="A827" t="str">
            <v>D01129</v>
          </cell>
          <cell r="B827">
            <v>79</v>
          </cell>
          <cell r="C827" t="str">
            <v>c</v>
          </cell>
          <cell r="D827">
            <v>2693566</v>
          </cell>
          <cell r="E827" t="str">
            <v>수평보강재(교량용)</v>
          </cell>
          <cell r="F827" t="str">
            <v>(강관동바리)</v>
          </cell>
          <cell r="G827" t="str">
            <v>㎡</v>
          </cell>
          <cell r="I827">
            <v>0</v>
          </cell>
        </row>
        <row r="828">
          <cell r="A828" t="str">
            <v>E2</v>
          </cell>
          <cell r="B828">
            <v>0</v>
          </cell>
          <cell r="C828" t="str">
            <v>계</v>
          </cell>
          <cell r="D828">
            <v>2693568</v>
          </cell>
          <cell r="I828">
            <v>0</v>
          </cell>
        </row>
        <row r="829">
          <cell r="A829" t="str">
            <v>T2</v>
          </cell>
          <cell r="B829">
            <v>831</v>
          </cell>
          <cell r="C829" t="str">
            <v>3.05</v>
          </cell>
          <cell r="D829">
            <v>2693690</v>
          </cell>
          <cell r="E829" t="str">
            <v>철근가공조립</v>
          </cell>
          <cell r="I829">
            <v>0</v>
          </cell>
        </row>
        <row r="830">
          <cell r="A830" t="str">
            <v>D00271</v>
          </cell>
          <cell r="B830">
            <v>16.827999999999999</v>
          </cell>
          <cell r="C830" t="str">
            <v>a</v>
          </cell>
          <cell r="D830">
            <v>2693692</v>
          </cell>
          <cell r="E830" t="str">
            <v>철근가공조립</v>
          </cell>
          <cell r="F830" t="str">
            <v>(보 통)</v>
          </cell>
          <cell r="G830" t="str">
            <v>Ton</v>
          </cell>
          <cell r="I830">
            <v>0</v>
          </cell>
        </row>
        <row r="831">
          <cell r="A831" t="str">
            <v>D00272</v>
          </cell>
          <cell r="B831">
            <v>203.584</v>
          </cell>
          <cell r="C831" t="str">
            <v>b</v>
          </cell>
          <cell r="D831">
            <v>2693694</v>
          </cell>
          <cell r="E831" t="str">
            <v>철근가공조립</v>
          </cell>
          <cell r="F831" t="str">
            <v>(복 잡)</v>
          </cell>
          <cell r="G831" t="str">
            <v>Ton</v>
          </cell>
          <cell r="I831">
            <v>0</v>
          </cell>
        </row>
        <row r="832">
          <cell r="A832" t="str">
            <v>E2</v>
          </cell>
          <cell r="B832">
            <v>0</v>
          </cell>
          <cell r="C832" t="str">
            <v>계</v>
          </cell>
          <cell r="D832">
            <v>2693697</v>
          </cell>
          <cell r="I832">
            <v>0</v>
          </cell>
        </row>
        <row r="833">
          <cell r="A833" t="str">
            <v>T2</v>
          </cell>
          <cell r="B833">
            <v>836</v>
          </cell>
          <cell r="C833" t="str">
            <v>3.06</v>
          </cell>
          <cell r="D833">
            <v>2693698</v>
          </cell>
          <cell r="E833" t="str">
            <v>콘크리트타설</v>
          </cell>
          <cell r="I833">
            <v>0</v>
          </cell>
        </row>
        <row r="834">
          <cell r="A834" t="str">
            <v>D00237</v>
          </cell>
          <cell r="B834">
            <v>1521</v>
          </cell>
          <cell r="C834" t="str">
            <v>a</v>
          </cell>
          <cell r="D834">
            <v>2693762</v>
          </cell>
          <cell r="E834" t="str">
            <v>콘크리트타설</v>
          </cell>
          <cell r="F834" t="str">
            <v>(철근 펌프카)</v>
          </cell>
          <cell r="G834" t="str">
            <v>㎥</v>
          </cell>
          <cell r="I834">
            <v>0</v>
          </cell>
        </row>
        <row r="835">
          <cell r="A835" t="str">
            <v>D00238</v>
          </cell>
          <cell r="B835">
            <v>420</v>
          </cell>
          <cell r="C835" t="str">
            <v>b</v>
          </cell>
          <cell r="D835">
            <v>2693794</v>
          </cell>
          <cell r="E835" t="str">
            <v>콘크리트타설</v>
          </cell>
          <cell r="F835" t="str">
            <v>(무근 펌프카)</v>
          </cell>
          <cell r="G835" t="str">
            <v>㎥</v>
          </cell>
          <cell r="I835">
            <v>0</v>
          </cell>
        </row>
        <row r="836">
          <cell r="A836" t="str">
            <v>D00231</v>
          </cell>
          <cell r="B836">
            <v>90</v>
          </cell>
          <cell r="C836" t="str">
            <v>c</v>
          </cell>
          <cell r="D836">
            <v>2693810</v>
          </cell>
          <cell r="E836" t="str">
            <v>콘크리트타설</v>
          </cell>
          <cell r="F836" t="str">
            <v>(무근 VIB 제외)</v>
          </cell>
          <cell r="G836" t="str">
            <v>㎥</v>
          </cell>
          <cell r="I836">
            <v>0</v>
          </cell>
        </row>
        <row r="837">
          <cell r="A837" t="str">
            <v>E2</v>
          </cell>
          <cell r="B837">
            <v>0</v>
          </cell>
          <cell r="C837" t="str">
            <v>계</v>
          </cell>
          <cell r="D837">
            <v>2693826</v>
          </cell>
          <cell r="I837">
            <v>0</v>
          </cell>
        </row>
        <row r="838">
          <cell r="A838" t="str">
            <v>T2</v>
          </cell>
          <cell r="B838">
            <v>840</v>
          </cell>
          <cell r="C838" t="str">
            <v>3.07</v>
          </cell>
          <cell r="D838">
            <v>2693834</v>
          </cell>
          <cell r="E838" t="str">
            <v>표 면 처 리</v>
          </cell>
          <cell r="I838">
            <v>0</v>
          </cell>
        </row>
        <row r="839">
          <cell r="A839" t="str">
            <v>D00537</v>
          </cell>
          <cell r="B839">
            <v>837</v>
          </cell>
          <cell r="C839" t="str">
            <v>a</v>
          </cell>
          <cell r="D839">
            <v>2693838</v>
          </cell>
          <cell r="E839" t="str">
            <v>슬래브양생</v>
          </cell>
          <cell r="F839" t="str">
            <v>(양생제)</v>
          </cell>
          <cell r="G839" t="str">
            <v>㎡</v>
          </cell>
          <cell r="I839">
            <v>0</v>
          </cell>
        </row>
        <row r="840">
          <cell r="A840" t="str">
            <v>D00539</v>
          </cell>
          <cell r="B840">
            <v>758</v>
          </cell>
          <cell r="C840" t="str">
            <v>b</v>
          </cell>
          <cell r="D840">
            <v>2693840</v>
          </cell>
          <cell r="E840" t="str">
            <v>슬래브면고르기</v>
          </cell>
          <cell r="F840" t="str">
            <v>(데크 피니샤)</v>
          </cell>
          <cell r="G840" t="str">
            <v>㎡</v>
          </cell>
          <cell r="I840">
            <v>0</v>
          </cell>
        </row>
        <row r="841">
          <cell r="A841" t="str">
            <v>E2</v>
          </cell>
          <cell r="B841">
            <v>0</v>
          </cell>
          <cell r="C841" t="str">
            <v>계</v>
          </cell>
          <cell r="D841">
            <v>2693841</v>
          </cell>
          <cell r="I841">
            <v>0</v>
          </cell>
        </row>
        <row r="842">
          <cell r="A842" t="str">
            <v>T2</v>
          </cell>
          <cell r="B842">
            <v>846</v>
          </cell>
          <cell r="C842" t="str">
            <v>3.08</v>
          </cell>
          <cell r="D842">
            <v>2693969</v>
          </cell>
          <cell r="E842" t="str">
            <v>교좌장치</v>
          </cell>
          <cell r="I842">
            <v>0</v>
          </cell>
        </row>
        <row r="843">
          <cell r="A843" t="str">
            <v>D00544</v>
          </cell>
          <cell r="B843">
            <v>2</v>
          </cell>
          <cell r="C843" t="str">
            <v>a</v>
          </cell>
          <cell r="D843">
            <v>2694065</v>
          </cell>
          <cell r="E843" t="str">
            <v>교좌장치</v>
          </cell>
          <cell r="F843" t="str">
            <v>(고정단 175 Ton)</v>
          </cell>
          <cell r="G843" t="str">
            <v>EA</v>
          </cell>
          <cell r="I843">
            <v>0</v>
          </cell>
        </row>
        <row r="844">
          <cell r="A844" t="str">
            <v>D00542</v>
          </cell>
          <cell r="B844">
            <v>6</v>
          </cell>
          <cell r="C844" t="str">
            <v>b</v>
          </cell>
          <cell r="D844">
            <v>2694113</v>
          </cell>
          <cell r="E844" t="str">
            <v>교좌장치</v>
          </cell>
          <cell r="F844" t="str">
            <v>(횡방향가동단175Ton)</v>
          </cell>
          <cell r="G844" t="str">
            <v>EA</v>
          </cell>
          <cell r="I844">
            <v>0</v>
          </cell>
        </row>
        <row r="845">
          <cell r="A845" t="str">
            <v>D00546</v>
          </cell>
          <cell r="B845">
            <v>2</v>
          </cell>
          <cell r="C845" t="str">
            <v>c</v>
          </cell>
          <cell r="D845">
            <v>2694152</v>
          </cell>
          <cell r="E845" t="str">
            <v>교좌장치</v>
          </cell>
          <cell r="F845" t="str">
            <v>(종방향가동단175Ton)</v>
          </cell>
          <cell r="G845" t="str">
            <v>EA</v>
          </cell>
          <cell r="I845">
            <v>0</v>
          </cell>
        </row>
        <row r="846">
          <cell r="A846" t="str">
            <v>D00550</v>
          </cell>
          <cell r="B846">
            <v>6</v>
          </cell>
          <cell r="C846" t="str">
            <v>d</v>
          </cell>
          <cell r="D846">
            <v>2694154</v>
          </cell>
          <cell r="E846" t="str">
            <v>교좌장치</v>
          </cell>
          <cell r="F846" t="str">
            <v>(양방향가동단175Ton)</v>
          </cell>
          <cell r="G846" t="str">
            <v>EA</v>
          </cell>
          <cell r="I846">
            <v>0</v>
          </cell>
        </row>
        <row r="847">
          <cell r="A847" t="str">
            <v>E2</v>
          </cell>
          <cell r="B847">
            <v>0</v>
          </cell>
          <cell r="C847" t="str">
            <v>계</v>
          </cell>
          <cell r="D847">
            <v>2694155</v>
          </cell>
          <cell r="I847">
            <v>0</v>
          </cell>
        </row>
        <row r="848">
          <cell r="A848" t="str">
            <v>T2</v>
          </cell>
          <cell r="B848">
            <v>851</v>
          </cell>
          <cell r="C848" t="str">
            <v>3.09</v>
          </cell>
          <cell r="D848">
            <v>2694283</v>
          </cell>
          <cell r="E848" t="str">
            <v>PRE-FLEX BEAM</v>
          </cell>
          <cell r="I848">
            <v>0</v>
          </cell>
        </row>
        <row r="849">
          <cell r="A849" t="str">
            <v>W00083</v>
          </cell>
          <cell r="B849">
            <v>4</v>
          </cell>
          <cell r="C849" t="str">
            <v>a</v>
          </cell>
          <cell r="D849">
            <v>2694347</v>
          </cell>
          <cell r="E849" t="str">
            <v>PRE-FLEX BEAM</v>
          </cell>
          <cell r="F849" t="str">
            <v>영암교(내측)</v>
          </cell>
          <cell r="G849" t="str">
            <v>본</v>
          </cell>
          <cell r="I849">
            <v>0</v>
          </cell>
        </row>
        <row r="850">
          <cell r="A850" t="str">
            <v>W00082</v>
          </cell>
          <cell r="B850">
            <v>4</v>
          </cell>
          <cell r="C850" t="str">
            <v>b</v>
          </cell>
          <cell r="D850">
            <v>2694379</v>
          </cell>
          <cell r="E850" t="str">
            <v>PRE-FLEX BEAM</v>
          </cell>
          <cell r="F850" t="str">
            <v>영암교(외측)</v>
          </cell>
          <cell r="G850" t="str">
            <v>본</v>
          </cell>
          <cell r="I850">
            <v>0</v>
          </cell>
        </row>
        <row r="851">
          <cell r="A851" t="str">
            <v>D03936</v>
          </cell>
          <cell r="B851">
            <v>1</v>
          </cell>
          <cell r="C851" t="str">
            <v>c</v>
          </cell>
          <cell r="D851">
            <v>2694411</v>
          </cell>
          <cell r="E851" t="str">
            <v>PRE-FLEX BEAM</v>
          </cell>
          <cell r="F851" t="str">
            <v>(전도방지시설).</v>
          </cell>
          <cell r="G851" t="str">
            <v>식</v>
          </cell>
          <cell r="I851">
            <v>0</v>
          </cell>
        </row>
        <row r="852">
          <cell r="A852" t="str">
            <v>E2</v>
          </cell>
          <cell r="B852">
            <v>0</v>
          </cell>
          <cell r="C852" t="str">
            <v>계</v>
          </cell>
          <cell r="D852">
            <v>2694507</v>
          </cell>
          <cell r="I852">
            <v>0</v>
          </cell>
        </row>
        <row r="853">
          <cell r="A853" t="str">
            <v>T2</v>
          </cell>
          <cell r="B853">
            <v>855</v>
          </cell>
          <cell r="C853" t="str">
            <v>3.10</v>
          </cell>
          <cell r="D853">
            <v>2694635</v>
          </cell>
          <cell r="E853" t="str">
            <v>신축이음장치</v>
          </cell>
          <cell r="I853">
            <v>0</v>
          </cell>
        </row>
        <row r="854">
          <cell r="A854" t="str">
            <v>D03819</v>
          </cell>
          <cell r="B854">
            <v>19</v>
          </cell>
          <cell r="C854" t="str">
            <v>a</v>
          </cell>
          <cell r="D854">
            <v>2694651</v>
          </cell>
          <cell r="E854" t="str">
            <v>신축이음장치</v>
          </cell>
          <cell r="F854" t="str">
            <v>(Rail-No 80)</v>
          </cell>
          <cell r="G854" t="str">
            <v>M</v>
          </cell>
          <cell r="I854">
            <v>0</v>
          </cell>
        </row>
        <row r="855">
          <cell r="A855" t="str">
            <v>D01313</v>
          </cell>
          <cell r="B855">
            <v>19</v>
          </cell>
          <cell r="C855" t="str">
            <v>b</v>
          </cell>
          <cell r="D855">
            <v>2694667</v>
          </cell>
          <cell r="E855" t="str">
            <v>신축이음장치</v>
          </cell>
          <cell r="F855" t="str">
            <v>(Rail-No100)</v>
          </cell>
          <cell r="G855" t="str">
            <v>M</v>
          </cell>
          <cell r="I855">
            <v>0</v>
          </cell>
        </row>
        <row r="856">
          <cell r="A856" t="str">
            <v>E2</v>
          </cell>
          <cell r="B856">
            <v>0</v>
          </cell>
          <cell r="C856" t="str">
            <v>계</v>
          </cell>
          <cell r="D856">
            <v>2694699</v>
          </cell>
          <cell r="I856">
            <v>0</v>
          </cell>
        </row>
        <row r="857">
          <cell r="A857" t="str">
            <v>D00535</v>
          </cell>
          <cell r="B857">
            <v>758</v>
          </cell>
          <cell r="C857" t="str">
            <v>3.11</v>
          </cell>
          <cell r="D857">
            <v>2694955</v>
          </cell>
          <cell r="E857" t="str">
            <v>교면방수</v>
          </cell>
          <cell r="F857" t="str">
            <v>(도막식)</v>
          </cell>
          <cell r="G857" t="str">
            <v>㎡</v>
          </cell>
          <cell r="I857">
            <v>0</v>
          </cell>
        </row>
        <row r="858">
          <cell r="A858" t="str">
            <v>T2</v>
          </cell>
          <cell r="B858">
            <v>862</v>
          </cell>
          <cell r="C858" t="str">
            <v>3.12</v>
          </cell>
          <cell r="D858">
            <v>2695019</v>
          </cell>
          <cell r="E858" t="str">
            <v>접속슬래브 접합공</v>
          </cell>
          <cell r="I858">
            <v>0</v>
          </cell>
        </row>
        <row r="859">
          <cell r="A859" t="str">
            <v>D01067</v>
          </cell>
          <cell r="B859">
            <v>96</v>
          </cell>
          <cell r="C859" t="str">
            <v>a</v>
          </cell>
          <cell r="D859">
            <v>2695051</v>
          </cell>
          <cell r="E859" t="str">
            <v>다웰바 설치</v>
          </cell>
          <cell r="F859" t="str">
            <v>(D=25 m/m, L=500)</v>
          </cell>
          <cell r="G859" t="str">
            <v>EA</v>
          </cell>
          <cell r="I859">
            <v>0</v>
          </cell>
        </row>
        <row r="860">
          <cell r="A860" t="str">
            <v>D01190</v>
          </cell>
          <cell r="B860">
            <v>28</v>
          </cell>
          <cell r="C860" t="str">
            <v>b</v>
          </cell>
          <cell r="D860">
            <v>2695083</v>
          </cell>
          <cell r="E860" t="str">
            <v>다웰-켑 설치</v>
          </cell>
          <cell r="F860" t="str">
            <v>(Φ60 m/m)</v>
          </cell>
          <cell r="G860" t="str">
            <v>M</v>
          </cell>
          <cell r="I860">
            <v>0</v>
          </cell>
        </row>
        <row r="861">
          <cell r="A861" t="str">
            <v>D00540</v>
          </cell>
          <cell r="B861">
            <v>96</v>
          </cell>
          <cell r="C861" t="str">
            <v>c</v>
          </cell>
          <cell r="D861">
            <v>2695085</v>
          </cell>
          <cell r="E861" t="str">
            <v>경질고무판</v>
          </cell>
          <cell r="F861" t="str">
            <v>(150x150)</v>
          </cell>
          <cell r="G861" t="str">
            <v>EA</v>
          </cell>
          <cell r="I861">
            <v>0</v>
          </cell>
        </row>
        <row r="862">
          <cell r="A862" t="str">
            <v>D00566</v>
          </cell>
          <cell r="B862">
            <v>15</v>
          </cell>
          <cell r="C862" t="str">
            <v>d</v>
          </cell>
          <cell r="D862">
            <v>2695086</v>
          </cell>
          <cell r="E862" t="str">
            <v>타르페이퍼 설치</v>
          </cell>
          <cell r="F862" t="str">
            <v>(5 겹)</v>
          </cell>
          <cell r="G862" t="str">
            <v>㎡</v>
          </cell>
          <cell r="I862">
            <v>0</v>
          </cell>
        </row>
        <row r="863">
          <cell r="A863" t="str">
            <v>E2</v>
          </cell>
          <cell r="B863">
            <v>0</v>
          </cell>
          <cell r="C863" t="str">
            <v>계</v>
          </cell>
          <cell r="D863">
            <v>2695118</v>
          </cell>
          <cell r="I863">
            <v>0</v>
          </cell>
        </row>
        <row r="864">
          <cell r="A864" t="str">
            <v>T2</v>
          </cell>
          <cell r="B864">
            <v>866</v>
          </cell>
          <cell r="C864" t="str">
            <v>3.13</v>
          </cell>
          <cell r="D864">
            <v>2695151</v>
          </cell>
          <cell r="E864" t="str">
            <v>무수축 콘크리트</v>
          </cell>
          <cell r="I864">
            <v>0</v>
          </cell>
        </row>
        <row r="865">
          <cell r="A865" t="str">
            <v>D00567</v>
          </cell>
          <cell r="B865">
            <v>0.88600000000000001</v>
          </cell>
          <cell r="C865" t="str">
            <v>a</v>
          </cell>
          <cell r="D865">
            <v>2695167</v>
          </cell>
          <cell r="E865" t="str">
            <v>무수축몰탈</v>
          </cell>
          <cell r="F865" t="str">
            <v>(1:1)</v>
          </cell>
          <cell r="G865" t="str">
            <v>㎥</v>
          </cell>
          <cell r="I865">
            <v>0</v>
          </cell>
        </row>
        <row r="866">
          <cell r="A866" t="str">
            <v>D00568</v>
          </cell>
          <cell r="B866">
            <v>7.22</v>
          </cell>
          <cell r="C866" t="str">
            <v>b</v>
          </cell>
          <cell r="D866">
            <v>2695175</v>
          </cell>
          <cell r="E866" t="str">
            <v>무수축콘크리트</v>
          </cell>
          <cell r="G866" t="str">
            <v>㎥</v>
          </cell>
          <cell r="I866">
            <v>0</v>
          </cell>
        </row>
        <row r="867">
          <cell r="A867" t="str">
            <v>E2</v>
          </cell>
          <cell r="B867">
            <v>0</v>
          </cell>
          <cell r="C867" t="str">
            <v>계</v>
          </cell>
          <cell r="D867">
            <v>2695179</v>
          </cell>
          <cell r="I867">
            <v>0</v>
          </cell>
        </row>
        <row r="868">
          <cell r="A868" t="str">
            <v>T2</v>
          </cell>
          <cell r="B868">
            <v>870</v>
          </cell>
          <cell r="C868" t="str">
            <v>3.14</v>
          </cell>
          <cell r="D868">
            <v>2695307</v>
          </cell>
          <cell r="E868" t="str">
            <v>스치로폴 설치</v>
          </cell>
          <cell r="I868">
            <v>0</v>
          </cell>
        </row>
        <row r="869">
          <cell r="A869" t="str">
            <v>D00853</v>
          </cell>
          <cell r="B869">
            <v>3</v>
          </cell>
          <cell r="C869" t="str">
            <v>a</v>
          </cell>
          <cell r="D869">
            <v>2695565</v>
          </cell>
          <cell r="E869" t="str">
            <v>스치로폴설치</v>
          </cell>
          <cell r="F869" t="str">
            <v>(T=10 m/m)</v>
          </cell>
          <cell r="G869" t="str">
            <v>㎡</v>
          </cell>
          <cell r="I869">
            <v>0</v>
          </cell>
        </row>
        <row r="870">
          <cell r="A870" t="str">
            <v>D00532</v>
          </cell>
          <cell r="B870">
            <v>46</v>
          </cell>
          <cell r="C870" t="str">
            <v>b</v>
          </cell>
          <cell r="D870">
            <v>2695693</v>
          </cell>
          <cell r="E870" t="str">
            <v>스치로폴설치</v>
          </cell>
          <cell r="F870" t="str">
            <v>(T=20 m/m)</v>
          </cell>
          <cell r="G870" t="str">
            <v>㎡</v>
          </cell>
          <cell r="I870">
            <v>0</v>
          </cell>
        </row>
        <row r="871">
          <cell r="A871" t="str">
            <v>E2</v>
          </cell>
          <cell r="B871">
            <v>0</v>
          </cell>
          <cell r="C871" t="str">
            <v>계</v>
          </cell>
          <cell r="D871">
            <v>2695694</v>
          </cell>
          <cell r="I871">
            <v>0</v>
          </cell>
        </row>
        <row r="872">
          <cell r="A872" t="str">
            <v>T2</v>
          </cell>
          <cell r="B872">
            <v>876</v>
          </cell>
          <cell r="C872" t="str">
            <v>3.15</v>
          </cell>
          <cell r="D872">
            <v>2696210</v>
          </cell>
          <cell r="E872" t="str">
            <v>배수시설</v>
          </cell>
          <cell r="I872">
            <v>0</v>
          </cell>
        </row>
        <row r="873">
          <cell r="A873" t="str">
            <v>D00572</v>
          </cell>
          <cell r="B873">
            <v>4</v>
          </cell>
          <cell r="C873" t="str">
            <v>a</v>
          </cell>
          <cell r="D873">
            <v>2696211</v>
          </cell>
          <cell r="E873" t="str">
            <v>집 수 구</v>
          </cell>
          <cell r="G873" t="str">
            <v>EA</v>
          </cell>
          <cell r="I873">
            <v>0</v>
          </cell>
        </row>
        <row r="874">
          <cell r="A874" t="str">
            <v>D00573</v>
          </cell>
          <cell r="B874">
            <v>14</v>
          </cell>
          <cell r="C874" t="str">
            <v>b</v>
          </cell>
          <cell r="D874">
            <v>2696212</v>
          </cell>
          <cell r="E874" t="str">
            <v>배 수 구</v>
          </cell>
          <cell r="F874" t="str">
            <v>(스테인레스관)</v>
          </cell>
          <cell r="G874" t="str">
            <v>M</v>
          </cell>
          <cell r="I874">
            <v>0</v>
          </cell>
        </row>
        <row r="875">
          <cell r="A875" t="str">
            <v>D00574</v>
          </cell>
          <cell r="B875">
            <v>8</v>
          </cell>
          <cell r="C875" t="str">
            <v>c</v>
          </cell>
          <cell r="D875">
            <v>2696276</v>
          </cell>
          <cell r="E875" t="str">
            <v>부착시설(A)</v>
          </cell>
          <cell r="G875" t="str">
            <v>EA</v>
          </cell>
          <cell r="I875">
            <v>0</v>
          </cell>
        </row>
        <row r="876">
          <cell r="A876" t="str">
            <v>D00577</v>
          </cell>
          <cell r="B876">
            <v>29</v>
          </cell>
          <cell r="C876" t="str">
            <v>d</v>
          </cell>
          <cell r="D876">
            <v>2696308</v>
          </cell>
          <cell r="E876" t="str">
            <v>도 수 로</v>
          </cell>
          <cell r="G876" t="str">
            <v>M</v>
          </cell>
          <cell r="I876">
            <v>0</v>
          </cell>
        </row>
        <row r="877">
          <cell r="A877" t="str">
            <v>E2</v>
          </cell>
          <cell r="B877">
            <v>0</v>
          </cell>
          <cell r="C877" t="str">
            <v>계</v>
          </cell>
          <cell r="D877">
            <v>2696324</v>
          </cell>
          <cell r="I877">
            <v>0</v>
          </cell>
        </row>
        <row r="878">
          <cell r="A878" t="str">
            <v>T2</v>
          </cell>
          <cell r="B878">
            <v>880</v>
          </cell>
          <cell r="C878" t="str">
            <v>3.16</v>
          </cell>
          <cell r="D878">
            <v>2696340</v>
          </cell>
          <cell r="E878" t="str">
            <v>스페이서설치</v>
          </cell>
          <cell r="I878">
            <v>0</v>
          </cell>
        </row>
        <row r="879">
          <cell r="A879" t="str">
            <v>D00588</v>
          </cell>
          <cell r="B879">
            <v>1368</v>
          </cell>
          <cell r="C879" t="str">
            <v>a</v>
          </cell>
          <cell r="D879">
            <v>2696356</v>
          </cell>
          <cell r="E879" t="str">
            <v>스페이서 설치</v>
          </cell>
          <cell r="F879" t="str">
            <v>(슬라브및기초용)</v>
          </cell>
          <cell r="G879" t="str">
            <v>㎡</v>
          </cell>
          <cell r="I879">
            <v>0</v>
          </cell>
        </row>
        <row r="880">
          <cell r="A880" t="str">
            <v>D01070</v>
          </cell>
          <cell r="B880">
            <v>305</v>
          </cell>
          <cell r="C880" t="str">
            <v>b</v>
          </cell>
          <cell r="D880">
            <v>2696364</v>
          </cell>
          <cell r="E880" t="str">
            <v>스페이서 설치</v>
          </cell>
          <cell r="F880" t="str">
            <v>(벽체용)</v>
          </cell>
          <cell r="G880" t="str">
            <v>㎡</v>
          </cell>
          <cell r="I880">
            <v>0</v>
          </cell>
        </row>
        <row r="881">
          <cell r="A881" t="str">
            <v>E2</v>
          </cell>
          <cell r="B881">
            <v>0</v>
          </cell>
          <cell r="C881" t="str">
            <v>계</v>
          </cell>
          <cell r="D881">
            <v>2696368</v>
          </cell>
          <cell r="I881">
            <v>0</v>
          </cell>
        </row>
        <row r="882">
          <cell r="A882" t="str">
            <v>T2</v>
          </cell>
          <cell r="B882">
            <v>885</v>
          </cell>
          <cell r="C882" t="str">
            <v>3.17</v>
          </cell>
          <cell r="D882">
            <v>2696386</v>
          </cell>
          <cell r="E882" t="str">
            <v>교명판 설명판</v>
          </cell>
          <cell r="I882">
            <v>0</v>
          </cell>
        </row>
        <row r="883">
          <cell r="A883" t="str">
            <v>D00581</v>
          </cell>
          <cell r="B883">
            <v>4</v>
          </cell>
          <cell r="C883" t="str">
            <v>a</v>
          </cell>
          <cell r="D883">
            <v>2696387</v>
          </cell>
          <cell r="E883" t="str">
            <v>교 명 주</v>
          </cell>
          <cell r="F883" t="str">
            <v>(소형,화강석)</v>
          </cell>
          <cell r="G883" t="str">
            <v>기</v>
          </cell>
          <cell r="I883">
            <v>0</v>
          </cell>
        </row>
        <row r="884">
          <cell r="A884" t="str">
            <v>D00583</v>
          </cell>
          <cell r="B884">
            <v>2</v>
          </cell>
          <cell r="C884" t="str">
            <v>b</v>
          </cell>
          <cell r="D884">
            <v>2696388</v>
          </cell>
          <cell r="E884" t="str">
            <v>교 명 판(황동주물)</v>
          </cell>
          <cell r="F884" t="str">
            <v>(450x200x10)</v>
          </cell>
          <cell r="G884" t="str">
            <v>EA</v>
          </cell>
          <cell r="I884">
            <v>0</v>
          </cell>
        </row>
        <row r="885">
          <cell r="A885" t="str">
            <v>D00584</v>
          </cell>
          <cell r="B885">
            <v>2</v>
          </cell>
          <cell r="C885" t="str">
            <v>c</v>
          </cell>
          <cell r="D885">
            <v>2696452</v>
          </cell>
          <cell r="E885" t="str">
            <v>설 명 판(황동주물)</v>
          </cell>
          <cell r="F885" t="str">
            <v>(500x300x10)</v>
          </cell>
          <cell r="G885" t="str">
            <v>EA</v>
          </cell>
          <cell r="I885">
            <v>0</v>
          </cell>
        </row>
        <row r="886">
          <cell r="A886" t="str">
            <v>E2</v>
          </cell>
          <cell r="B886">
            <v>0</v>
          </cell>
          <cell r="C886" t="str">
            <v>계</v>
          </cell>
          <cell r="D886">
            <v>2696484</v>
          </cell>
          <cell r="I886">
            <v>0</v>
          </cell>
        </row>
        <row r="887">
          <cell r="A887" t="str">
            <v>D00594</v>
          </cell>
          <cell r="B887">
            <v>1</v>
          </cell>
          <cell r="C887" t="str">
            <v>3.18</v>
          </cell>
          <cell r="D887">
            <v>2696492</v>
          </cell>
          <cell r="E887" t="str">
            <v>측량기준점 설치</v>
          </cell>
          <cell r="F887" t="str">
            <v>(황동주물)</v>
          </cell>
          <cell r="G887" t="str">
            <v>EA</v>
          </cell>
          <cell r="I887">
            <v>0</v>
          </cell>
        </row>
        <row r="888">
          <cell r="A888" t="str">
            <v>T2</v>
          </cell>
          <cell r="B888">
            <v>890</v>
          </cell>
          <cell r="C888" t="str">
            <v>3.19</v>
          </cell>
          <cell r="D888">
            <v>2696620</v>
          </cell>
          <cell r="E888" t="str">
            <v>충 진 재</v>
          </cell>
          <cell r="I888">
            <v>0</v>
          </cell>
        </row>
        <row r="889">
          <cell r="A889" t="str">
            <v>D00846</v>
          </cell>
          <cell r="B889">
            <v>39</v>
          </cell>
          <cell r="C889" t="str">
            <v>a</v>
          </cell>
          <cell r="D889">
            <v>2696688</v>
          </cell>
          <cell r="E889" t="str">
            <v>폴리우레탄실란트채움</v>
          </cell>
          <cell r="F889" t="str">
            <v>(25x20)</v>
          </cell>
          <cell r="G889" t="str">
            <v>M</v>
          </cell>
          <cell r="I889">
            <v>0</v>
          </cell>
        </row>
        <row r="890">
          <cell r="A890" t="str">
            <v>D01224</v>
          </cell>
          <cell r="B890">
            <v>26</v>
          </cell>
          <cell r="C890" t="str">
            <v>b</v>
          </cell>
          <cell r="D890">
            <v>2696692</v>
          </cell>
          <cell r="E890" t="str">
            <v>폴리우레탄실란트채움</v>
          </cell>
          <cell r="F890" t="str">
            <v>(25x10)</v>
          </cell>
          <cell r="G890" t="str">
            <v>M</v>
          </cell>
          <cell r="I890">
            <v>0</v>
          </cell>
        </row>
        <row r="891">
          <cell r="A891" t="str">
            <v>E2</v>
          </cell>
          <cell r="B891">
            <v>0</v>
          </cell>
          <cell r="C891" t="str">
            <v>계</v>
          </cell>
          <cell r="D891">
            <v>2696694</v>
          </cell>
          <cell r="I891">
            <v>0</v>
          </cell>
        </row>
        <row r="892">
          <cell r="A892" t="str">
            <v>D01308</v>
          </cell>
          <cell r="B892">
            <v>422</v>
          </cell>
          <cell r="C892" t="str">
            <v>3.20</v>
          </cell>
          <cell r="D892">
            <v>2697134</v>
          </cell>
          <cell r="E892" t="str">
            <v>강섬유보강재</v>
          </cell>
          <cell r="F892" t="str">
            <v>(900 g/㎥)</v>
          </cell>
          <cell r="G892" t="str">
            <v>㎥</v>
          </cell>
          <cell r="I892">
            <v>0</v>
          </cell>
        </row>
        <row r="893">
          <cell r="A893" t="str">
            <v>D03817</v>
          </cell>
          <cell r="B893">
            <v>72</v>
          </cell>
          <cell r="C893" t="str">
            <v>3.21</v>
          </cell>
          <cell r="D893">
            <v>2697630</v>
          </cell>
          <cell r="E893" t="str">
            <v>ELASTIC FILLER</v>
          </cell>
          <cell r="F893" t="str">
            <v>(T=20 m/m)</v>
          </cell>
          <cell r="G893" t="str">
            <v>㎡</v>
          </cell>
          <cell r="I893">
            <v>0</v>
          </cell>
        </row>
        <row r="894">
          <cell r="A894" t="str">
            <v>D00911</v>
          </cell>
          <cell r="B894">
            <v>97</v>
          </cell>
          <cell r="C894" t="str">
            <v>3.22</v>
          </cell>
          <cell r="D894">
            <v>2850627</v>
          </cell>
          <cell r="E894" t="str">
            <v>방 호 벽</v>
          </cell>
          <cell r="F894" t="str">
            <v>(육교용)</v>
          </cell>
          <cell r="G894" t="str">
            <v>M</v>
          </cell>
          <cell r="I894">
            <v>0</v>
          </cell>
        </row>
        <row r="895">
          <cell r="A895" t="str">
            <v>D00791</v>
          </cell>
          <cell r="B895">
            <v>16</v>
          </cell>
          <cell r="C895" t="str">
            <v>3.23</v>
          </cell>
          <cell r="D895">
            <v>2927125</v>
          </cell>
          <cell r="E895" t="str">
            <v>교좌장치표지판</v>
          </cell>
          <cell r="G895" t="str">
            <v>EA</v>
          </cell>
          <cell r="I895">
            <v>0</v>
          </cell>
        </row>
        <row r="896">
          <cell r="A896" t="str">
            <v>D00817</v>
          </cell>
          <cell r="B896">
            <v>9.6000000000000002E-2</v>
          </cell>
          <cell r="C896" t="str">
            <v>3.24</v>
          </cell>
          <cell r="D896">
            <v>2965374</v>
          </cell>
          <cell r="E896" t="str">
            <v>아스팔트 채움</v>
          </cell>
          <cell r="F896" t="str">
            <v>(브론아스팔트)</v>
          </cell>
          <cell r="G896" t="str">
            <v>㎥</v>
          </cell>
          <cell r="I896">
            <v>0</v>
          </cell>
        </row>
        <row r="897">
          <cell r="A897" t="str">
            <v>D00593</v>
          </cell>
          <cell r="B897">
            <v>690</v>
          </cell>
          <cell r="C897" t="str">
            <v>3.25</v>
          </cell>
          <cell r="D897">
            <v>2984499</v>
          </cell>
          <cell r="E897" t="str">
            <v>낙하물방지망</v>
          </cell>
          <cell r="G897" t="str">
            <v>㎡</v>
          </cell>
          <cell r="I897">
            <v>0</v>
          </cell>
        </row>
        <row r="898">
          <cell r="A898" t="str">
            <v>D01064</v>
          </cell>
          <cell r="B898">
            <v>39</v>
          </cell>
          <cell r="C898" t="str">
            <v>3.26</v>
          </cell>
          <cell r="D898">
            <v>2994061</v>
          </cell>
          <cell r="E898" t="str">
            <v>중앙분리대</v>
          </cell>
          <cell r="G898" t="str">
            <v>M</v>
          </cell>
          <cell r="I898">
            <v>0</v>
          </cell>
        </row>
        <row r="899">
          <cell r="A899" t="str">
            <v>D00434</v>
          </cell>
          <cell r="B899">
            <v>345</v>
          </cell>
          <cell r="C899" t="str">
            <v>3.27</v>
          </cell>
          <cell r="D899">
            <v>2998842</v>
          </cell>
          <cell r="E899" t="str">
            <v>법면보호블럭</v>
          </cell>
          <cell r="F899" t="str">
            <v>(400x400x120)육교용</v>
          </cell>
          <cell r="G899" t="str">
            <v>㎡</v>
          </cell>
          <cell r="I899">
            <v>0</v>
          </cell>
        </row>
        <row r="900">
          <cell r="A900" t="str">
            <v>D00844</v>
          </cell>
          <cell r="B900">
            <v>49</v>
          </cell>
          <cell r="C900" t="str">
            <v>3.28</v>
          </cell>
          <cell r="D900">
            <v>3001233</v>
          </cell>
          <cell r="E900" t="str">
            <v>법면보호블럭</v>
          </cell>
          <cell r="F900" t="str">
            <v>(기초)</v>
          </cell>
          <cell r="G900" t="str">
            <v>M</v>
          </cell>
          <cell r="I900">
            <v>0</v>
          </cell>
        </row>
        <row r="901">
          <cell r="A901" t="str">
            <v>D03871</v>
          </cell>
          <cell r="B901">
            <v>10</v>
          </cell>
          <cell r="C901" t="str">
            <v>3.29</v>
          </cell>
          <cell r="D901">
            <v>3002428</v>
          </cell>
          <cell r="E901" t="str">
            <v>평판재하시험</v>
          </cell>
          <cell r="G901" t="str">
            <v>개소</v>
          </cell>
          <cell r="I901">
            <v>0</v>
          </cell>
        </row>
        <row r="902">
          <cell r="A902" t="str">
            <v>E3</v>
          </cell>
          <cell r="B902">
            <v>0</v>
          </cell>
          <cell r="C902" t="str">
            <v>합계</v>
          </cell>
          <cell r="D902">
            <v>3003623</v>
          </cell>
          <cell r="I902">
            <v>0</v>
          </cell>
        </row>
        <row r="903">
          <cell r="A903" t="str">
            <v>T3</v>
          </cell>
          <cell r="B903">
            <v>988</v>
          </cell>
          <cell r="C903" t="str">
            <v>3.G</v>
          </cell>
          <cell r="D903">
            <v>3003751</v>
          </cell>
          <cell r="E903" t="str">
            <v>고  암  육  교</v>
          </cell>
          <cell r="F903" t="str">
            <v>P.S.C BEAM</v>
          </cell>
          <cell r="I903">
            <v>0</v>
          </cell>
        </row>
        <row r="904">
          <cell r="A904" t="str">
            <v>T2</v>
          </cell>
          <cell r="B904">
            <v>910</v>
          </cell>
          <cell r="C904" t="str">
            <v>3.01</v>
          </cell>
          <cell r="D904">
            <v>3003879</v>
          </cell>
          <cell r="E904" t="str">
            <v>토          공</v>
          </cell>
          <cell r="I904">
            <v>0</v>
          </cell>
        </row>
        <row r="905">
          <cell r="A905" t="str">
            <v>D00022</v>
          </cell>
          <cell r="B905">
            <v>2839</v>
          </cell>
          <cell r="C905" t="str">
            <v>a</v>
          </cell>
          <cell r="D905">
            <v>3080528</v>
          </cell>
          <cell r="E905" t="str">
            <v>토  사깎기</v>
          </cell>
          <cell r="F905" t="str">
            <v>(불도쟈 32 Ton)</v>
          </cell>
          <cell r="G905" t="str">
            <v>㎥</v>
          </cell>
          <cell r="I905">
            <v>0</v>
          </cell>
        </row>
        <row r="906">
          <cell r="A906" t="str">
            <v>D00096</v>
          </cell>
          <cell r="B906">
            <v>300</v>
          </cell>
          <cell r="C906" t="str">
            <v>b</v>
          </cell>
          <cell r="D906">
            <v>3157176</v>
          </cell>
          <cell r="E906" t="str">
            <v>구조물터파기</v>
          </cell>
          <cell r="F906" t="str">
            <v>(육상토사 0∼2 M)</v>
          </cell>
          <cell r="G906" t="str">
            <v>㎥</v>
          </cell>
          <cell r="I906">
            <v>0</v>
          </cell>
        </row>
        <row r="907">
          <cell r="A907" t="str">
            <v>D00121</v>
          </cell>
          <cell r="B907">
            <v>251</v>
          </cell>
          <cell r="C907" t="str">
            <v>c</v>
          </cell>
          <cell r="D907">
            <v>3157512</v>
          </cell>
          <cell r="E907" t="str">
            <v>구조물터파기</v>
          </cell>
          <cell r="F907" t="str">
            <v>(육상풍화암 0∼1 M)</v>
          </cell>
          <cell r="G907" t="str">
            <v>㎥</v>
          </cell>
          <cell r="I907">
            <v>0</v>
          </cell>
        </row>
        <row r="908">
          <cell r="A908" t="str">
            <v>D00160</v>
          </cell>
          <cell r="B908">
            <v>2638</v>
          </cell>
          <cell r="C908" t="str">
            <v>d</v>
          </cell>
          <cell r="D908">
            <v>3157848</v>
          </cell>
          <cell r="E908" t="str">
            <v>되메우기및다짐</v>
          </cell>
          <cell r="F908" t="str">
            <v>(인력30%+백호우70%)</v>
          </cell>
          <cell r="G908" t="str">
            <v>㎥</v>
          </cell>
          <cell r="I908">
            <v>0</v>
          </cell>
        </row>
        <row r="909">
          <cell r="A909" t="str">
            <v>D00170</v>
          </cell>
          <cell r="B909">
            <v>584</v>
          </cell>
          <cell r="C909" t="str">
            <v>e</v>
          </cell>
          <cell r="D909">
            <v>3157968</v>
          </cell>
          <cell r="E909" t="str">
            <v>뒷채움잡석</v>
          </cell>
          <cell r="F909" t="str">
            <v>(현장암유용)</v>
          </cell>
          <cell r="G909" t="str">
            <v>㎥</v>
          </cell>
          <cell r="I909">
            <v>0</v>
          </cell>
        </row>
        <row r="910">
          <cell r="A910" t="str">
            <v>D01202</v>
          </cell>
          <cell r="B910">
            <v>116</v>
          </cell>
          <cell r="C910" t="str">
            <v>f</v>
          </cell>
          <cell r="D910">
            <v>3158028</v>
          </cell>
          <cell r="E910" t="str">
            <v>암면고르기</v>
          </cell>
          <cell r="F910" t="str">
            <v>(발파암)</v>
          </cell>
          <cell r="G910" t="str">
            <v>㎡</v>
          </cell>
          <cell r="I910">
            <v>0</v>
          </cell>
        </row>
        <row r="911">
          <cell r="A911" t="str">
            <v>E2</v>
          </cell>
          <cell r="B911">
            <v>0</v>
          </cell>
          <cell r="C911" t="str">
            <v>계</v>
          </cell>
          <cell r="D911">
            <v>3158088</v>
          </cell>
          <cell r="I911">
            <v>0</v>
          </cell>
        </row>
        <row r="912">
          <cell r="A912" t="str">
            <v>T2</v>
          </cell>
          <cell r="B912">
            <v>916</v>
          </cell>
          <cell r="C912" t="str">
            <v>3.02</v>
          </cell>
          <cell r="D912">
            <v>3159187</v>
          </cell>
          <cell r="E912" t="str">
            <v>거 푸 집</v>
          </cell>
          <cell r="I912">
            <v>0</v>
          </cell>
        </row>
        <row r="913">
          <cell r="A913" t="str">
            <v>D00276</v>
          </cell>
          <cell r="B913">
            <v>756</v>
          </cell>
          <cell r="C913" t="str">
            <v>a</v>
          </cell>
          <cell r="D913">
            <v>3159188</v>
          </cell>
          <cell r="E913" t="str">
            <v>합판거푸집</v>
          </cell>
          <cell r="F913" t="str">
            <v>(3 회)</v>
          </cell>
          <cell r="G913" t="str">
            <v>㎡</v>
          </cell>
          <cell r="I913">
            <v>0</v>
          </cell>
        </row>
        <row r="914">
          <cell r="A914" t="str">
            <v>D00280</v>
          </cell>
          <cell r="B914">
            <v>100</v>
          </cell>
          <cell r="C914" t="str">
            <v>b</v>
          </cell>
          <cell r="D914">
            <v>3159252</v>
          </cell>
          <cell r="E914" t="str">
            <v>합판거푸집</v>
          </cell>
          <cell r="F914" t="str">
            <v>(4 회)</v>
          </cell>
          <cell r="G914" t="str">
            <v>㎡</v>
          </cell>
          <cell r="I914">
            <v>0</v>
          </cell>
        </row>
        <row r="915">
          <cell r="A915" t="str">
            <v>D00282</v>
          </cell>
          <cell r="B915">
            <v>9</v>
          </cell>
          <cell r="C915" t="str">
            <v>c</v>
          </cell>
          <cell r="D915">
            <v>3159284</v>
          </cell>
          <cell r="E915" t="str">
            <v>합판거푸집</v>
          </cell>
          <cell r="F915" t="str">
            <v>(6 회)</v>
          </cell>
          <cell r="G915" t="str">
            <v>㎡</v>
          </cell>
          <cell r="I915">
            <v>0</v>
          </cell>
        </row>
        <row r="916">
          <cell r="A916" t="str">
            <v>D00265</v>
          </cell>
          <cell r="B916">
            <v>342</v>
          </cell>
          <cell r="C916" t="str">
            <v>d</v>
          </cell>
          <cell r="D916">
            <v>3159292</v>
          </cell>
          <cell r="E916" t="str">
            <v>문양거푸집(합판4회+</v>
          </cell>
          <cell r="F916" t="str">
            <v>문양스치로폴(0∼7M)</v>
          </cell>
          <cell r="G916" t="str">
            <v>㎡</v>
          </cell>
          <cell r="I916">
            <v>0</v>
          </cell>
        </row>
        <row r="917">
          <cell r="A917" t="str">
            <v>E2</v>
          </cell>
          <cell r="B917">
            <v>0</v>
          </cell>
          <cell r="C917" t="str">
            <v>계</v>
          </cell>
          <cell r="D917">
            <v>3159300</v>
          </cell>
          <cell r="I917">
            <v>0</v>
          </cell>
        </row>
        <row r="918">
          <cell r="A918" t="str">
            <v>D00323</v>
          </cell>
          <cell r="B918">
            <v>716</v>
          </cell>
          <cell r="C918" t="str">
            <v>3.03</v>
          </cell>
          <cell r="D918">
            <v>3159301</v>
          </cell>
          <cell r="E918" t="str">
            <v>강관비계</v>
          </cell>
          <cell r="F918" t="str">
            <v>(0∼30 M)</v>
          </cell>
          <cell r="G918" t="str">
            <v>㎡</v>
          </cell>
          <cell r="I918">
            <v>0</v>
          </cell>
        </row>
        <row r="919">
          <cell r="A919" t="str">
            <v>T2</v>
          </cell>
          <cell r="B919">
            <v>922</v>
          </cell>
          <cell r="C919" t="str">
            <v>3.04</v>
          </cell>
          <cell r="D919">
            <v>3159365</v>
          </cell>
          <cell r="E919" t="str">
            <v>동 바 리</v>
          </cell>
          <cell r="I919">
            <v>0</v>
          </cell>
        </row>
        <row r="920">
          <cell r="A920" t="str">
            <v>D00327</v>
          </cell>
          <cell r="B920">
            <v>427</v>
          </cell>
          <cell r="C920" t="str">
            <v>a</v>
          </cell>
          <cell r="D920">
            <v>3159397</v>
          </cell>
          <cell r="E920" t="str">
            <v>동바리공</v>
          </cell>
          <cell r="F920" t="str">
            <v>(목재 4 회)</v>
          </cell>
          <cell r="G920" t="str">
            <v>공㎥</v>
          </cell>
          <cell r="I920">
            <v>0</v>
          </cell>
        </row>
        <row r="921">
          <cell r="A921" t="str">
            <v>D00334</v>
          </cell>
          <cell r="B921">
            <v>144</v>
          </cell>
          <cell r="C921" t="str">
            <v>b</v>
          </cell>
          <cell r="D921">
            <v>3159421</v>
          </cell>
          <cell r="E921" t="str">
            <v>강관동바리</v>
          </cell>
          <cell r="F921" t="str">
            <v>(교량용)</v>
          </cell>
          <cell r="G921" t="str">
            <v>공㎥</v>
          </cell>
          <cell r="I921">
            <v>0</v>
          </cell>
        </row>
        <row r="922">
          <cell r="A922" t="str">
            <v>D01129</v>
          </cell>
          <cell r="B922">
            <v>35</v>
          </cell>
          <cell r="C922" t="str">
            <v>c</v>
          </cell>
          <cell r="D922">
            <v>3159425</v>
          </cell>
          <cell r="E922" t="str">
            <v>수평보강재(교량용)</v>
          </cell>
          <cell r="F922" t="str">
            <v>(강관동바리)</v>
          </cell>
          <cell r="G922" t="str">
            <v>㎡</v>
          </cell>
          <cell r="I922">
            <v>0</v>
          </cell>
        </row>
        <row r="923">
          <cell r="A923" t="str">
            <v>E2</v>
          </cell>
          <cell r="B923">
            <v>0</v>
          </cell>
          <cell r="C923" t="str">
            <v>계</v>
          </cell>
          <cell r="D923">
            <v>3159427</v>
          </cell>
          <cell r="I923">
            <v>0</v>
          </cell>
        </row>
        <row r="924">
          <cell r="A924" t="str">
            <v>T2</v>
          </cell>
          <cell r="B924">
            <v>926</v>
          </cell>
          <cell r="C924" t="str">
            <v>3.05</v>
          </cell>
          <cell r="D924">
            <v>3159549</v>
          </cell>
          <cell r="E924" t="str">
            <v>철근가공조립</v>
          </cell>
          <cell r="I924">
            <v>0</v>
          </cell>
        </row>
        <row r="925">
          <cell r="A925" t="str">
            <v>D00271</v>
          </cell>
          <cell r="B925">
            <v>7.968</v>
          </cell>
          <cell r="C925" t="str">
            <v>a</v>
          </cell>
          <cell r="D925">
            <v>3159551</v>
          </cell>
          <cell r="E925" t="str">
            <v>철근가공조립</v>
          </cell>
          <cell r="F925" t="str">
            <v>(보 통)</v>
          </cell>
          <cell r="G925" t="str">
            <v>Ton</v>
          </cell>
          <cell r="I925">
            <v>0</v>
          </cell>
        </row>
        <row r="926">
          <cell r="A926" t="str">
            <v>D00272</v>
          </cell>
          <cell r="B926">
            <v>95.73</v>
          </cell>
          <cell r="C926" t="str">
            <v>b</v>
          </cell>
          <cell r="D926">
            <v>3159553</v>
          </cell>
          <cell r="E926" t="str">
            <v>철근가공조립</v>
          </cell>
          <cell r="F926" t="str">
            <v>(복 잡)</v>
          </cell>
          <cell r="G926" t="str">
            <v>Ton</v>
          </cell>
          <cell r="I926">
            <v>0</v>
          </cell>
        </row>
        <row r="927">
          <cell r="A927" t="str">
            <v>E2</v>
          </cell>
          <cell r="B927">
            <v>0</v>
          </cell>
          <cell r="C927" t="str">
            <v>계</v>
          </cell>
          <cell r="D927">
            <v>3159556</v>
          </cell>
          <cell r="I927">
            <v>0</v>
          </cell>
        </row>
        <row r="928">
          <cell r="A928" t="str">
            <v>T2</v>
          </cell>
          <cell r="B928">
            <v>930</v>
          </cell>
          <cell r="C928" t="str">
            <v>3.06</v>
          </cell>
          <cell r="D928">
            <v>3159557</v>
          </cell>
          <cell r="E928" t="str">
            <v>콘크리트타설</v>
          </cell>
          <cell r="I928">
            <v>0</v>
          </cell>
        </row>
        <row r="929">
          <cell r="A929" t="str">
            <v>D00237</v>
          </cell>
          <cell r="B929">
            <v>709</v>
          </cell>
          <cell r="C929" t="str">
            <v>a</v>
          </cell>
          <cell r="D929">
            <v>3159621</v>
          </cell>
          <cell r="E929" t="str">
            <v>콘크리트타설</v>
          </cell>
          <cell r="F929" t="str">
            <v>(철근 펌프카)</v>
          </cell>
          <cell r="G929" t="str">
            <v>㎥</v>
          </cell>
          <cell r="I929">
            <v>0</v>
          </cell>
        </row>
        <row r="930">
          <cell r="A930" t="str">
            <v>D00231</v>
          </cell>
          <cell r="B930">
            <v>26</v>
          </cell>
          <cell r="C930" t="str">
            <v>b</v>
          </cell>
          <cell r="D930">
            <v>3159653</v>
          </cell>
          <cell r="E930" t="str">
            <v>콘크리트타설</v>
          </cell>
          <cell r="F930" t="str">
            <v>(무근 VIB 제외)</v>
          </cell>
          <cell r="G930" t="str">
            <v>㎥</v>
          </cell>
          <cell r="I930">
            <v>0</v>
          </cell>
        </row>
        <row r="931">
          <cell r="A931" t="str">
            <v>E2</v>
          </cell>
          <cell r="B931">
            <v>0</v>
          </cell>
          <cell r="C931" t="str">
            <v>계</v>
          </cell>
          <cell r="D931">
            <v>3159685</v>
          </cell>
          <cell r="I931">
            <v>0</v>
          </cell>
        </row>
        <row r="932">
          <cell r="A932" t="str">
            <v>T2</v>
          </cell>
          <cell r="B932">
            <v>934</v>
          </cell>
          <cell r="C932" t="str">
            <v>3.07</v>
          </cell>
          <cell r="D932">
            <v>3159693</v>
          </cell>
          <cell r="E932" t="str">
            <v>표 면 처 리</v>
          </cell>
          <cell r="I932">
            <v>0</v>
          </cell>
        </row>
        <row r="933">
          <cell r="A933" t="str">
            <v>D00537</v>
          </cell>
          <cell r="B933">
            <v>327</v>
          </cell>
          <cell r="C933" t="str">
            <v>a</v>
          </cell>
          <cell r="D933">
            <v>3159697</v>
          </cell>
          <cell r="E933" t="str">
            <v>슬래브양생</v>
          </cell>
          <cell r="F933" t="str">
            <v>(양생제)</v>
          </cell>
          <cell r="G933" t="str">
            <v>㎡</v>
          </cell>
          <cell r="I933">
            <v>0</v>
          </cell>
        </row>
        <row r="934">
          <cell r="A934" t="str">
            <v>D00539</v>
          </cell>
          <cell r="B934">
            <v>300</v>
          </cell>
          <cell r="C934" t="str">
            <v>b</v>
          </cell>
          <cell r="D934">
            <v>3159699</v>
          </cell>
          <cell r="E934" t="str">
            <v>슬래브면고르기</v>
          </cell>
          <cell r="F934" t="str">
            <v>(데크 피니샤)</v>
          </cell>
          <cell r="G934" t="str">
            <v>㎡</v>
          </cell>
          <cell r="I934">
            <v>0</v>
          </cell>
        </row>
        <row r="935">
          <cell r="A935" t="str">
            <v>E2</v>
          </cell>
          <cell r="B935">
            <v>0</v>
          </cell>
          <cell r="C935" t="str">
            <v>계</v>
          </cell>
          <cell r="D935">
            <v>3159700</v>
          </cell>
          <cell r="I935">
            <v>0</v>
          </cell>
        </row>
        <row r="936">
          <cell r="A936" t="str">
            <v>T2</v>
          </cell>
          <cell r="B936">
            <v>940</v>
          </cell>
          <cell r="C936" t="str">
            <v>3.08</v>
          </cell>
          <cell r="D936">
            <v>3159828</v>
          </cell>
          <cell r="E936" t="str">
            <v>교좌장치</v>
          </cell>
          <cell r="I936">
            <v>0</v>
          </cell>
        </row>
        <row r="937">
          <cell r="A937" t="str">
            <v>D00545</v>
          </cell>
          <cell r="B937">
            <v>1</v>
          </cell>
          <cell r="C937" t="str">
            <v>a</v>
          </cell>
          <cell r="D937">
            <v>3159956</v>
          </cell>
          <cell r="E937" t="str">
            <v>교좌장치</v>
          </cell>
          <cell r="F937" t="str">
            <v>(고정단 135 Ton)</v>
          </cell>
          <cell r="G937" t="str">
            <v>EA</v>
          </cell>
          <cell r="I937">
            <v>0</v>
          </cell>
        </row>
        <row r="938">
          <cell r="A938" t="str">
            <v>D00549</v>
          </cell>
          <cell r="B938">
            <v>4</v>
          </cell>
          <cell r="C938" t="str">
            <v>b</v>
          </cell>
          <cell r="D938">
            <v>3160004</v>
          </cell>
          <cell r="E938" t="str">
            <v>교좌장치</v>
          </cell>
          <cell r="F938" t="str">
            <v>(횡방향가동단135Ton)</v>
          </cell>
          <cell r="G938" t="str">
            <v>EA</v>
          </cell>
          <cell r="I938">
            <v>0</v>
          </cell>
        </row>
        <row r="939">
          <cell r="A939" t="str">
            <v>D00548</v>
          </cell>
          <cell r="B939">
            <v>1</v>
          </cell>
          <cell r="C939" t="str">
            <v>c</v>
          </cell>
          <cell r="D939">
            <v>3160028</v>
          </cell>
          <cell r="E939" t="str">
            <v>교좌장치</v>
          </cell>
          <cell r="F939" t="str">
            <v>(종방향가동단135Ton)</v>
          </cell>
          <cell r="G939" t="str">
            <v>EA</v>
          </cell>
          <cell r="I939">
            <v>0</v>
          </cell>
        </row>
        <row r="940">
          <cell r="A940" t="str">
            <v>D00547</v>
          </cell>
          <cell r="B940">
            <v>4</v>
          </cell>
          <cell r="C940" t="str">
            <v>d</v>
          </cell>
          <cell r="D940">
            <v>3160040</v>
          </cell>
          <cell r="E940" t="str">
            <v>교좌장치</v>
          </cell>
          <cell r="F940" t="str">
            <v>(양방향가동단135Ton)</v>
          </cell>
          <cell r="G940" t="str">
            <v>EA</v>
          </cell>
          <cell r="I940">
            <v>0</v>
          </cell>
        </row>
        <row r="941">
          <cell r="A941" t="str">
            <v>E2</v>
          </cell>
          <cell r="B941">
            <v>0</v>
          </cell>
          <cell r="C941" t="str">
            <v>계</v>
          </cell>
          <cell r="D941">
            <v>3160046</v>
          </cell>
          <cell r="I941">
            <v>0</v>
          </cell>
        </row>
        <row r="942">
          <cell r="A942" t="str">
            <v>T2</v>
          </cell>
          <cell r="B942">
            <v>945</v>
          </cell>
          <cell r="C942" t="str">
            <v>3.09</v>
          </cell>
          <cell r="D942">
            <v>3160360</v>
          </cell>
          <cell r="E942" t="str">
            <v>P.S.C BEAM</v>
          </cell>
          <cell r="I942">
            <v>0</v>
          </cell>
        </row>
        <row r="943">
          <cell r="A943" t="str">
            <v>D00619</v>
          </cell>
          <cell r="B943">
            <v>5</v>
          </cell>
          <cell r="C943" t="str">
            <v>a</v>
          </cell>
          <cell r="D943">
            <v>3160424</v>
          </cell>
          <cell r="E943" t="str">
            <v>P.S.C BEAM 제작</v>
          </cell>
          <cell r="F943" t="str">
            <v>(L=30 M)</v>
          </cell>
          <cell r="G943" t="str">
            <v>본</v>
          </cell>
          <cell r="I943">
            <v>0</v>
          </cell>
        </row>
        <row r="944">
          <cell r="A944" t="str">
            <v>D00606</v>
          </cell>
          <cell r="B944">
            <v>5</v>
          </cell>
          <cell r="C944" t="str">
            <v>b</v>
          </cell>
          <cell r="D944">
            <v>3160488</v>
          </cell>
          <cell r="E944" t="str">
            <v>P.S.C 빔 운반및설치</v>
          </cell>
          <cell r="F944" t="str">
            <v>(L=30 M)</v>
          </cell>
          <cell r="G944" t="str">
            <v>EA</v>
          </cell>
          <cell r="I944">
            <v>0</v>
          </cell>
        </row>
        <row r="945">
          <cell r="A945" t="str">
            <v>D01130</v>
          </cell>
          <cell r="B945">
            <v>5</v>
          </cell>
          <cell r="C945" t="str">
            <v>c</v>
          </cell>
          <cell r="D945">
            <v>3160552</v>
          </cell>
          <cell r="E945" t="str">
            <v>P.S.C빔 전도방지시설</v>
          </cell>
          <cell r="G945" t="str">
            <v>본</v>
          </cell>
          <cell r="I945">
            <v>0</v>
          </cell>
        </row>
        <row r="946">
          <cell r="A946" t="str">
            <v>E2</v>
          </cell>
          <cell r="B946">
            <v>0</v>
          </cell>
          <cell r="C946" t="str">
            <v>계</v>
          </cell>
          <cell r="D946">
            <v>3160584</v>
          </cell>
          <cell r="I946">
            <v>0</v>
          </cell>
        </row>
        <row r="947">
          <cell r="A947" t="str">
            <v>T2</v>
          </cell>
          <cell r="B947">
            <v>949</v>
          </cell>
          <cell r="C947" t="str">
            <v>3.10</v>
          </cell>
          <cell r="D947">
            <v>3160648</v>
          </cell>
          <cell r="E947" t="str">
            <v>신축이음장치</v>
          </cell>
          <cell r="I947">
            <v>0</v>
          </cell>
        </row>
        <row r="948">
          <cell r="A948" t="str">
            <v>D03819</v>
          </cell>
          <cell r="B948">
            <v>10</v>
          </cell>
          <cell r="C948" t="str">
            <v>a</v>
          </cell>
          <cell r="D948">
            <v>3160664</v>
          </cell>
          <cell r="E948" t="str">
            <v>신축이음장치</v>
          </cell>
          <cell r="F948" t="str">
            <v>(Rail-No 80)</v>
          </cell>
          <cell r="G948" t="str">
            <v>M</v>
          </cell>
          <cell r="I948">
            <v>0</v>
          </cell>
        </row>
        <row r="949">
          <cell r="A949" t="str">
            <v>D01313</v>
          </cell>
          <cell r="B949">
            <v>10</v>
          </cell>
          <cell r="C949" t="str">
            <v>b</v>
          </cell>
          <cell r="D949">
            <v>3160680</v>
          </cell>
          <cell r="E949" t="str">
            <v>신축이음장치</v>
          </cell>
          <cell r="F949" t="str">
            <v>(Rail-No100)</v>
          </cell>
          <cell r="G949" t="str">
            <v>M</v>
          </cell>
          <cell r="I949">
            <v>0</v>
          </cell>
        </row>
        <row r="950">
          <cell r="A950" t="str">
            <v>E2</v>
          </cell>
          <cell r="B950">
            <v>0</v>
          </cell>
          <cell r="C950" t="str">
            <v>계</v>
          </cell>
          <cell r="D950">
            <v>3160712</v>
          </cell>
          <cell r="I950">
            <v>0</v>
          </cell>
        </row>
        <row r="951">
          <cell r="A951" t="str">
            <v>D00535</v>
          </cell>
          <cell r="B951">
            <v>300</v>
          </cell>
          <cell r="C951" t="str">
            <v>3.11</v>
          </cell>
          <cell r="D951">
            <v>3160840</v>
          </cell>
          <cell r="E951" t="str">
            <v>교면방수</v>
          </cell>
          <cell r="F951" t="str">
            <v>(도막식)</v>
          </cell>
          <cell r="G951" t="str">
            <v>㎡</v>
          </cell>
          <cell r="I951">
            <v>0</v>
          </cell>
        </row>
        <row r="952">
          <cell r="A952" t="str">
            <v>T2</v>
          </cell>
          <cell r="B952">
            <v>956</v>
          </cell>
          <cell r="C952" t="str">
            <v>3.12</v>
          </cell>
          <cell r="D952">
            <v>3160904</v>
          </cell>
          <cell r="E952" t="str">
            <v>접속슬래브 접합공</v>
          </cell>
          <cell r="I952">
            <v>0</v>
          </cell>
        </row>
        <row r="953">
          <cell r="A953" t="str">
            <v>D01067</v>
          </cell>
          <cell r="B953">
            <v>46</v>
          </cell>
          <cell r="C953" t="str">
            <v>a</v>
          </cell>
          <cell r="D953">
            <v>3160936</v>
          </cell>
          <cell r="E953" t="str">
            <v>다웰바 설치</v>
          </cell>
          <cell r="F953" t="str">
            <v>(D=25 m/m, L=500)</v>
          </cell>
          <cell r="G953" t="str">
            <v>EA</v>
          </cell>
          <cell r="I953">
            <v>0</v>
          </cell>
        </row>
        <row r="954">
          <cell r="A954" t="str">
            <v>D01190</v>
          </cell>
          <cell r="B954">
            <v>13</v>
          </cell>
          <cell r="C954" t="str">
            <v>b</v>
          </cell>
          <cell r="D954">
            <v>3160968</v>
          </cell>
          <cell r="E954" t="str">
            <v>다웰-켑 설치</v>
          </cell>
          <cell r="F954" t="str">
            <v>(Φ60 m/m)</v>
          </cell>
          <cell r="G954" t="str">
            <v>M</v>
          </cell>
          <cell r="I954">
            <v>0</v>
          </cell>
        </row>
        <row r="955">
          <cell r="A955" t="str">
            <v>D00540</v>
          </cell>
          <cell r="B955">
            <v>46</v>
          </cell>
          <cell r="C955" t="str">
            <v>c</v>
          </cell>
          <cell r="D955">
            <v>3160970</v>
          </cell>
          <cell r="E955" t="str">
            <v>경질고무판</v>
          </cell>
          <cell r="F955" t="str">
            <v>(150x150)</v>
          </cell>
          <cell r="G955" t="str">
            <v>EA</v>
          </cell>
          <cell r="I955">
            <v>0</v>
          </cell>
        </row>
        <row r="956">
          <cell r="A956" t="str">
            <v>D00566</v>
          </cell>
          <cell r="B956">
            <v>7</v>
          </cell>
          <cell r="C956" t="str">
            <v>d</v>
          </cell>
          <cell r="D956">
            <v>3160971</v>
          </cell>
          <cell r="E956" t="str">
            <v>타르페이퍼 설치</v>
          </cell>
          <cell r="F956" t="str">
            <v>(5 겹)</v>
          </cell>
          <cell r="G956" t="str">
            <v>㎡</v>
          </cell>
          <cell r="I956">
            <v>0</v>
          </cell>
        </row>
        <row r="957">
          <cell r="A957" t="str">
            <v>E2</v>
          </cell>
          <cell r="B957">
            <v>0</v>
          </cell>
          <cell r="C957" t="str">
            <v>계</v>
          </cell>
          <cell r="D957">
            <v>3161003</v>
          </cell>
          <cell r="I957">
            <v>0</v>
          </cell>
        </row>
        <row r="958">
          <cell r="A958" t="str">
            <v>T2</v>
          </cell>
          <cell r="B958">
            <v>960</v>
          </cell>
          <cell r="C958" t="str">
            <v>3.13</v>
          </cell>
          <cell r="D958">
            <v>3161036</v>
          </cell>
          <cell r="E958" t="str">
            <v>무수축 콘크리트</v>
          </cell>
          <cell r="I958">
            <v>0</v>
          </cell>
        </row>
        <row r="959">
          <cell r="A959" t="str">
            <v>D00567</v>
          </cell>
          <cell r="B959">
            <v>0.50700000000000001</v>
          </cell>
          <cell r="C959" t="str">
            <v>a</v>
          </cell>
          <cell r="D959">
            <v>3161052</v>
          </cell>
          <cell r="E959" t="str">
            <v>무수축몰탈</v>
          </cell>
          <cell r="F959" t="str">
            <v>(1:1)</v>
          </cell>
          <cell r="G959" t="str">
            <v>㎥</v>
          </cell>
          <cell r="I959">
            <v>0</v>
          </cell>
        </row>
        <row r="960">
          <cell r="A960" t="str">
            <v>D00568</v>
          </cell>
          <cell r="B960">
            <v>3.8</v>
          </cell>
          <cell r="C960" t="str">
            <v>b</v>
          </cell>
          <cell r="D960">
            <v>3161060</v>
          </cell>
          <cell r="E960" t="str">
            <v>무수축콘크리트</v>
          </cell>
          <cell r="G960" t="str">
            <v>㎥</v>
          </cell>
          <cell r="I960">
            <v>0</v>
          </cell>
        </row>
        <row r="961">
          <cell r="A961" t="str">
            <v>E2</v>
          </cell>
          <cell r="B961">
            <v>0</v>
          </cell>
          <cell r="C961" t="str">
            <v>계</v>
          </cell>
          <cell r="D961">
            <v>3161064</v>
          </cell>
          <cell r="I961">
            <v>0</v>
          </cell>
        </row>
        <row r="962">
          <cell r="A962" t="str">
            <v>T2</v>
          </cell>
          <cell r="B962">
            <v>964</v>
          </cell>
          <cell r="C962" t="str">
            <v>3.14</v>
          </cell>
          <cell r="D962">
            <v>3161066</v>
          </cell>
          <cell r="E962" t="str">
            <v>스치로폴 설치</v>
          </cell>
          <cell r="I962">
            <v>0</v>
          </cell>
        </row>
        <row r="963">
          <cell r="A963" t="str">
            <v>D00853</v>
          </cell>
          <cell r="B963">
            <v>3</v>
          </cell>
          <cell r="C963" t="str">
            <v>a</v>
          </cell>
          <cell r="D963">
            <v>3161324</v>
          </cell>
          <cell r="E963" t="str">
            <v>스치로폴설치</v>
          </cell>
          <cell r="F963" t="str">
            <v>(T=10 m/m)</v>
          </cell>
          <cell r="G963" t="str">
            <v>㎡</v>
          </cell>
          <cell r="I963">
            <v>0</v>
          </cell>
        </row>
        <row r="964">
          <cell r="A964" t="str">
            <v>D00532</v>
          </cell>
          <cell r="B964">
            <v>17</v>
          </cell>
          <cell r="C964" t="str">
            <v>b</v>
          </cell>
          <cell r="D964">
            <v>3161452</v>
          </cell>
          <cell r="E964" t="str">
            <v>스치로폴설치</v>
          </cell>
          <cell r="F964" t="str">
            <v>(T=20 m/m)</v>
          </cell>
          <cell r="G964" t="str">
            <v>㎡</v>
          </cell>
          <cell r="I964">
            <v>0</v>
          </cell>
        </row>
        <row r="965">
          <cell r="A965" t="str">
            <v>E2</v>
          </cell>
          <cell r="B965">
            <v>0</v>
          </cell>
          <cell r="C965" t="str">
            <v>계</v>
          </cell>
          <cell r="D965">
            <v>3161453</v>
          </cell>
          <cell r="I965">
            <v>0</v>
          </cell>
        </row>
        <row r="966">
          <cell r="A966" t="str">
            <v>T2</v>
          </cell>
          <cell r="B966">
            <v>970</v>
          </cell>
          <cell r="C966" t="str">
            <v>3.15</v>
          </cell>
          <cell r="D966">
            <v>3161580</v>
          </cell>
          <cell r="E966" t="str">
            <v>배수시설</v>
          </cell>
          <cell r="I966">
            <v>0</v>
          </cell>
        </row>
        <row r="967">
          <cell r="A967" t="str">
            <v>D00572</v>
          </cell>
          <cell r="B967">
            <v>4</v>
          </cell>
          <cell r="C967" t="str">
            <v>a</v>
          </cell>
          <cell r="D967">
            <v>3161581</v>
          </cell>
          <cell r="E967" t="str">
            <v>집 수 구</v>
          </cell>
          <cell r="G967" t="str">
            <v>EA</v>
          </cell>
          <cell r="I967">
            <v>0</v>
          </cell>
        </row>
        <row r="968">
          <cell r="A968" t="str">
            <v>D00573</v>
          </cell>
          <cell r="B968">
            <v>21</v>
          </cell>
          <cell r="C968" t="str">
            <v>b</v>
          </cell>
          <cell r="D968">
            <v>3161582</v>
          </cell>
          <cell r="E968" t="str">
            <v>배 수 구</v>
          </cell>
          <cell r="F968" t="str">
            <v>(스테인레스관)</v>
          </cell>
          <cell r="G968" t="str">
            <v>M</v>
          </cell>
          <cell r="I968">
            <v>0</v>
          </cell>
        </row>
        <row r="969">
          <cell r="A969" t="str">
            <v>D00574</v>
          </cell>
          <cell r="B969">
            <v>14</v>
          </cell>
          <cell r="C969" t="str">
            <v>c</v>
          </cell>
          <cell r="D969">
            <v>3161646</v>
          </cell>
          <cell r="E969" t="str">
            <v>부착시설(A)</v>
          </cell>
          <cell r="G969" t="str">
            <v>EA</v>
          </cell>
          <cell r="I969">
            <v>0</v>
          </cell>
        </row>
        <row r="970">
          <cell r="A970" t="str">
            <v>D00577</v>
          </cell>
          <cell r="B970">
            <v>16</v>
          </cell>
          <cell r="C970" t="str">
            <v>d</v>
          </cell>
          <cell r="D970">
            <v>3161678</v>
          </cell>
          <cell r="E970" t="str">
            <v>도 수 로</v>
          </cell>
          <cell r="G970" t="str">
            <v>M</v>
          </cell>
          <cell r="I970">
            <v>0</v>
          </cell>
        </row>
        <row r="971">
          <cell r="A971" t="str">
            <v>E2</v>
          </cell>
          <cell r="B971">
            <v>0</v>
          </cell>
          <cell r="C971" t="str">
            <v>계</v>
          </cell>
          <cell r="D971">
            <v>3161694</v>
          </cell>
          <cell r="I971">
            <v>0</v>
          </cell>
        </row>
        <row r="972">
          <cell r="A972" t="str">
            <v>T2</v>
          </cell>
          <cell r="B972">
            <v>974</v>
          </cell>
          <cell r="C972" t="str">
            <v>3.16</v>
          </cell>
          <cell r="D972">
            <v>3161710</v>
          </cell>
          <cell r="E972" t="str">
            <v>스페이서설치</v>
          </cell>
          <cell r="I972">
            <v>0</v>
          </cell>
        </row>
        <row r="973">
          <cell r="A973" t="str">
            <v>D00588</v>
          </cell>
          <cell r="B973">
            <v>586</v>
          </cell>
          <cell r="C973" t="str">
            <v>a</v>
          </cell>
          <cell r="D973">
            <v>3161726</v>
          </cell>
          <cell r="E973" t="str">
            <v>스페이서 설치</v>
          </cell>
          <cell r="F973" t="str">
            <v>(슬라브및기초용)</v>
          </cell>
          <cell r="G973" t="str">
            <v>㎡</v>
          </cell>
          <cell r="I973">
            <v>0</v>
          </cell>
        </row>
        <row r="974">
          <cell r="A974" t="str">
            <v>D01070</v>
          </cell>
          <cell r="B974">
            <v>117</v>
          </cell>
          <cell r="C974" t="str">
            <v>b</v>
          </cell>
          <cell r="D974">
            <v>3161734</v>
          </cell>
          <cell r="E974" t="str">
            <v>스페이서 설치</v>
          </cell>
          <cell r="F974" t="str">
            <v>(벽체용)</v>
          </cell>
          <cell r="G974" t="str">
            <v>㎡</v>
          </cell>
          <cell r="I974">
            <v>0</v>
          </cell>
        </row>
        <row r="975">
          <cell r="A975" t="str">
            <v>E2</v>
          </cell>
          <cell r="B975">
            <v>0</v>
          </cell>
          <cell r="C975" t="str">
            <v>계</v>
          </cell>
          <cell r="D975">
            <v>3161738</v>
          </cell>
          <cell r="I975">
            <v>0</v>
          </cell>
        </row>
        <row r="976">
          <cell r="A976" t="str">
            <v>T2</v>
          </cell>
          <cell r="B976">
            <v>979</v>
          </cell>
          <cell r="C976" t="str">
            <v>3.17</v>
          </cell>
          <cell r="D976">
            <v>3161756</v>
          </cell>
          <cell r="E976" t="str">
            <v>교명판 설명판</v>
          </cell>
          <cell r="I976">
            <v>0</v>
          </cell>
        </row>
        <row r="977">
          <cell r="A977" t="str">
            <v>D00581</v>
          </cell>
          <cell r="B977">
            <v>4</v>
          </cell>
          <cell r="C977" t="str">
            <v>a</v>
          </cell>
          <cell r="D977">
            <v>3161757</v>
          </cell>
          <cell r="E977" t="str">
            <v>교 명 주</v>
          </cell>
          <cell r="F977" t="str">
            <v>(소형,화강석)</v>
          </cell>
          <cell r="G977" t="str">
            <v>기</v>
          </cell>
          <cell r="I977">
            <v>0</v>
          </cell>
        </row>
        <row r="978">
          <cell r="A978" t="str">
            <v>D00583</v>
          </cell>
          <cell r="B978">
            <v>2</v>
          </cell>
          <cell r="C978" t="str">
            <v>b</v>
          </cell>
          <cell r="D978">
            <v>3161758</v>
          </cell>
          <cell r="E978" t="str">
            <v>교 명 판(황동주물)</v>
          </cell>
          <cell r="F978" t="str">
            <v>(450x200x10)</v>
          </cell>
          <cell r="G978" t="str">
            <v>EA</v>
          </cell>
          <cell r="I978">
            <v>0</v>
          </cell>
        </row>
        <row r="979">
          <cell r="A979" t="str">
            <v>D00584</v>
          </cell>
          <cell r="B979">
            <v>2</v>
          </cell>
          <cell r="C979" t="str">
            <v>c</v>
          </cell>
          <cell r="D979">
            <v>3161822</v>
          </cell>
          <cell r="E979" t="str">
            <v>설 명 판(황동주물)</v>
          </cell>
          <cell r="F979" t="str">
            <v>(500x300x10)</v>
          </cell>
          <cell r="G979" t="str">
            <v>EA</v>
          </cell>
          <cell r="I979">
            <v>0</v>
          </cell>
        </row>
        <row r="980">
          <cell r="A980" t="str">
            <v>E2</v>
          </cell>
          <cell r="B980">
            <v>0</v>
          </cell>
          <cell r="C980" t="str">
            <v>계</v>
          </cell>
          <cell r="D980">
            <v>3161854</v>
          </cell>
          <cell r="I980">
            <v>0</v>
          </cell>
        </row>
        <row r="981">
          <cell r="A981" t="str">
            <v>D00594</v>
          </cell>
          <cell r="B981">
            <v>1</v>
          </cell>
          <cell r="C981" t="str">
            <v>3.18</v>
          </cell>
          <cell r="D981">
            <v>3161862</v>
          </cell>
          <cell r="E981" t="str">
            <v>측량기준점 설치</v>
          </cell>
          <cell r="F981" t="str">
            <v>(황동주물)</v>
          </cell>
          <cell r="G981" t="str">
            <v>EA</v>
          </cell>
          <cell r="I981">
            <v>0</v>
          </cell>
        </row>
        <row r="982">
          <cell r="A982" t="str">
            <v>D01224</v>
          </cell>
          <cell r="B982">
            <v>21</v>
          </cell>
          <cell r="C982" t="str">
            <v>3.19</v>
          </cell>
          <cell r="D982">
            <v>3162062</v>
          </cell>
          <cell r="E982" t="str">
            <v>폴리우레탄실란트채움</v>
          </cell>
          <cell r="F982" t="str">
            <v>(25x10)</v>
          </cell>
          <cell r="G982" t="str">
            <v>M</v>
          </cell>
          <cell r="I982">
            <v>0</v>
          </cell>
        </row>
        <row r="983">
          <cell r="A983" t="str">
            <v>D01308</v>
          </cell>
          <cell r="B983">
            <v>134</v>
          </cell>
          <cell r="C983" t="str">
            <v>3.20</v>
          </cell>
          <cell r="D983">
            <v>3162504</v>
          </cell>
          <cell r="E983" t="str">
            <v>강섬유보강재</v>
          </cell>
          <cell r="F983" t="str">
            <v>(900 g/㎥)</v>
          </cell>
          <cell r="G983" t="str">
            <v>㎥</v>
          </cell>
          <cell r="I983">
            <v>0</v>
          </cell>
        </row>
        <row r="984">
          <cell r="A984" t="str">
            <v>D01309</v>
          </cell>
          <cell r="B984">
            <v>20</v>
          </cell>
          <cell r="C984" t="str">
            <v>3.21</v>
          </cell>
          <cell r="D984">
            <v>3163000</v>
          </cell>
          <cell r="E984" t="str">
            <v>모래주머니</v>
          </cell>
          <cell r="G984" t="str">
            <v>EA</v>
          </cell>
          <cell r="I984">
            <v>0</v>
          </cell>
        </row>
        <row r="985">
          <cell r="A985" t="str">
            <v>D00911</v>
          </cell>
          <cell r="B985">
            <v>88</v>
          </cell>
          <cell r="C985" t="str">
            <v>3.22</v>
          </cell>
          <cell r="D985">
            <v>3315997</v>
          </cell>
          <cell r="E985" t="str">
            <v>방 호 벽</v>
          </cell>
          <cell r="F985" t="str">
            <v>(육교용)</v>
          </cell>
          <cell r="G985" t="str">
            <v>M</v>
          </cell>
          <cell r="I985">
            <v>0</v>
          </cell>
        </row>
        <row r="986">
          <cell r="A986" t="str">
            <v>D00791</v>
          </cell>
          <cell r="B986">
            <v>10</v>
          </cell>
          <cell r="C986" t="str">
            <v>3.23</v>
          </cell>
          <cell r="D986">
            <v>3392495</v>
          </cell>
          <cell r="E986" t="str">
            <v>교좌장치표지판</v>
          </cell>
          <cell r="G986" t="str">
            <v>EA</v>
          </cell>
          <cell r="I986">
            <v>0</v>
          </cell>
        </row>
        <row r="987">
          <cell r="A987" t="str">
            <v>D00817</v>
          </cell>
          <cell r="B987">
            <v>4.5999999999999999E-2</v>
          </cell>
          <cell r="C987" t="str">
            <v>3.24</v>
          </cell>
          <cell r="D987">
            <v>3430744</v>
          </cell>
          <cell r="E987" t="str">
            <v>아스팔트 채움</v>
          </cell>
          <cell r="F987" t="str">
            <v>(브론아스팔트)</v>
          </cell>
          <cell r="G987" t="str">
            <v>㎥</v>
          </cell>
          <cell r="I987">
            <v>0</v>
          </cell>
        </row>
        <row r="988">
          <cell r="A988" t="str">
            <v>D03871</v>
          </cell>
          <cell r="B988">
            <v>6</v>
          </cell>
          <cell r="C988" t="str">
            <v>3.25</v>
          </cell>
          <cell r="D988">
            <v>3613199</v>
          </cell>
          <cell r="E988" t="str">
            <v>평판재하시험</v>
          </cell>
          <cell r="G988" t="str">
            <v>개소</v>
          </cell>
          <cell r="I988">
            <v>0</v>
          </cell>
        </row>
        <row r="989">
          <cell r="A989" t="str">
            <v>E3</v>
          </cell>
          <cell r="B989">
            <v>0</v>
          </cell>
          <cell r="C989" t="str">
            <v>합계</v>
          </cell>
          <cell r="D989">
            <v>3795653</v>
          </cell>
          <cell r="I989">
            <v>0</v>
          </cell>
        </row>
        <row r="990">
          <cell r="A990" t="str">
            <v>T3</v>
          </cell>
          <cell r="B990">
            <v>1092</v>
          </cell>
          <cell r="C990" t="str">
            <v>3.H</v>
          </cell>
          <cell r="D990">
            <v>3960306</v>
          </cell>
          <cell r="E990" t="str">
            <v>고    암    교</v>
          </cell>
          <cell r="F990" t="str">
            <v>PRE-FLEX BEAM</v>
          </cell>
          <cell r="I990">
            <v>0</v>
          </cell>
        </row>
        <row r="991">
          <cell r="A991" t="str">
            <v>T2</v>
          </cell>
          <cell r="B991">
            <v>995</v>
          </cell>
          <cell r="C991" t="str">
            <v>3.01</v>
          </cell>
          <cell r="D991">
            <v>3960434</v>
          </cell>
          <cell r="E991" t="str">
            <v>토          공</v>
          </cell>
          <cell r="I991">
            <v>0</v>
          </cell>
        </row>
        <row r="992">
          <cell r="A992" t="str">
            <v>D00096</v>
          </cell>
          <cell r="B992">
            <v>2953</v>
          </cell>
          <cell r="C992" t="str">
            <v>a</v>
          </cell>
          <cell r="D992">
            <v>4113731</v>
          </cell>
          <cell r="E992" t="str">
            <v>구조물터파기</v>
          </cell>
          <cell r="F992" t="str">
            <v>(육상토사 0∼2 M)</v>
          </cell>
          <cell r="G992" t="str">
            <v>㎥</v>
          </cell>
          <cell r="I992">
            <v>0</v>
          </cell>
        </row>
        <row r="993">
          <cell r="A993" t="str">
            <v>D00038</v>
          </cell>
          <cell r="B993">
            <v>2953</v>
          </cell>
          <cell r="C993" t="str">
            <v>b</v>
          </cell>
          <cell r="D993">
            <v>4114067</v>
          </cell>
          <cell r="E993" t="str">
            <v>토사치환</v>
          </cell>
          <cell r="F993" t="str">
            <v>노상다짐</v>
          </cell>
          <cell r="G993" t="str">
            <v>㎥</v>
          </cell>
          <cell r="I993">
            <v>0</v>
          </cell>
        </row>
        <row r="994">
          <cell r="A994" t="str">
            <v>D00170</v>
          </cell>
          <cell r="B994">
            <v>1033</v>
          </cell>
          <cell r="C994" t="str">
            <v>c</v>
          </cell>
          <cell r="D994">
            <v>4114523</v>
          </cell>
          <cell r="E994" t="str">
            <v>뒷채움잡석</v>
          </cell>
          <cell r="F994" t="str">
            <v>(현장암유용)</v>
          </cell>
          <cell r="G994" t="str">
            <v>㎥</v>
          </cell>
          <cell r="I994">
            <v>0</v>
          </cell>
        </row>
        <row r="995">
          <cell r="A995" t="str">
            <v>D00150</v>
          </cell>
          <cell r="B995">
            <v>3002</v>
          </cell>
          <cell r="C995" t="str">
            <v>d</v>
          </cell>
          <cell r="D995">
            <v>4114583</v>
          </cell>
          <cell r="E995" t="str">
            <v>교대앞성토</v>
          </cell>
          <cell r="G995" t="str">
            <v>㎥</v>
          </cell>
          <cell r="I995">
            <v>0</v>
          </cell>
        </row>
        <row r="996">
          <cell r="A996" t="str">
            <v>E2</v>
          </cell>
          <cell r="B996">
            <v>0</v>
          </cell>
          <cell r="C996" t="str">
            <v>계</v>
          </cell>
          <cell r="D996">
            <v>4114643</v>
          </cell>
          <cell r="I996">
            <v>0</v>
          </cell>
        </row>
        <row r="997">
          <cell r="A997" t="str">
            <v>T2</v>
          </cell>
          <cell r="B997">
            <v>1002</v>
          </cell>
          <cell r="C997" t="str">
            <v>3.02</v>
          </cell>
          <cell r="D997">
            <v>4114771</v>
          </cell>
          <cell r="E997" t="str">
            <v>강관파일공</v>
          </cell>
          <cell r="I997">
            <v>0</v>
          </cell>
        </row>
        <row r="998">
          <cell r="A998" t="str">
            <v>D00504</v>
          </cell>
          <cell r="B998">
            <v>1376</v>
          </cell>
          <cell r="C998" t="str">
            <v>a</v>
          </cell>
          <cell r="D998">
            <v>4114829</v>
          </cell>
          <cell r="E998" t="str">
            <v>강관파일구입</v>
          </cell>
          <cell r="F998" t="str">
            <v>(Φ508.0m/mx9t)</v>
          </cell>
          <cell r="G998" t="str">
            <v>M</v>
          </cell>
          <cell r="I998">
            <v>0</v>
          </cell>
        </row>
        <row r="999">
          <cell r="A999" t="str">
            <v>D00512</v>
          </cell>
          <cell r="B999">
            <v>1344</v>
          </cell>
          <cell r="C999" t="str">
            <v>b</v>
          </cell>
          <cell r="D999">
            <v>4114858</v>
          </cell>
          <cell r="E999" t="str">
            <v>강관파일항타(직항)</v>
          </cell>
          <cell r="F999" t="str">
            <v>Φ508(15 m 이하)</v>
          </cell>
          <cell r="G999" t="str">
            <v>M</v>
          </cell>
          <cell r="I999">
            <v>0</v>
          </cell>
        </row>
        <row r="1000">
          <cell r="A1000" t="str">
            <v>D03838</v>
          </cell>
          <cell r="B1000">
            <v>24</v>
          </cell>
          <cell r="C1000" t="str">
            <v>c</v>
          </cell>
          <cell r="D1000">
            <v>4114864</v>
          </cell>
          <cell r="E1000" t="str">
            <v>파일속모래채움</v>
          </cell>
          <cell r="G1000" t="str">
            <v>㎥</v>
          </cell>
          <cell r="I1000">
            <v>0</v>
          </cell>
        </row>
        <row r="1001">
          <cell r="A1001" t="str">
            <v>D00502</v>
          </cell>
          <cell r="B1001">
            <v>24</v>
          </cell>
          <cell r="C1001" t="str">
            <v>d</v>
          </cell>
          <cell r="D1001">
            <v>4114867</v>
          </cell>
          <cell r="E1001" t="str">
            <v>속채움 콘크리트</v>
          </cell>
          <cell r="G1001" t="str">
            <v>㎥</v>
          </cell>
          <cell r="I1001">
            <v>0</v>
          </cell>
        </row>
        <row r="1002">
          <cell r="A1002" t="str">
            <v>D00517</v>
          </cell>
          <cell r="B1002">
            <v>128</v>
          </cell>
          <cell r="C1002" t="str">
            <v>e</v>
          </cell>
          <cell r="D1002">
            <v>4114869</v>
          </cell>
          <cell r="E1002" t="str">
            <v>두부및선단보강</v>
          </cell>
          <cell r="F1002" t="str">
            <v>(Φ508.8 m/m)</v>
          </cell>
          <cell r="G1002" t="str">
            <v>EA</v>
          </cell>
          <cell r="I1002">
            <v>0</v>
          </cell>
        </row>
        <row r="1003">
          <cell r="A1003" t="str">
            <v>E2</v>
          </cell>
          <cell r="B1003">
            <v>0</v>
          </cell>
          <cell r="C1003" t="str">
            <v>계</v>
          </cell>
          <cell r="D1003">
            <v>4114886</v>
          </cell>
          <cell r="I1003">
            <v>0</v>
          </cell>
        </row>
        <row r="1004">
          <cell r="A1004" t="str">
            <v>T2</v>
          </cell>
          <cell r="B1004">
            <v>1008</v>
          </cell>
          <cell r="C1004" t="str">
            <v>3.03</v>
          </cell>
          <cell r="D1004">
            <v>4115857</v>
          </cell>
          <cell r="E1004" t="str">
            <v>거 푸 집</v>
          </cell>
          <cell r="I1004">
            <v>0</v>
          </cell>
        </row>
        <row r="1005">
          <cell r="A1005" t="str">
            <v>D00276</v>
          </cell>
          <cell r="B1005">
            <v>2018</v>
          </cell>
          <cell r="C1005" t="str">
            <v>a</v>
          </cell>
          <cell r="D1005">
            <v>4115858</v>
          </cell>
          <cell r="E1005" t="str">
            <v>합판거푸집</v>
          </cell>
          <cell r="F1005" t="str">
            <v>(3 회)</v>
          </cell>
          <cell r="G1005" t="str">
            <v>㎡</v>
          </cell>
          <cell r="I1005">
            <v>0</v>
          </cell>
        </row>
        <row r="1006">
          <cell r="A1006" t="str">
            <v>D00280</v>
          </cell>
          <cell r="B1006">
            <v>194</v>
          </cell>
          <cell r="C1006" t="str">
            <v>b</v>
          </cell>
          <cell r="D1006">
            <v>4115954</v>
          </cell>
          <cell r="E1006" t="str">
            <v>합판거푸집</v>
          </cell>
          <cell r="F1006" t="str">
            <v>(4 회)</v>
          </cell>
          <cell r="G1006" t="str">
            <v>㎡</v>
          </cell>
          <cell r="I1006">
            <v>0</v>
          </cell>
        </row>
        <row r="1007">
          <cell r="A1007" t="str">
            <v>D00282</v>
          </cell>
          <cell r="B1007">
            <v>18</v>
          </cell>
          <cell r="C1007" t="str">
            <v>c</v>
          </cell>
          <cell r="D1007">
            <v>4115958</v>
          </cell>
          <cell r="E1007" t="str">
            <v>합판거푸집</v>
          </cell>
          <cell r="F1007" t="str">
            <v>(6 회)</v>
          </cell>
          <cell r="G1007" t="str">
            <v>㎡</v>
          </cell>
          <cell r="I1007">
            <v>0</v>
          </cell>
        </row>
        <row r="1008">
          <cell r="A1008" t="str">
            <v>D00265</v>
          </cell>
          <cell r="B1008">
            <v>373</v>
          </cell>
          <cell r="C1008" t="str">
            <v>d</v>
          </cell>
          <cell r="D1008">
            <v>4115962</v>
          </cell>
          <cell r="E1008" t="str">
            <v>문양거푸집(합판4회+</v>
          </cell>
          <cell r="F1008" t="str">
            <v>문양스치로폴(0∼7M)</v>
          </cell>
          <cell r="G1008" t="str">
            <v>㎡</v>
          </cell>
          <cell r="I1008">
            <v>0</v>
          </cell>
        </row>
        <row r="1009">
          <cell r="A1009" t="str">
            <v>E2</v>
          </cell>
          <cell r="B1009">
            <v>0</v>
          </cell>
          <cell r="C1009" t="str">
            <v>계</v>
          </cell>
          <cell r="D1009">
            <v>4116098</v>
          </cell>
          <cell r="I1009">
            <v>0</v>
          </cell>
        </row>
        <row r="1010">
          <cell r="A1010" t="str">
            <v>D00323</v>
          </cell>
          <cell r="B1010">
            <v>970</v>
          </cell>
          <cell r="C1010" t="str">
            <v>3.04</v>
          </cell>
          <cell r="D1010">
            <v>4116099</v>
          </cell>
          <cell r="E1010" t="str">
            <v>강관비계</v>
          </cell>
          <cell r="F1010" t="str">
            <v>(0∼30 M)</v>
          </cell>
          <cell r="G1010" t="str">
            <v>㎡</v>
          </cell>
          <cell r="I1010">
            <v>0</v>
          </cell>
        </row>
        <row r="1011">
          <cell r="A1011" t="str">
            <v>T2</v>
          </cell>
          <cell r="B1011">
            <v>1014</v>
          </cell>
          <cell r="C1011" t="str">
            <v>3.05</v>
          </cell>
          <cell r="D1011">
            <v>4116163</v>
          </cell>
          <cell r="E1011" t="str">
            <v>동 바 리</v>
          </cell>
          <cell r="I1011">
            <v>0</v>
          </cell>
        </row>
        <row r="1012">
          <cell r="A1012" t="str">
            <v>D00327</v>
          </cell>
          <cell r="B1012">
            <v>702</v>
          </cell>
          <cell r="C1012" t="str">
            <v>a</v>
          </cell>
          <cell r="D1012">
            <v>4116195</v>
          </cell>
          <cell r="E1012" t="str">
            <v>동바리공</v>
          </cell>
          <cell r="F1012" t="str">
            <v>(목재 4 회)</v>
          </cell>
          <cell r="G1012" t="str">
            <v>공㎥</v>
          </cell>
          <cell r="I1012">
            <v>0</v>
          </cell>
        </row>
        <row r="1013">
          <cell r="A1013" t="str">
            <v>D00334</v>
          </cell>
          <cell r="B1013">
            <v>201</v>
          </cell>
          <cell r="C1013" t="str">
            <v>b</v>
          </cell>
          <cell r="D1013">
            <v>4116219</v>
          </cell>
          <cell r="E1013" t="str">
            <v>강관동바리</v>
          </cell>
          <cell r="F1013" t="str">
            <v>(교량용)</v>
          </cell>
          <cell r="G1013" t="str">
            <v>공㎥</v>
          </cell>
          <cell r="I1013">
            <v>0</v>
          </cell>
        </row>
        <row r="1014">
          <cell r="A1014" t="str">
            <v>D01129</v>
          </cell>
          <cell r="B1014">
            <v>54</v>
          </cell>
          <cell r="C1014" t="str">
            <v>c</v>
          </cell>
          <cell r="D1014">
            <v>4116223</v>
          </cell>
          <cell r="E1014" t="str">
            <v>수평보강재(교량용)</v>
          </cell>
          <cell r="F1014" t="str">
            <v>(강관동바리)</v>
          </cell>
          <cell r="G1014" t="str">
            <v>㎡</v>
          </cell>
          <cell r="I1014">
            <v>0</v>
          </cell>
        </row>
        <row r="1015">
          <cell r="A1015" t="str">
            <v>E2</v>
          </cell>
          <cell r="B1015">
            <v>0</v>
          </cell>
          <cell r="C1015" t="str">
            <v>계</v>
          </cell>
          <cell r="D1015">
            <v>4116225</v>
          </cell>
          <cell r="I1015">
            <v>0</v>
          </cell>
        </row>
        <row r="1016">
          <cell r="A1016" t="str">
            <v>T2</v>
          </cell>
          <cell r="B1016">
            <v>1018</v>
          </cell>
          <cell r="C1016" t="str">
            <v>3.06</v>
          </cell>
          <cell r="D1016">
            <v>4116347</v>
          </cell>
          <cell r="E1016" t="str">
            <v>철근가공조립</v>
          </cell>
          <cell r="I1016">
            <v>0</v>
          </cell>
        </row>
        <row r="1017">
          <cell r="A1017" t="str">
            <v>D00271</v>
          </cell>
          <cell r="B1017">
            <v>16.827999999999999</v>
          </cell>
          <cell r="C1017" t="str">
            <v>a</v>
          </cell>
          <cell r="D1017">
            <v>4116349</v>
          </cell>
          <cell r="E1017" t="str">
            <v>철근가공조립</v>
          </cell>
          <cell r="F1017" t="str">
            <v>(보 통)</v>
          </cell>
          <cell r="G1017" t="str">
            <v>Ton</v>
          </cell>
          <cell r="I1017">
            <v>0</v>
          </cell>
        </row>
        <row r="1018">
          <cell r="A1018" t="str">
            <v>D00272</v>
          </cell>
          <cell r="B1018">
            <v>171.11600000000001</v>
          </cell>
          <cell r="C1018" t="str">
            <v>b</v>
          </cell>
          <cell r="D1018">
            <v>4116351</v>
          </cell>
          <cell r="E1018" t="str">
            <v>철근가공조립</v>
          </cell>
          <cell r="F1018" t="str">
            <v>(복 잡)</v>
          </cell>
          <cell r="G1018" t="str">
            <v>Ton</v>
          </cell>
          <cell r="I1018">
            <v>0</v>
          </cell>
        </row>
        <row r="1019">
          <cell r="A1019" t="str">
            <v>E2</v>
          </cell>
          <cell r="B1019">
            <v>0</v>
          </cell>
          <cell r="C1019" t="str">
            <v>계</v>
          </cell>
          <cell r="D1019">
            <v>4116354</v>
          </cell>
          <cell r="I1019">
            <v>0</v>
          </cell>
        </row>
        <row r="1020">
          <cell r="A1020" t="str">
            <v>T2</v>
          </cell>
          <cell r="B1020">
            <v>1022</v>
          </cell>
          <cell r="C1020" t="str">
            <v>3.07</v>
          </cell>
          <cell r="D1020">
            <v>4116355</v>
          </cell>
          <cell r="E1020" t="str">
            <v>콘크리트타설</v>
          </cell>
          <cell r="I1020">
            <v>0</v>
          </cell>
        </row>
        <row r="1021">
          <cell r="A1021" t="str">
            <v>D00237</v>
          </cell>
          <cell r="B1021">
            <v>1311</v>
          </cell>
          <cell r="C1021" t="str">
            <v>a</v>
          </cell>
          <cell r="D1021">
            <v>4116419</v>
          </cell>
          <cell r="E1021" t="str">
            <v>콘크리트타설</v>
          </cell>
          <cell r="F1021" t="str">
            <v>(철근 펌프카)</v>
          </cell>
          <cell r="G1021" t="str">
            <v>㎥</v>
          </cell>
          <cell r="I1021">
            <v>0</v>
          </cell>
        </row>
        <row r="1022">
          <cell r="A1022" t="str">
            <v>D00231</v>
          </cell>
          <cell r="B1022">
            <v>50</v>
          </cell>
          <cell r="C1022" t="str">
            <v>b</v>
          </cell>
          <cell r="D1022">
            <v>4116451</v>
          </cell>
          <cell r="E1022" t="str">
            <v>콘크리트타설</v>
          </cell>
          <cell r="F1022" t="str">
            <v>(무근 VIB 제외)</v>
          </cell>
          <cell r="G1022" t="str">
            <v>㎥</v>
          </cell>
          <cell r="I1022">
            <v>0</v>
          </cell>
        </row>
        <row r="1023">
          <cell r="A1023" t="str">
            <v>E2</v>
          </cell>
          <cell r="B1023">
            <v>0</v>
          </cell>
          <cell r="C1023" t="str">
            <v>계</v>
          </cell>
          <cell r="D1023">
            <v>4116483</v>
          </cell>
          <cell r="I1023">
            <v>0</v>
          </cell>
        </row>
        <row r="1024">
          <cell r="A1024" t="str">
            <v>T2</v>
          </cell>
          <cell r="B1024">
            <v>1026</v>
          </cell>
          <cell r="C1024" t="str">
            <v>3.08</v>
          </cell>
          <cell r="D1024">
            <v>4116491</v>
          </cell>
          <cell r="E1024" t="str">
            <v>표 면 처 리</v>
          </cell>
          <cell r="I1024">
            <v>0</v>
          </cell>
        </row>
        <row r="1025">
          <cell r="A1025" t="str">
            <v>D00537</v>
          </cell>
          <cell r="B1025">
            <v>837</v>
          </cell>
          <cell r="C1025" t="str">
            <v>a</v>
          </cell>
          <cell r="D1025">
            <v>4116495</v>
          </cell>
          <cell r="E1025" t="str">
            <v>슬래브양생</v>
          </cell>
          <cell r="F1025" t="str">
            <v>(양생제)</v>
          </cell>
          <cell r="G1025" t="str">
            <v>㎡</v>
          </cell>
          <cell r="I1025">
            <v>0</v>
          </cell>
        </row>
        <row r="1026">
          <cell r="A1026" t="str">
            <v>D00539</v>
          </cell>
          <cell r="B1026">
            <v>758</v>
          </cell>
          <cell r="C1026" t="str">
            <v>b</v>
          </cell>
          <cell r="D1026">
            <v>4116497</v>
          </cell>
          <cell r="E1026" t="str">
            <v>슬래브면고르기</v>
          </cell>
          <cell r="F1026" t="str">
            <v>(데크 피니샤)</v>
          </cell>
          <cell r="G1026" t="str">
            <v>㎡</v>
          </cell>
          <cell r="I1026">
            <v>0</v>
          </cell>
        </row>
        <row r="1027">
          <cell r="A1027" t="str">
            <v>E2</v>
          </cell>
          <cell r="B1027">
            <v>0</v>
          </cell>
          <cell r="C1027" t="str">
            <v>계</v>
          </cell>
          <cell r="D1027">
            <v>4116498</v>
          </cell>
          <cell r="I1027">
            <v>0</v>
          </cell>
        </row>
        <row r="1028">
          <cell r="A1028" t="str">
            <v>T2</v>
          </cell>
          <cell r="B1028">
            <v>1032</v>
          </cell>
          <cell r="C1028" t="str">
            <v>3.09</v>
          </cell>
          <cell r="D1028">
            <v>4116626</v>
          </cell>
          <cell r="E1028" t="str">
            <v>교좌장치</v>
          </cell>
          <cell r="I1028">
            <v>0</v>
          </cell>
        </row>
        <row r="1029">
          <cell r="A1029" t="str">
            <v>D00544</v>
          </cell>
          <cell r="B1029">
            <v>2</v>
          </cell>
          <cell r="C1029" t="str">
            <v>a</v>
          </cell>
          <cell r="D1029">
            <v>4116722</v>
          </cell>
          <cell r="E1029" t="str">
            <v>교좌장치</v>
          </cell>
          <cell r="F1029" t="str">
            <v>(고정단 175 Ton)</v>
          </cell>
          <cell r="G1029" t="str">
            <v>EA</v>
          </cell>
          <cell r="I1029">
            <v>0</v>
          </cell>
        </row>
        <row r="1030">
          <cell r="A1030" t="str">
            <v>D00542</v>
          </cell>
          <cell r="B1030">
            <v>6</v>
          </cell>
          <cell r="C1030" t="str">
            <v>b</v>
          </cell>
          <cell r="D1030">
            <v>4116770</v>
          </cell>
          <cell r="E1030" t="str">
            <v>교좌장치</v>
          </cell>
          <cell r="F1030" t="str">
            <v>(횡방향가동단175Ton)</v>
          </cell>
          <cell r="G1030" t="str">
            <v>EA</v>
          </cell>
          <cell r="I1030">
            <v>0</v>
          </cell>
        </row>
        <row r="1031">
          <cell r="A1031" t="str">
            <v>D00546</v>
          </cell>
          <cell r="B1031">
            <v>2</v>
          </cell>
          <cell r="C1031" t="str">
            <v>c</v>
          </cell>
          <cell r="D1031">
            <v>4116809</v>
          </cell>
          <cell r="E1031" t="str">
            <v>교좌장치</v>
          </cell>
          <cell r="F1031" t="str">
            <v>(종방향가동단175Ton)</v>
          </cell>
          <cell r="G1031" t="str">
            <v>EA</v>
          </cell>
          <cell r="I1031">
            <v>0</v>
          </cell>
        </row>
        <row r="1032">
          <cell r="A1032" t="str">
            <v>D00550</v>
          </cell>
          <cell r="B1032">
            <v>6</v>
          </cell>
          <cell r="C1032" t="str">
            <v>d</v>
          </cell>
          <cell r="D1032">
            <v>4116811</v>
          </cell>
          <cell r="E1032" t="str">
            <v>교좌장치</v>
          </cell>
          <cell r="F1032" t="str">
            <v>(양방향가동단175Ton)</v>
          </cell>
          <cell r="G1032" t="str">
            <v>EA</v>
          </cell>
          <cell r="I1032">
            <v>0</v>
          </cell>
        </row>
        <row r="1033">
          <cell r="A1033" t="str">
            <v>E2</v>
          </cell>
          <cell r="B1033">
            <v>0</v>
          </cell>
          <cell r="C1033" t="str">
            <v>계</v>
          </cell>
          <cell r="D1033">
            <v>4116812</v>
          </cell>
          <cell r="I1033">
            <v>0</v>
          </cell>
        </row>
        <row r="1034">
          <cell r="A1034" t="str">
            <v>T2</v>
          </cell>
          <cell r="B1034">
            <v>1037</v>
          </cell>
          <cell r="C1034" t="str">
            <v>3.10</v>
          </cell>
          <cell r="D1034">
            <v>4116940</v>
          </cell>
          <cell r="E1034" t="str">
            <v>PRE-FLEX BEAM</v>
          </cell>
          <cell r="I1034">
            <v>0</v>
          </cell>
        </row>
        <row r="1035">
          <cell r="A1035" t="str">
            <v>W00087</v>
          </cell>
          <cell r="B1035">
            <v>4</v>
          </cell>
          <cell r="C1035" t="str">
            <v>a</v>
          </cell>
          <cell r="D1035">
            <v>4117004</v>
          </cell>
          <cell r="E1035" t="str">
            <v>PRE-FLEX BEAM</v>
          </cell>
          <cell r="F1035" t="str">
            <v>고암교(내측)</v>
          </cell>
          <cell r="G1035" t="str">
            <v>본</v>
          </cell>
          <cell r="I1035">
            <v>0</v>
          </cell>
        </row>
        <row r="1036">
          <cell r="A1036" t="str">
            <v>W00086</v>
          </cell>
          <cell r="B1036">
            <v>4</v>
          </cell>
          <cell r="C1036" t="str">
            <v>b</v>
          </cell>
          <cell r="D1036">
            <v>4117036</v>
          </cell>
          <cell r="E1036" t="str">
            <v>PRE-FLEX BEAM</v>
          </cell>
          <cell r="F1036" t="str">
            <v>고암교(외측)</v>
          </cell>
          <cell r="G1036" t="str">
            <v>본</v>
          </cell>
          <cell r="I1036">
            <v>0</v>
          </cell>
        </row>
        <row r="1037">
          <cell r="A1037" t="str">
            <v>D00627</v>
          </cell>
          <cell r="B1037">
            <v>1</v>
          </cell>
          <cell r="C1037" t="str">
            <v>c</v>
          </cell>
          <cell r="D1037">
            <v>4117068</v>
          </cell>
          <cell r="E1037" t="str">
            <v>PRE-FLEX BEAM</v>
          </cell>
          <cell r="F1037" t="str">
            <v>(전도방지시설)</v>
          </cell>
          <cell r="G1037" t="str">
            <v>식</v>
          </cell>
          <cell r="I1037">
            <v>0</v>
          </cell>
        </row>
        <row r="1038">
          <cell r="A1038" t="str">
            <v>E2</v>
          </cell>
          <cell r="B1038">
            <v>0</v>
          </cell>
          <cell r="C1038" t="str">
            <v>계</v>
          </cell>
          <cell r="D1038">
            <v>4117164</v>
          </cell>
          <cell r="I1038">
            <v>0</v>
          </cell>
        </row>
        <row r="1039">
          <cell r="A1039" t="str">
            <v>T2</v>
          </cell>
          <cell r="B1039">
            <v>1041</v>
          </cell>
          <cell r="C1039" t="str">
            <v>3.11</v>
          </cell>
          <cell r="D1039">
            <v>4117292</v>
          </cell>
          <cell r="E1039" t="str">
            <v>신축이음장치</v>
          </cell>
          <cell r="I1039">
            <v>0</v>
          </cell>
        </row>
        <row r="1040">
          <cell r="A1040" t="str">
            <v>D03819</v>
          </cell>
          <cell r="B1040">
            <v>19</v>
          </cell>
          <cell r="C1040" t="str">
            <v>a</v>
          </cell>
          <cell r="D1040">
            <v>4117308</v>
          </cell>
          <cell r="E1040" t="str">
            <v>신축이음장치</v>
          </cell>
          <cell r="F1040" t="str">
            <v>(Rail-No 80)</v>
          </cell>
          <cell r="G1040" t="str">
            <v>M</v>
          </cell>
          <cell r="I1040">
            <v>0</v>
          </cell>
        </row>
        <row r="1041">
          <cell r="A1041" t="str">
            <v>D01313</v>
          </cell>
          <cell r="B1041">
            <v>19</v>
          </cell>
          <cell r="C1041" t="str">
            <v>b</v>
          </cell>
          <cell r="D1041">
            <v>4117324</v>
          </cell>
          <cell r="E1041" t="str">
            <v>신축이음장치</v>
          </cell>
          <cell r="F1041" t="str">
            <v>(Rail-No100)</v>
          </cell>
          <cell r="G1041" t="str">
            <v>M</v>
          </cell>
          <cell r="I1041">
            <v>0</v>
          </cell>
        </row>
        <row r="1042">
          <cell r="A1042" t="str">
            <v>E2</v>
          </cell>
          <cell r="B1042">
            <v>0</v>
          </cell>
          <cell r="C1042" t="str">
            <v>계</v>
          </cell>
          <cell r="D1042">
            <v>4117356</v>
          </cell>
          <cell r="I1042">
            <v>0</v>
          </cell>
        </row>
        <row r="1043">
          <cell r="A1043" t="str">
            <v>D00535</v>
          </cell>
          <cell r="B1043">
            <v>758</v>
          </cell>
          <cell r="C1043" t="str">
            <v>3.12</v>
          </cell>
          <cell r="D1043">
            <v>4117612</v>
          </cell>
          <cell r="E1043" t="str">
            <v>교면방수</v>
          </cell>
          <cell r="F1043" t="str">
            <v>(도막식)</v>
          </cell>
          <cell r="G1043" t="str">
            <v>㎡</v>
          </cell>
          <cell r="I1043">
            <v>0</v>
          </cell>
        </row>
        <row r="1044">
          <cell r="A1044" t="str">
            <v>T2</v>
          </cell>
          <cell r="B1044">
            <v>1048</v>
          </cell>
          <cell r="C1044" t="str">
            <v>3.13</v>
          </cell>
          <cell r="D1044">
            <v>4117676</v>
          </cell>
          <cell r="E1044" t="str">
            <v>접속슬래브 접합공</v>
          </cell>
          <cell r="I1044">
            <v>0</v>
          </cell>
        </row>
        <row r="1045">
          <cell r="A1045" t="str">
            <v>D01067</v>
          </cell>
          <cell r="B1045">
            <v>96</v>
          </cell>
          <cell r="C1045" t="str">
            <v>a</v>
          </cell>
          <cell r="D1045">
            <v>4117708</v>
          </cell>
          <cell r="E1045" t="str">
            <v>다웰바 설치</v>
          </cell>
          <cell r="F1045" t="str">
            <v>(D=25 m/m, L=500)</v>
          </cell>
          <cell r="G1045" t="str">
            <v>EA</v>
          </cell>
          <cell r="I1045">
            <v>0</v>
          </cell>
        </row>
        <row r="1046">
          <cell r="A1046" t="str">
            <v>D01190</v>
          </cell>
          <cell r="B1046">
            <v>28</v>
          </cell>
          <cell r="C1046" t="str">
            <v>b</v>
          </cell>
          <cell r="D1046">
            <v>4117740</v>
          </cell>
          <cell r="E1046" t="str">
            <v>다웰-켑 설치</v>
          </cell>
          <cell r="F1046" t="str">
            <v>(Φ60 m/m)</v>
          </cell>
          <cell r="G1046" t="str">
            <v>M</v>
          </cell>
          <cell r="I1046">
            <v>0</v>
          </cell>
        </row>
        <row r="1047">
          <cell r="A1047" t="str">
            <v>D00540</v>
          </cell>
          <cell r="B1047">
            <v>96</v>
          </cell>
          <cell r="C1047" t="str">
            <v>c</v>
          </cell>
          <cell r="D1047">
            <v>4117742</v>
          </cell>
          <cell r="E1047" t="str">
            <v>경질고무판</v>
          </cell>
          <cell r="F1047" t="str">
            <v>(150x150)</v>
          </cell>
          <cell r="G1047" t="str">
            <v>EA</v>
          </cell>
          <cell r="I1047">
            <v>0</v>
          </cell>
        </row>
        <row r="1048">
          <cell r="A1048" t="str">
            <v>D00566</v>
          </cell>
          <cell r="B1048">
            <v>15</v>
          </cell>
          <cell r="C1048" t="str">
            <v>d</v>
          </cell>
          <cell r="D1048">
            <v>4117743</v>
          </cell>
          <cell r="E1048" t="str">
            <v>타르페이퍼 설치</v>
          </cell>
          <cell r="F1048" t="str">
            <v>(5 겹)</v>
          </cell>
          <cell r="G1048" t="str">
            <v>㎡</v>
          </cell>
          <cell r="I1048">
            <v>0</v>
          </cell>
        </row>
        <row r="1049">
          <cell r="A1049" t="str">
            <v>E2</v>
          </cell>
          <cell r="B1049">
            <v>0</v>
          </cell>
          <cell r="C1049" t="str">
            <v>계</v>
          </cell>
          <cell r="D1049">
            <v>4117775</v>
          </cell>
          <cell r="I1049">
            <v>0</v>
          </cell>
        </row>
        <row r="1050">
          <cell r="A1050" t="str">
            <v>T2</v>
          </cell>
          <cell r="B1050">
            <v>1052</v>
          </cell>
          <cell r="C1050" t="str">
            <v>3.14</v>
          </cell>
          <cell r="D1050">
            <v>4117808</v>
          </cell>
          <cell r="E1050" t="str">
            <v>무수축 콘크리트</v>
          </cell>
          <cell r="I1050">
            <v>0</v>
          </cell>
        </row>
        <row r="1051">
          <cell r="A1051" t="str">
            <v>D00567</v>
          </cell>
          <cell r="B1051">
            <v>0.94799999999999995</v>
          </cell>
          <cell r="C1051" t="str">
            <v>a</v>
          </cell>
          <cell r="D1051">
            <v>4117824</v>
          </cell>
          <cell r="E1051" t="str">
            <v>무수축몰탈</v>
          </cell>
          <cell r="F1051" t="str">
            <v>(1:1)</v>
          </cell>
          <cell r="G1051" t="str">
            <v>㎥</v>
          </cell>
          <cell r="I1051">
            <v>0</v>
          </cell>
        </row>
        <row r="1052">
          <cell r="A1052" t="str">
            <v>D00568</v>
          </cell>
          <cell r="B1052">
            <v>7.22</v>
          </cell>
          <cell r="C1052" t="str">
            <v>b</v>
          </cell>
          <cell r="D1052">
            <v>4117832</v>
          </cell>
          <cell r="E1052" t="str">
            <v>무수축콘크리트</v>
          </cell>
          <cell r="G1052" t="str">
            <v>㎥</v>
          </cell>
          <cell r="I1052">
            <v>0</v>
          </cell>
        </row>
        <row r="1053">
          <cell r="A1053" t="str">
            <v>E2</v>
          </cell>
          <cell r="B1053">
            <v>0</v>
          </cell>
          <cell r="C1053" t="str">
            <v>계</v>
          </cell>
          <cell r="D1053">
            <v>4117836</v>
          </cell>
          <cell r="I1053">
            <v>0</v>
          </cell>
        </row>
        <row r="1054">
          <cell r="A1054" t="str">
            <v>T2</v>
          </cell>
          <cell r="B1054">
            <v>1056</v>
          </cell>
          <cell r="C1054" t="str">
            <v>3.15</v>
          </cell>
          <cell r="D1054">
            <v>4117964</v>
          </cell>
          <cell r="E1054" t="str">
            <v>스치로폴 설치</v>
          </cell>
          <cell r="I1054">
            <v>0</v>
          </cell>
        </row>
        <row r="1055">
          <cell r="A1055" t="str">
            <v>D00853</v>
          </cell>
          <cell r="B1055">
            <v>3</v>
          </cell>
          <cell r="C1055" t="str">
            <v>a</v>
          </cell>
          <cell r="D1055">
            <v>4118222</v>
          </cell>
          <cell r="E1055" t="str">
            <v>스치로폴설치</v>
          </cell>
          <cell r="F1055" t="str">
            <v>(T=10 m/m)</v>
          </cell>
          <cell r="G1055" t="str">
            <v>㎡</v>
          </cell>
          <cell r="I1055">
            <v>0</v>
          </cell>
        </row>
        <row r="1056">
          <cell r="A1056" t="str">
            <v>D00532</v>
          </cell>
          <cell r="B1056">
            <v>45</v>
          </cell>
          <cell r="C1056" t="str">
            <v>b</v>
          </cell>
          <cell r="D1056">
            <v>4118350</v>
          </cell>
          <cell r="E1056" t="str">
            <v>스치로폴설치</v>
          </cell>
          <cell r="F1056" t="str">
            <v>(T=20 m/m)</v>
          </cell>
          <cell r="G1056" t="str">
            <v>㎡</v>
          </cell>
          <cell r="I1056">
            <v>0</v>
          </cell>
        </row>
        <row r="1057">
          <cell r="A1057" t="str">
            <v>E2</v>
          </cell>
          <cell r="B1057">
            <v>0</v>
          </cell>
          <cell r="C1057" t="str">
            <v>계</v>
          </cell>
          <cell r="D1057">
            <v>4118351</v>
          </cell>
          <cell r="I1057">
            <v>0</v>
          </cell>
        </row>
        <row r="1058">
          <cell r="A1058" t="str">
            <v>T2</v>
          </cell>
          <cell r="B1058">
            <v>1064</v>
          </cell>
          <cell r="C1058" t="str">
            <v>3.16</v>
          </cell>
          <cell r="D1058">
            <v>4118867</v>
          </cell>
          <cell r="E1058" t="str">
            <v>배수시설</v>
          </cell>
          <cell r="I1058">
            <v>0</v>
          </cell>
        </row>
        <row r="1059">
          <cell r="A1059" t="str">
            <v>D00572</v>
          </cell>
          <cell r="B1059">
            <v>6</v>
          </cell>
          <cell r="C1059" t="str">
            <v>a</v>
          </cell>
          <cell r="D1059">
            <v>4118868</v>
          </cell>
          <cell r="E1059" t="str">
            <v>집 수 구</v>
          </cell>
          <cell r="G1059" t="str">
            <v>EA</v>
          </cell>
          <cell r="I1059">
            <v>0</v>
          </cell>
        </row>
        <row r="1060">
          <cell r="A1060" t="str">
            <v>D00573</v>
          </cell>
          <cell r="B1060">
            <v>54</v>
          </cell>
          <cell r="C1060" t="str">
            <v>b</v>
          </cell>
          <cell r="D1060">
            <v>4118869</v>
          </cell>
          <cell r="E1060" t="str">
            <v>배 수 구</v>
          </cell>
          <cell r="F1060" t="str">
            <v>(스테인레스관)</v>
          </cell>
          <cell r="G1060" t="str">
            <v>M</v>
          </cell>
          <cell r="I1060">
            <v>0</v>
          </cell>
        </row>
        <row r="1061">
          <cell r="A1061" t="str">
            <v>D00574</v>
          </cell>
          <cell r="B1061">
            <v>12</v>
          </cell>
          <cell r="C1061" t="str">
            <v>c</v>
          </cell>
          <cell r="D1061">
            <v>4118933</v>
          </cell>
          <cell r="E1061" t="str">
            <v>부착시설(A)</v>
          </cell>
          <cell r="G1061" t="str">
            <v>EA</v>
          </cell>
          <cell r="I1061">
            <v>0</v>
          </cell>
        </row>
        <row r="1062">
          <cell r="A1062" t="str">
            <v>D03868</v>
          </cell>
          <cell r="B1062">
            <v>14</v>
          </cell>
          <cell r="C1062" t="str">
            <v>d</v>
          </cell>
          <cell r="D1062">
            <v>4118949</v>
          </cell>
          <cell r="E1062" t="str">
            <v>부착시설(D)</v>
          </cell>
          <cell r="G1062" t="str">
            <v>EA</v>
          </cell>
          <cell r="I1062">
            <v>0</v>
          </cell>
        </row>
        <row r="1063">
          <cell r="A1063" t="str">
            <v>D00577</v>
          </cell>
          <cell r="B1063">
            <v>26</v>
          </cell>
          <cell r="C1063" t="str">
            <v>e</v>
          </cell>
          <cell r="D1063">
            <v>4118965</v>
          </cell>
          <cell r="E1063" t="str">
            <v>도 수 로</v>
          </cell>
          <cell r="G1063" t="str">
            <v>M</v>
          </cell>
          <cell r="I1063">
            <v>0</v>
          </cell>
        </row>
        <row r="1064">
          <cell r="A1064" t="str">
            <v>D03937</v>
          </cell>
          <cell r="B1064">
            <v>2</v>
          </cell>
          <cell r="C1064" t="str">
            <v>f</v>
          </cell>
          <cell r="D1064">
            <v>4118973</v>
          </cell>
          <cell r="E1064" t="str">
            <v>접속 T형관</v>
          </cell>
          <cell r="G1064" t="str">
            <v>EA</v>
          </cell>
          <cell r="I1064">
            <v>0</v>
          </cell>
        </row>
        <row r="1065">
          <cell r="A1065" t="str">
            <v>E2</v>
          </cell>
          <cell r="B1065">
            <v>0</v>
          </cell>
          <cell r="C1065" t="str">
            <v>계</v>
          </cell>
          <cell r="D1065">
            <v>4118981</v>
          </cell>
          <cell r="I1065">
            <v>0</v>
          </cell>
        </row>
        <row r="1066">
          <cell r="A1066" t="str">
            <v>T2</v>
          </cell>
          <cell r="B1066">
            <v>1068</v>
          </cell>
          <cell r="C1066" t="str">
            <v>3.17</v>
          </cell>
          <cell r="D1066">
            <v>4118997</v>
          </cell>
          <cell r="E1066" t="str">
            <v>스페이서설치</v>
          </cell>
          <cell r="I1066">
            <v>0</v>
          </cell>
        </row>
        <row r="1067">
          <cell r="A1067" t="str">
            <v>D00588</v>
          </cell>
          <cell r="B1067">
            <v>1330</v>
          </cell>
          <cell r="C1067" t="str">
            <v>a</v>
          </cell>
          <cell r="D1067">
            <v>4119013</v>
          </cell>
          <cell r="E1067" t="str">
            <v>스페이서 설치</v>
          </cell>
          <cell r="F1067" t="str">
            <v>(슬라브및기초용)</v>
          </cell>
          <cell r="G1067" t="str">
            <v>㎡</v>
          </cell>
          <cell r="I1067">
            <v>0</v>
          </cell>
        </row>
        <row r="1068">
          <cell r="A1068" t="str">
            <v>D01070</v>
          </cell>
          <cell r="B1068">
            <v>247</v>
          </cell>
          <cell r="C1068" t="str">
            <v>b</v>
          </cell>
          <cell r="D1068">
            <v>4119021</v>
          </cell>
          <cell r="E1068" t="str">
            <v>스페이서 설치</v>
          </cell>
          <cell r="F1068" t="str">
            <v>(벽체용)</v>
          </cell>
          <cell r="G1068" t="str">
            <v>㎡</v>
          </cell>
          <cell r="I1068">
            <v>0</v>
          </cell>
        </row>
        <row r="1069">
          <cell r="A1069" t="str">
            <v>E2</v>
          </cell>
          <cell r="B1069">
            <v>0</v>
          </cell>
          <cell r="C1069" t="str">
            <v>계</v>
          </cell>
          <cell r="D1069">
            <v>4119025</v>
          </cell>
          <cell r="I1069">
            <v>0</v>
          </cell>
        </row>
        <row r="1070">
          <cell r="A1070" t="str">
            <v>T2</v>
          </cell>
          <cell r="B1070">
            <v>1073</v>
          </cell>
          <cell r="C1070" t="str">
            <v>3.18</v>
          </cell>
          <cell r="D1070">
            <v>4119043</v>
          </cell>
          <cell r="E1070" t="str">
            <v>교명판 설명판</v>
          </cell>
          <cell r="I1070">
            <v>0</v>
          </cell>
        </row>
        <row r="1071">
          <cell r="A1071" t="str">
            <v>D00581</v>
          </cell>
          <cell r="B1071">
            <v>4</v>
          </cell>
          <cell r="C1071" t="str">
            <v>a</v>
          </cell>
          <cell r="D1071">
            <v>4119044</v>
          </cell>
          <cell r="E1071" t="str">
            <v>교 명 주</v>
          </cell>
          <cell r="F1071" t="str">
            <v>(소형,화강석)</v>
          </cell>
          <cell r="G1071" t="str">
            <v>기</v>
          </cell>
          <cell r="I1071">
            <v>0</v>
          </cell>
        </row>
        <row r="1072">
          <cell r="A1072" t="str">
            <v>D00583</v>
          </cell>
          <cell r="B1072">
            <v>2</v>
          </cell>
          <cell r="C1072" t="str">
            <v>b</v>
          </cell>
          <cell r="D1072">
            <v>4119045</v>
          </cell>
          <cell r="E1072" t="str">
            <v>교 명 판(황동주물)</v>
          </cell>
          <cell r="F1072" t="str">
            <v>(450x200x10)</v>
          </cell>
          <cell r="G1072" t="str">
            <v>EA</v>
          </cell>
          <cell r="I1072">
            <v>0</v>
          </cell>
        </row>
        <row r="1073">
          <cell r="A1073" t="str">
            <v>D00584</v>
          </cell>
          <cell r="B1073">
            <v>2</v>
          </cell>
          <cell r="C1073" t="str">
            <v>c</v>
          </cell>
          <cell r="D1073">
            <v>4119109</v>
          </cell>
          <cell r="E1073" t="str">
            <v>설 명 판(황동주물)</v>
          </cell>
          <cell r="F1073" t="str">
            <v>(500x300x10)</v>
          </cell>
          <cell r="G1073" t="str">
            <v>EA</v>
          </cell>
          <cell r="I1073">
            <v>0</v>
          </cell>
        </row>
        <row r="1074">
          <cell r="A1074" t="str">
            <v>E2</v>
          </cell>
          <cell r="B1074">
            <v>0</v>
          </cell>
          <cell r="C1074" t="str">
            <v>계</v>
          </cell>
          <cell r="D1074">
            <v>4119141</v>
          </cell>
          <cell r="I1074">
            <v>0</v>
          </cell>
        </row>
        <row r="1075">
          <cell r="A1075" t="str">
            <v>D00594</v>
          </cell>
          <cell r="B1075">
            <v>1</v>
          </cell>
          <cell r="C1075" t="str">
            <v>3.19</v>
          </cell>
          <cell r="D1075">
            <v>4119149</v>
          </cell>
          <cell r="E1075" t="str">
            <v>측량기준점 설치</v>
          </cell>
          <cell r="F1075" t="str">
            <v>(황동주물)</v>
          </cell>
          <cell r="G1075" t="str">
            <v>EA</v>
          </cell>
          <cell r="I1075">
            <v>0</v>
          </cell>
        </row>
        <row r="1076">
          <cell r="A1076" t="str">
            <v>T2</v>
          </cell>
          <cell r="B1076">
            <v>1078</v>
          </cell>
          <cell r="C1076" t="str">
            <v>3.20</v>
          </cell>
          <cell r="D1076">
            <v>4119277</v>
          </cell>
          <cell r="E1076" t="str">
            <v>충 진 재</v>
          </cell>
          <cell r="I1076">
            <v>0</v>
          </cell>
        </row>
        <row r="1077">
          <cell r="A1077" t="str">
            <v>D00846</v>
          </cell>
          <cell r="B1077">
            <v>39</v>
          </cell>
          <cell r="C1077" t="str">
            <v>a</v>
          </cell>
          <cell r="D1077">
            <v>4119345</v>
          </cell>
          <cell r="E1077" t="str">
            <v>폴리우레탄실란트채움</v>
          </cell>
          <cell r="F1077" t="str">
            <v>(25x20)</v>
          </cell>
          <cell r="G1077" t="str">
            <v>M</v>
          </cell>
          <cell r="I1077">
            <v>0</v>
          </cell>
        </row>
        <row r="1078">
          <cell r="A1078" t="str">
            <v>D01224</v>
          </cell>
          <cell r="B1078">
            <v>26</v>
          </cell>
          <cell r="C1078" t="str">
            <v>b</v>
          </cell>
          <cell r="D1078">
            <v>4119349</v>
          </cell>
          <cell r="E1078" t="str">
            <v>폴리우레탄실란트채움</v>
          </cell>
          <cell r="F1078" t="str">
            <v>(25x10)</v>
          </cell>
          <cell r="G1078" t="str">
            <v>M</v>
          </cell>
          <cell r="I1078">
            <v>0</v>
          </cell>
        </row>
        <row r="1079">
          <cell r="A1079" t="str">
            <v>E2</v>
          </cell>
          <cell r="B1079">
            <v>0</v>
          </cell>
          <cell r="C1079" t="str">
            <v>계</v>
          </cell>
          <cell r="D1079">
            <v>4119351</v>
          </cell>
          <cell r="I1079">
            <v>0</v>
          </cell>
        </row>
        <row r="1080">
          <cell r="A1080" t="str">
            <v>D01308</v>
          </cell>
          <cell r="B1080">
            <v>423</v>
          </cell>
          <cell r="C1080" t="str">
            <v>3.21</v>
          </cell>
          <cell r="D1080">
            <v>4119791</v>
          </cell>
          <cell r="E1080" t="str">
            <v>강섬유보강재</v>
          </cell>
          <cell r="F1080" t="str">
            <v>(900 g/㎥)</v>
          </cell>
          <cell r="G1080" t="str">
            <v>㎥</v>
          </cell>
          <cell r="I1080">
            <v>0</v>
          </cell>
        </row>
        <row r="1081">
          <cell r="A1081" t="str">
            <v>D03817</v>
          </cell>
          <cell r="B1081">
            <v>38</v>
          </cell>
          <cell r="C1081" t="str">
            <v>3.22</v>
          </cell>
          <cell r="D1081">
            <v>4120287</v>
          </cell>
          <cell r="E1081" t="str">
            <v>ELASTIC FILLER</v>
          </cell>
          <cell r="F1081" t="str">
            <v>(T=20 m/m)</v>
          </cell>
          <cell r="G1081" t="str">
            <v>㎡</v>
          </cell>
          <cell r="I1081">
            <v>0</v>
          </cell>
        </row>
        <row r="1082">
          <cell r="A1082" t="str">
            <v>D00911</v>
          </cell>
          <cell r="B1082">
            <v>100</v>
          </cell>
          <cell r="C1082" t="str">
            <v>3.23</v>
          </cell>
          <cell r="D1082">
            <v>4273284</v>
          </cell>
          <cell r="E1082" t="str">
            <v>방 호 벽</v>
          </cell>
          <cell r="F1082" t="str">
            <v>(육교용)</v>
          </cell>
          <cell r="G1082" t="str">
            <v>M</v>
          </cell>
          <cell r="I1082">
            <v>0</v>
          </cell>
        </row>
        <row r="1083">
          <cell r="A1083" t="str">
            <v>D00791</v>
          </cell>
          <cell r="B1083">
            <v>16</v>
          </cell>
          <cell r="C1083" t="str">
            <v>3.24</v>
          </cell>
          <cell r="D1083">
            <v>4349782</v>
          </cell>
          <cell r="E1083" t="str">
            <v>교좌장치표지판</v>
          </cell>
          <cell r="G1083" t="str">
            <v>EA</v>
          </cell>
          <cell r="I1083">
            <v>0</v>
          </cell>
        </row>
        <row r="1084">
          <cell r="A1084" t="str">
            <v>D00817</v>
          </cell>
          <cell r="B1084">
            <v>9.6000000000000002E-2</v>
          </cell>
          <cell r="C1084" t="str">
            <v>3.25</v>
          </cell>
          <cell r="D1084">
            <v>4388031</v>
          </cell>
          <cell r="E1084" t="str">
            <v>아스팔트 채움</v>
          </cell>
          <cell r="F1084" t="str">
            <v>(브론아스팔트)</v>
          </cell>
          <cell r="G1084" t="str">
            <v>㎥</v>
          </cell>
          <cell r="I1084">
            <v>0</v>
          </cell>
        </row>
        <row r="1085">
          <cell r="A1085" t="str">
            <v>D00593</v>
          </cell>
          <cell r="B1085">
            <v>494</v>
          </cell>
          <cell r="C1085" t="str">
            <v>3.26</v>
          </cell>
          <cell r="D1085">
            <v>4407156</v>
          </cell>
          <cell r="E1085" t="str">
            <v>낙하물방지망</v>
          </cell>
          <cell r="G1085" t="str">
            <v>㎡</v>
          </cell>
          <cell r="I1085">
            <v>0</v>
          </cell>
        </row>
        <row r="1086">
          <cell r="A1086" t="str">
            <v>D01064</v>
          </cell>
          <cell r="B1086">
            <v>39</v>
          </cell>
          <cell r="C1086" t="str">
            <v>3.27</v>
          </cell>
          <cell r="D1086">
            <v>4416718</v>
          </cell>
          <cell r="E1086" t="str">
            <v>중앙분리대</v>
          </cell>
          <cell r="G1086" t="str">
            <v>M</v>
          </cell>
          <cell r="I1086">
            <v>0</v>
          </cell>
        </row>
        <row r="1087">
          <cell r="A1087" t="str">
            <v>D00434</v>
          </cell>
          <cell r="B1087">
            <v>329</v>
          </cell>
          <cell r="C1087" t="str">
            <v>3.28</v>
          </cell>
          <cell r="D1087">
            <v>4421499</v>
          </cell>
          <cell r="E1087" t="str">
            <v>법면보호블럭</v>
          </cell>
          <cell r="F1087" t="str">
            <v>(400x400x120)육교용</v>
          </cell>
          <cell r="G1087" t="str">
            <v>㎡</v>
          </cell>
          <cell r="I1087">
            <v>0</v>
          </cell>
        </row>
        <row r="1088">
          <cell r="A1088" t="str">
            <v>D00844</v>
          </cell>
          <cell r="B1088">
            <v>49</v>
          </cell>
          <cell r="C1088" t="str">
            <v>3.29</v>
          </cell>
          <cell r="D1088">
            <v>4423890</v>
          </cell>
          <cell r="E1088" t="str">
            <v>법면보호블럭</v>
          </cell>
          <cell r="F1088" t="str">
            <v>(기초)</v>
          </cell>
          <cell r="G1088" t="str">
            <v>M</v>
          </cell>
          <cell r="I1088">
            <v>0</v>
          </cell>
        </row>
        <row r="1089">
          <cell r="A1089" t="str">
            <v>T2</v>
          </cell>
          <cell r="B1089">
            <v>1091</v>
          </cell>
          <cell r="C1089" t="str">
            <v>3.30</v>
          </cell>
          <cell r="D1089">
            <v>4425085</v>
          </cell>
          <cell r="E1089" t="str">
            <v>파일재하시험</v>
          </cell>
          <cell r="I1089">
            <v>0</v>
          </cell>
        </row>
        <row r="1090">
          <cell r="A1090" t="str">
            <v>D03869</v>
          </cell>
          <cell r="B1090">
            <v>1</v>
          </cell>
          <cell r="C1090" t="str">
            <v>a</v>
          </cell>
          <cell r="D1090">
            <v>4425683</v>
          </cell>
          <cell r="E1090" t="str">
            <v>파일재하시험</v>
          </cell>
          <cell r="F1090" t="str">
            <v>(정재하시험)</v>
          </cell>
          <cell r="G1090" t="str">
            <v>개소</v>
          </cell>
          <cell r="I1090">
            <v>0</v>
          </cell>
        </row>
        <row r="1091">
          <cell r="A1091" t="str">
            <v>D03870</v>
          </cell>
          <cell r="B1091">
            <v>3</v>
          </cell>
          <cell r="C1091" t="str">
            <v>b</v>
          </cell>
          <cell r="D1091">
            <v>4425982</v>
          </cell>
          <cell r="E1091" t="str">
            <v>파일재하시험</v>
          </cell>
          <cell r="F1091" t="str">
            <v>(동재하시험)</v>
          </cell>
          <cell r="G1091" t="str">
            <v>개소</v>
          </cell>
          <cell r="I1091">
            <v>0</v>
          </cell>
        </row>
        <row r="1092">
          <cell r="A1092" t="str">
            <v>E2</v>
          </cell>
          <cell r="B1092">
            <v>0</v>
          </cell>
          <cell r="C1092" t="str">
            <v>계</v>
          </cell>
          <cell r="D1092">
            <v>4426131</v>
          </cell>
          <cell r="I1092">
            <v>0</v>
          </cell>
        </row>
        <row r="1093">
          <cell r="A1093" t="str">
            <v>E3</v>
          </cell>
          <cell r="B1093">
            <v>0</v>
          </cell>
          <cell r="C1093" t="str">
            <v>합계</v>
          </cell>
          <cell r="D1093">
            <v>4426280</v>
          </cell>
          <cell r="I1093">
            <v>0</v>
          </cell>
        </row>
        <row r="1094">
          <cell r="A1094" t="str">
            <v>T3</v>
          </cell>
          <cell r="B1094">
            <v>1252</v>
          </cell>
          <cell r="C1094" t="str">
            <v>3.I</v>
          </cell>
          <cell r="D1094">
            <v>10657275</v>
          </cell>
          <cell r="E1094" t="str">
            <v>삽  교  천  교</v>
          </cell>
          <cell r="I1094">
            <v>0</v>
          </cell>
        </row>
        <row r="1095">
          <cell r="A1095" t="str">
            <v>T2</v>
          </cell>
          <cell r="B1095">
            <v>1106</v>
          </cell>
          <cell r="C1095" t="str">
            <v>3.01</v>
          </cell>
          <cell r="D1095">
            <v>10657403</v>
          </cell>
          <cell r="E1095" t="str">
            <v>토          공</v>
          </cell>
          <cell r="I1095">
            <v>0</v>
          </cell>
        </row>
        <row r="1096">
          <cell r="A1096" t="str">
            <v>D00096</v>
          </cell>
          <cell r="B1096">
            <v>1722</v>
          </cell>
          <cell r="C1096" t="str">
            <v>a</v>
          </cell>
          <cell r="D1096">
            <v>10777167</v>
          </cell>
          <cell r="E1096" t="str">
            <v>구조물터파기</v>
          </cell>
          <cell r="F1096" t="str">
            <v>(육상토사 0∼2 M)</v>
          </cell>
          <cell r="G1096" t="str">
            <v>㎥</v>
          </cell>
          <cell r="I1096">
            <v>0</v>
          </cell>
        </row>
        <row r="1097">
          <cell r="A1097" t="str">
            <v>D00097</v>
          </cell>
          <cell r="B1097">
            <v>286</v>
          </cell>
          <cell r="C1097" t="str">
            <v>b</v>
          </cell>
          <cell r="D1097">
            <v>10777766</v>
          </cell>
          <cell r="E1097" t="str">
            <v>구조물터파기</v>
          </cell>
          <cell r="F1097" t="str">
            <v>(육상토사 2∼4 M)</v>
          </cell>
          <cell r="G1097" t="str">
            <v>㎥</v>
          </cell>
          <cell r="I1097">
            <v>0</v>
          </cell>
        </row>
        <row r="1098">
          <cell r="A1098" t="str">
            <v>D00100</v>
          </cell>
          <cell r="B1098">
            <v>2890</v>
          </cell>
          <cell r="C1098" t="str">
            <v>c</v>
          </cell>
          <cell r="D1098">
            <v>10778066</v>
          </cell>
          <cell r="E1098" t="str">
            <v>구조물터파기</v>
          </cell>
          <cell r="F1098" t="str">
            <v>(수중토사 0∼2 M)</v>
          </cell>
          <cell r="G1098" t="str">
            <v>㎥</v>
          </cell>
          <cell r="I1098">
            <v>0</v>
          </cell>
        </row>
        <row r="1099">
          <cell r="A1099" t="str">
            <v>D00101</v>
          </cell>
          <cell r="B1099">
            <v>1624</v>
          </cell>
          <cell r="C1099" t="str">
            <v>d</v>
          </cell>
          <cell r="D1099">
            <v>10778216</v>
          </cell>
          <cell r="E1099" t="str">
            <v>구조물터파기</v>
          </cell>
          <cell r="F1099" t="str">
            <v>(수중토사 2∼4 M)</v>
          </cell>
          <cell r="G1099" t="str">
            <v>㎥</v>
          </cell>
          <cell r="I1099">
            <v>0</v>
          </cell>
        </row>
        <row r="1100">
          <cell r="A1100" t="str">
            <v>D00102</v>
          </cell>
          <cell r="B1100">
            <v>290</v>
          </cell>
          <cell r="C1100" t="str">
            <v>e</v>
          </cell>
          <cell r="D1100">
            <v>10778365</v>
          </cell>
          <cell r="E1100" t="str">
            <v>구조물터파기</v>
          </cell>
          <cell r="F1100" t="str">
            <v>(수중토사 4∼6 M)</v>
          </cell>
          <cell r="G1100" t="str">
            <v>㎥</v>
          </cell>
          <cell r="I1100">
            <v>0</v>
          </cell>
        </row>
        <row r="1101">
          <cell r="A1101" t="str">
            <v>D03839</v>
          </cell>
          <cell r="B1101">
            <v>120</v>
          </cell>
          <cell r="C1101" t="str">
            <v>f</v>
          </cell>
          <cell r="D1101">
            <v>10780012</v>
          </cell>
          <cell r="E1101" t="str">
            <v>구조물터파기</v>
          </cell>
          <cell r="F1101" t="str">
            <v>(수중연암 4∼6 M)</v>
          </cell>
          <cell r="G1101" t="str">
            <v>㎥</v>
          </cell>
          <cell r="I1101">
            <v>0</v>
          </cell>
        </row>
        <row r="1102">
          <cell r="A1102" t="str">
            <v>D00160</v>
          </cell>
          <cell r="B1102">
            <v>1427</v>
          </cell>
          <cell r="C1102" t="str">
            <v>g</v>
          </cell>
          <cell r="D1102">
            <v>10781658</v>
          </cell>
          <cell r="E1102" t="str">
            <v>되메우기및다짐</v>
          </cell>
          <cell r="F1102" t="str">
            <v>(인력30%+백호우70%)</v>
          </cell>
          <cell r="G1102" t="str">
            <v>㎥</v>
          </cell>
          <cell r="I1102">
            <v>0</v>
          </cell>
        </row>
        <row r="1103">
          <cell r="A1103" t="str">
            <v>D00170</v>
          </cell>
          <cell r="B1103">
            <v>2238</v>
          </cell>
          <cell r="C1103" t="str">
            <v>h</v>
          </cell>
          <cell r="D1103">
            <v>10781808</v>
          </cell>
          <cell r="E1103" t="str">
            <v>뒷채움잡석</v>
          </cell>
          <cell r="F1103" t="str">
            <v>(현장암유용)</v>
          </cell>
          <cell r="G1103" t="str">
            <v>㎥</v>
          </cell>
          <cell r="I1103">
            <v>0</v>
          </cell>
        </row>
        <row r="1104">
          <cell r="A1104" t="str">
            <v>D00591</v>
          </cell>
          <cell r="B1104">
            <v>4003</v>
          </cell>
          <cell r="C1104" t="str">
            <v>i</v>
          </cell>
          <cell r="D1104">
            <v>10781883</v>
          </cell>
          <cell r="E1104" t="str">
            <v>사석채움</v>
          </cell>
          <cell r="G1104" t="str">
            <v>㎥</v>
          </cell>
          <cell r="I1104">
            <v>0</v>
          </cell>
        </row>
        <row r="1105">
          <cell r="A1105" t="str">
            <v>D00534</v>
          </cell>
          <cell r="B1105">
            <v>395</v>
          </cell>
          <cell r="C1105" t="str">
            <v>j</v>
          </cell>
          <cell r="D1105">
            <v>10781920</v>
          </cell>
          <cell r="E1105" t="str">
            <v>물 푸 기</v>
          </cell>
          <cell r="G1105" t="str">
            <v>HR</v>
          </cell>
          <cell r="I1105">
            <v>0</v>
          </cell>
        </row>
        <row r="1106">
          <cell r="A1106" t="str">
            <v>D00037</v>
          </cell>
          <cell r="B1106">
            <v>1004</v>
          </cell>
          <cell r="C1106" t="str">
            <v>k</v>
          </cell>
          <cell r="D1106">
            <v>10781939</v>
          </cell>
          <cell r="E1106" t="str">
            <v>제방성토</v>
          </cell>
          <cell r="F1106" t="str">
            <v>노  체</v>
          </cell>
          <cell r="G1106" t="str">
            <v>㎥</v>
          </cell>
          <cell r="I1106">
            <v>0</v>
          </cell>
        </row>
        <row r="1107">
          <cell r="A1107" t="str">
            <v>E2</v>
          </cell>
          <cell r="B1107">
            <v>0</v>
          </cell>
          <cell r="C1107" t="str">
            <v>계</v>
          </cell>
          <cell r="D1107">
            <v>10781957</v>
          </cell>
          <cell r="I1107">
            <v>0</v>
          </cell>
        </row>
        <row r="1108">
          <cell r="A1108" t="str">
            <v>T2</v>
          </cell>
          <cell r="B1108">
            <v>1127</v>
          </cell>
          <cell r="C1108" t="str">
            <v>3.02</v>
          </cell>
          <cell r="D1108">
            <v>10782085</v>
          </cell>
          <cell r="E1108" t="str">
            <v>강관파일</v>
          </cell>
          <cell r="I1108">
            <v>0</v>
          </cell>
        </row>
        <row r="1109">
          <cell r="A1109" t="str">
            <v>T1</v>
          </cell>
          <cell r="B1109">
            <v>1111</v>
          </cell>
          <cell r="C1109" t="str">
            <v>a</v>
          </cell>
          <cell r="D1109">
            <v>10782133</v>
          </cell>
          <cell r="E1109" t="str">
            <v>강관파일구입</v>
          </cell>
          <cell r="I1109">
            <v>0</v>
          </cell>
        </row>
        <row r="1110">
          <cell r="A1110" t="str">
            <v>D00504</v>
          </cell>
          <cell r="B1110">
            <v>2131</v>
          </cell>
          <cell r="C1110" t="str">
            <v>-1</v>
          </cell>
          <cell r="D1110">
            <v>10782181</v>
          </cell>
          <cell r="E1110" t="str">
            <v>강관파일구입</v>
          </cell>
          <cell r="F1110" t="str">
            <v>(Φ508.0m/mx9t)</v>
          </cell>
          <cell r="G1110" t="str">
            <v>M</v>
          </cell>
          <cell r="I1110">
            <v>0</v>
          </cell>
        </row>
        <row r="1111">
          <cell r="A1111" t="str">
            <v>D00511</v>
          </cell>
          <cell r="B1111">
            <v>380</v>
          </cell>
          <cell r="C1111" t="str">
            <v>-2</v>
          </cell>
          <cell r="D1111">
            <v>10782189</v>
          </cell>
          <cell r="E1111" t="str">
            <v>강관파일구입</v>
          </cell>
          <cell r="F1111" t="str">
            <v>(Φ406.4m/mx9t)</v>
          </cell>
          <cell r="G1111" t="str">
            <v>M</v>
          </cell>
          <cell r="I1111">
            <v>0</v>
          </cell>
        </row>
        <row r="1112">
          <cell r="A1112" t="str">
            <v>E1</v>
          </cell>
          <cell r="B1112">
            <v>0</v>
          </cell>
          <cell r="C1112" t="str">
            <v>소계</v>
          </cell>
          <cell r="D1112">
            <v>10782191</v>
          </cell>
          <cell r="I1112">
            <v>0</v>
          </cell>
        </row>
        <row r="1113">
          <cell r="A1113" t="str">
            <v>T1</v>
          </cell>
          <cell r="B1113">
            <v>1116</v>
          </cell>
          <cell r="C1113" t="str">
            <v>b</v>
          </cell>
          <cell r="D1113">
            <v>10782193</v>
          </cell>
          <cell r="E1113" t="str">
            <v>강관파일항타</v>
          </cell>
          <cell r="I1113">
            <v>0</v>
          </cell>
        </row>
        <row r="1114">
          <cell r="A1114" t="str">
            <v>D00512</v>
          </cell>
          <cell r="B1114">
            <v>1271</v>
          </cell>
          <cell r="C1114" t="str">
            <v>-1</v>
          </cell>
          <cell r="D1114">
            <v>10782197</v>
          </cell>
          <cell r="E1114" t="str">
            <v>강관파일항타(직항)</v>
          </cell>
          <cell r="F1114" t="str">
            <v>Φ508(15 m 이하)</v>
          </cell>
          <cell r="G1114" t="str">
            <v>M</v>
          </cell>
          <cell r="I1114">
            <v>0</v>
          </cell>
        </row>
        <row r="1115">
          <cell r="A1115" t="str">
            <v>D01314</v>
          </cell>
          <cell r="B1115">
            <v>348</v>
          </cell>
          <cell r="C1115" t="str">
            <v>-2</v>
          </cell>
          <cell r="D1115">
            <v>10782202</v>
          </cell>
          <cell r="E1115" t="str">
            <v>강관파일항타(사항)</v>
          </cell>
          <cell r="F1115" t="str">
            <v>Φ508(15 m 이하)</v>
          </cell>
          <cell r="G1115" t="str">
            <v>M</v>
          </cell>
          <cell r="I1115">
            <v>0</v>
          </cell>
        </row>
        <row r="1116">
          <cell r="A1116" t="str">
            <v>D00505</v>
          </cell>
          <cell r="B1116">
            <v>370</v>
          </cell>
          <cell r="C1116" t="str">
            <v>-3</v>
          </cell>
          <cell r="D1116">
            <v>10782207</v>
          </cell>
          <cell r="E1116" t="str">
            <v>강관파일항타(직항)</v>
          </cell>
          <cell r="F1116" t="str">
            <v>Φ406.4(15 m 이하)</v>
          </cell>
          <cell r="G1116" t="str">
            <v>M</v>
          </cell>
          <cell r="I1116">
            <v>0</v>
          </cell>
        </row>
        <row r="1117">
          <cell r="A1117" t="str">
            <v>E1</v>
          </cell>
          <cell r="B1117">
            <v>0</v>
          </cell>
          <cell r="C1117" t="str">
            <v>소계</v>
          </cell>
          <cell r="D1117">
            <v>10782212</v>
          </cell>
          <cell r="I1117">
            <v>0</v>
          </cell>
        </row>
        <row r="1118">
          <cell r="A1118" t="str">
            <v>D03838</v>
          </cell>
          <cell r="B1118">
            <v>46</v>
          </cell>
          <cell r="C1118" t="str">
            <v>c</v>
          </cell>
          <cell r="D1118">
            <v>10782217</v>
          </cell>
          <cell r="E1118" t="str">
            <v>파일속모래채움</v>
          </cell>
          <cell r="G1118" t="str">
            <v>㎥</v>
          </cell>
          <cell r="I1118">
            <v>0</v>
          </cell>
        </row>
        <row r="1119">
          <cell r="A1119" t="str">
            <v>D00502</v>
          </cell>
          <cell r="B1119">
            <v>46</v>
          </cell>
          <cell r="C1119" t="str">
            <v>d</v>
          </cell>
          <cell r="D1119">
            <v>10782221</v>
          </cell>
          <cell r="E1119" t="str">
            <v>속채움 콘크리트</v>
          </cell>
          <cell r="G1119" t="str">
            <v>㎥</v>
          </cell>
          <cell r="I1119">
            <v>0</v>
          </cell>
        </row>
        <row r="1120">
          <cell r="A1120" t="str">
            <v>T1</v>
          </cell>
          <cell r="B1120">
            <v>1122</v>
          </cell>
          <cell r="C1120" t="str">
            <v>e</v>
          </cell>
          <cell r="D1120">
            <v>10782225</v>
          </cell>
          <cell r="E1120" t="str">
            <v>두부및선단보강</v>
          </cell>
          <cell r="I1120">
            <v>0</v>
          </cell>
        </row>
        <row r="1121">
          <cell r="A1121" t="str">
            <v>D00516</v>
          </cell>
          <cell r="B1121">
            <v>299</v>
          </cell>
          <cell r="C1121" t="str">
            <v>-1</v>
          </cell>
          <cell r="D1121">
            <v>10782229</v>
          </cell>
          <cell r="E1121" t="str">
            <v>두부및선단보강</v>
          </cell>
          <cell r="F1121" t="str">
            <v>(Φ508.0 m/m)천공</v>
          </cell>
          <cell r="G1121" t="str">
            <v>EA</v>
          </cell>
          <cell r="I1121">
            <v>0</v>
          </cell>
        </row>
        <row r="1122">
          <cell r="A1122" t="str">
            <v>D00509</v>
          </cell>
          <cell r="B1122">
            <v>40</v>
          </cell>
          <cell r="C1122" t="str">
            <v>-2</v>
          </cell>
          <cell r="D1122">
            <v>10782232</v>
          </cell>
          <cell r="E1122" t="str">
            <v>두부및선단보강</v>
          </cell>
          <cell r="F1122" t="str">
            <v>(Φ406.4 m/m)</v>
          </cell>
          <cell r="G1122" t="str">
            <v>EA</v>
          </cell>
          <cell r="I1122">
            <v>0</v>
          </cell>
        </row>
        <row r="1123">
          <cell r="A1123" t="str">
            <v>E1</v>
          </cell>
          <cell r="B1123">
            <v>0</v>
          </cell>
          <cell r="C1123" t="str">
            <v>소계</v>
          </cell>
          <cell r="D1123">
            <v>10782234</v>
          </cell>
          <cell r="I1123">
            <v>0</v>
          </cell>
        </row>
        <row r="1124">
          <cell r="A1124" t="str">
            <v>D03821</v>
          </cell>
          <cell r="B1124">
            <v>262</v>
          </cell>
          <cell r="C1124" t="str">
            <v>g</v>
          </cell>
          <cell r="D1124">
            <v>10782238</v>
          </cell>
          <cell r="E1124" t="str">
            <v>토사천공</v>
          </cell>
          <cell r="G1124" t="str">
            <v>M</v>
          </cell>
          <cell r="I1124">
            <v>0</v>
          </cell>
        </row>
        <row r="1125">
          <cell r="A1125" t="str">
            <v>D03797</v>
          </cell>
          <cell r="B1125">
            <v>174</v>
          </cell>
          <cell r="C1125" t="str">
            <v>h</v>
          </cell>
          <cell r="D1125">
            <v>10782240</v>
          </cell>
          <cell r="E1125" t="str">
            <v>풍 화 암</v>
          </cell>
          <cell r="F1125" t="str">
            <v>(T-4)</v>
          </cell>
          <cell r="G1125" t="str">
            <v>M</v>
          </cell>
          <cell r="I1125">
            <v>0</v>
          </cell>
        </row>
        <row r="1126">
          <cell r="A1126" t="str">
            <v>D03830</v>
          </cell>
          <cell r="B1126">
            <v>22</v>
          </cell>
          <cell r="C1126" t="str">
            <v>i</v>
          </cell>
          <cell r="D1126">
            <v>10782241</v>
          </cell>
          <cell r="E1126" t="str">
            <v>선단고정액</v>
          </cell>
          <cell r="G1126" t="str">
            <v>㎥</v>
          </cell>
          <cell r="I1126">
            <v>0</v>
          </cell>
        </row>
        <row r="1127">
          <cell r="A1127" t="str">
            <v>D03829</v>
          </cell>
          <cell r="B1127">
            <v>105</v>
          </cell>
          <cell r="C1127" t="str">
            <v>j</v>
          </cell>
          <cell r="D1127">
            <v>10782305</v>
          </cell>
          <cell r="E1127" t="str">
            <v>주면고정액</v>
          </cell>
          <cell r="G1127" t="str">
            <v>㎥</v>
          </cell>
          <cell r="I1127">
            <v>0</v>
          </cell>
        </row>
        <row r="1128">
          <cell r="A1128" t="str">
            <v>E2</v>
          </cell>
          <cell r="B1128">
            <v>0</v>
          </cell>
          <cell r="C1128" t="str">
            <v>계</v>
          </cell>
          <cell r="D1128">
            <v>10782369</v>
          </cell>
          <cell r="I1128">
            <v>0</v>
          </cell>
        </row>
        <row r="1129">
          <cell r="A1129" t="str">
            <v>T2</v>
          </cell>
          <cell r="B1129">
            <v>1137</v>
          </cell>
          <cell r="C1129" t="str">
            <v>3.03</v>
          </cell>
          <cell r="D1129">
            <v>10812256</v>
          </cell>
          <cell r="E1129" t="str">
            <v>거 푸 집</v>
          </cell>
          <cell r="I1129">
            <v>0</v>
          </cell>
        </row>
        <row r="1130">
          <cell r="A1130" t="str">
            <v>D00276</v>
          </cell>
          <cell r="B1130">
            <v>1392</v>
          </cell>
          <cell r="C1130" t="str">
            <v>a</v>
          </cell>
          <cell r="D1130">
            <v>10812312</v>
          </cell>
          <cell r="E1130" t="str">
            <v>합판거푸집</v>
          </cell>
          <cell r="F1130" t="str">
            <v>(3 회)</v>
          </cell>
          <cell r="G1130" t="str">
            <v>㎡</v>
          </cell>
          <cell r="I1130">
            <v>0</v>
          </cell>
        </row>
        <row r="1131">
          <cell r="A1131" t="str">
            <v>D00277</v>
          </cell>
          <cell r="B1131">
            <v>382</v>
          </cell>
          <cell r="C1131" t="str">
            <v>b</v>
          </cell>
          <cell r="D1131">
            <v>10812320</v>
          </cell>
          <cell r="E1131" t="str">
            <v>합판거푸집</v>
          </cell>
          <cell r="F1131" t="str">
            <v>(3 회 7∼10 m)</v>
          </cell>
          <cell r="G1131" t="str">
            <v>㎡</v>
          </cell>
          <cell r="I1131">
            <v>0</v>
          </cell>
        </row>
        <row r="1132">
          <cell r="A1132" t="str">
            <v>D00280</v>
          </cell>
          <cell r="B1132">
            <v>654</v>
          </cell>
          <cell r="C1132" t="str">
            <v>c</v>
          </cell>
          <cell r="D1132">
            <v>10812368</v>
          </cell>
          <cell r="E1132" t="str">
            <v>합판거푸집</v>
          </cell>
          <cell r="F1132" t="str">
            <v>(4 회)</v>
          </cell>
          <cell r="G1132" t="str">
            <v>㎡</v>
          </cell>
          <cell r="I1132">
            <v>0</v>
          </cell>
        </row>
        <row r="1133">
          <cell r="A1133" t="str">
            <v>D00282</v>
          </cell>
          <cell r="B1133">
            <v>58</v>
          </cell>
          <cell r="C1133" t="str">
            <v>d</v>
          </cell>
          <cell r="D1133">
            <v>10812383</v>
          </cell>
          <cell r="E1133" t="str">
            <v>합판거푸집</v>
          </cell>
          <cell r="F1133" t="str">
            <v>(6 회)</v>
          </cell>
          <cell r="G1133" t="str">
            <v>㎡</v>
          </cell>
          <cell r="I1133">
            <v>0</v>
          </cell>
        </row>
        <row r="1134">
          <cell r="A1134" t="str">
            <v>D00265</v>
          </cell>
          <cell r="B1134">
            <v>713</v>
          </cell>
          <cell r="C1134" t="str">
            <v>e</v>
          </cell>
          <cell r="D1134">
            <v>10812527</v>
          </cell>
          <cell r="E1134" t="str">
            <v>문양거푸집(합판4회+</v>
          </cell>
          <cell r="F1134" t="str">
            <v>문양스치로폴(0∼7M)</v>
          </cell>
          <cell r="G1134" t="str">
            <v>㎡</v>
          </cell>
          <cell r="I1134">
            <v>0</v>
          </cell>
        </row>
        <row r="1135">
          <cell r="A1135" t="str">
            <v>D00306</v>
          </cell>
          <cell r="B1135">
            <v>355</v>
          </cell>
          <cell r="C1135" t="str">
            <v>f</v>
          </cell>
          <cell r="D1135">
            <v>10812528</v>
          </cell>
          <cell r="E1135" t="str">
            <v>원형거푸집</v>
          </cell>
          <cell r="F1135" t="str">
            <v>(3 회 0∼7 m)</v>
          </cell>
          <cell r="G1135" t="str">
            <v>㎡</v>
          </cell>
          <cell r="I1135">
            <v>0</v>
          </cell>
        </row>
        <row r="1136">
          <cell r="A1136" t="str">
            <v>D00307</v>
          </cell>
          <cell r="B1136">
            <v>43</v>
          </cell>
          <cell r="C1136" t="str">
            <v>g</v>
          </cell>
          <cell r="D1136">
            <v>10812592</v>
          </cell>
          <cell r="E1136" t="str">
            <v>원형거푸집</v>
          </cell>
          <cell r="F1136" t="str">
            <v>(3 회 7∼10 m)</v>
          </cell>
          <cell r="G1136" t="str">
            <v>㎡</v>
          </cell>
          <cell r="I1136">
            <v>0</v>
          </cell>
        </row>
        <row r="1137">
          <cell r="A1137" t="str">
            <v>D00519</v>
          </cell>
          <cell r="B1137">
            <v>1651</v>
          </cell>
          <cell r="C1137" t="str">
            <v>h</v>
          </cell>
          <cell r="D1137">
            <v>10812656</v>
          </cell>
          <cell r="E1137" t="str">
            <v>DECK PLATE</v>
          </cell>
          <cell r="G1137" t="str">
            <v>㎡</v>
          </cell>
          <cell r="I1137">
            <v>0</v>
          </cell>
        </row>
        <row r="1138">
          <cell r="A1138" t="str">
            <v>E2</v>
          </cell>
          <cell r="B1138">
            <v>0</v>
          </cell>
          <cell r="C1138" t="str">
            <v>계</v>
          </cell>
          <cell r="D1138">
            <v>10812784</v>
          </cell>
          <cell r="I1138">
            <v>0</v>
          </cell>
        </row>
        <row r="1139">
          <cell r="A1139" t="str">
            <v>D00323</v>
          </cell>
          <cell r="B1139">
            <v>2777</v>
          </cell>
          <cell r="C1139" t="str">
            <v>3.04</v>
          </cell>
          <cell r="D1139">
            <v>10812912</v>
          </cell>
          <cell r="E1139" t="str">
            <v>강관비계</v>
          </cell>
          <cell r="F1139" t="str">
            <v>(0∼30 M)</v>
          </cell>
          <cell r="G1139" t="str">
            <v>㎡</v>
          </cell>
          <cell r="I1139">
            <v>0</v>
          </cell>
        </row>
        <row r="1140">
          <cell r="A1140" t="str">
            <v>T2</v>
          </cell>
          <cell r="B1140">
            <v>1142</v>
          </cell>
          <cell r="C1140" t="str">
            <v>3.05</v>
          </cell>
          <cell r="D1140">
            <v>10812913</v>
          </cell>
          <cell r="E1140" t="str">
            <v>동 바 리</v>
          </cell>
          <cell r="I1140">
            <v>0</v>
          </cell>
        </row>
        <row r="1141">
          <cell r="A1141" t="str">
            <v>D00334</v>
          </cell>
          <cell r="B1141">
            <v>1004</v>
          </cell>
          <cell r="C1141" t="str">
            <v>a</v>
          </cell>
          <cell r="D1141">
            <v>10812914</v>
          </cell>
          <cell r="E1141" t="str">
            <v>강관동바리</v>
          </cell>
          <cell r="F1141" t="str">
            <v>(교량용)</v>
          </cell>
          <cell r="G1141" t="str">
            <v>공㎥</v>
          </cell>
          <cell r="I1141">
            <v>0</v>
          </cell>
        </row>
        <row r="1142">
          <cell r="A1142" t="str">
            <v>D01129</v>
          </cell>
          <cell r="B1142">
            <v>171</v>
          </cell>
          <cell r="C1142" t="str">
            <v>b</v>
          </cell>
          <cell r="D1142">
            <v>10813010</v>
          </cell>
          <cell r="E1142" t="str">
            <v>수평보강재(교량용)</v>
          </cell>
          <cell r="F1142" t="str">
            <v>(강관동바리)</v>
          </cell>
          <cell r="G1142" t="str">
            <v>㎡</v>
          </cell>
          <cell r="I1142">
            <v>0</v>
          </cell>
        </row>
        <row r="1143">
          <cell r="A1143" t="str">
            <v>E2</v>
          </cell>
          <cell r="B1143">
            <v>0</v>
          </cell>
          <cell r="C1143" t="str">
            <v>계</v>
          </cell>
          <cell r="D1143">
            <v>10813026</v>
          </cell>
          <cell r="I1143">
            <v>0</v>
          </cell>
        </row>
        <row r="1144">
          <cell r="A1144" t="str">
            <v>T2</v>
          </cell>
          <cell r="B1144">
            <v>1146</v>
          </cell>
          <cell r="C1144" t="str">
            <v>3.06</v>
          </cell>
          <cell r="D1144">
            <v>10813058</v>
          </cell>
          <cell r="E1144" t="str">
            <v>철근가공조립</v>
          </cell>
          <cell r="I1144">
            <v>0</v>
          </cell>
        </row>
        <row r="1145">
          <cell r="A1145" t="str">
            <v>D00271</v>
          </cell>
          <cell r="B1145">
            <v>38.932000000000002</v>
          </cell>
          <cell r="C1145" t="str">
            <v>a</v>
          </cell>
          <cell r="D1145">
            <v>10813082</v>
          </cell>
          <cell r="E1145" t="str">
            <v>철근가공조립</v>
          </cell>
          <cell r="F1145" t="str">
            <v>(보 통)</v>
          </cell>
          <cell r="G1145" t="str">
            <v>Ton</v>
          </cell>
          <cell r="I1145">
            <v>0</v>
          </cell>
        </row>
        <row r="1146">
          <cell r="A1146" t="str">
            <v>D00272</v>
          </cell>
          <cell r="B1146">
            <v>713.41600000000005</v>
          </cell>
          <cell r="C1146" t="str">
            <v>b</v>
          </cell>
          <cell r="D1146">
            <v>10813086</v>
          </cell>
          <cell r="E1146" t="str">
            <v>철근가공조립</v>
          </cell>
          <cell r="F1146" t="str">
            <v>(복 잡)</v>
          </cell>
          <cell r="G1146" t="str">
            <v>Ton</v>
          </cell>
          <cell r="I1146">
            <v>0</v>
          </cell>
        </row>
        <row r="1147">
          <cell r="A1147" t="str">
            <v>E2</v>
          </cell>
          <cell r="B1147">
            <v>0</v>
          </cell>
          <cell r="C1147" t="str">
            <v>계</v>
          </cell>
          <cell r="D1147">
            <v>10813088</v>
          </cell>
          <cell r="I1147">
            <v>0</v>
          </cell>
        </row>
        <row r="1148">
          <cell r="A1148" t="str">
            <v>T2</v>
          </cell>
          <cell r="B1148">
            <v>1150</v>
          </cell>
          <cell r="C1148" t="str">
            <v>3.07</v>
          </cell>
          <cell r="D1148">
            <v>10813089</v>
          </cell>
          <cell r="E1148" t="str">
            <v>콘크리트타설</v>
          </cell>
          <cell r="I1148">
            <v>0</v>
          </cell>
        </row>
        <row r="1149">
          <cell r="A1149" t="str">
            <v>D00237</v>
          </cell>
          <cell r="B1149">
            <v>4266</v>
          </cell>
          <cell r="C1149" t="str">
            <v>a</v>
          </cell>
          <cell r="D1149">
            <v>10813090</v>
          </cell>
          <cell r="E1149" t="str">
            <v>콘크리트타설</v>
          </cell>
          <cell r="F1149" t="str">
            <v>(철근 펌프카)</v>
          </cell>
          <cell r="G1149" t="str">
            <v>㎥</v>
          </cell>
          <cell r="I1149">
            <v>0</v>
          </cell>
        </row>
        <row r="1150">
          <cell r="A1150" t="str">
            <v>D00231</v>
          </cell>
          <cell r="B1150">
            <v>120</v>
          </cell>
          <cell r="C1150" t="str">
            <v>b</v>
          </cell>
          <cell r="D1150">
            <v>10813122</v>
          </cell>
          <cell r="E1150" t="str">
            <v>콘크리트타설</v>
          </cell>
          <cell r="F1150" t="str">
            <v>(무근 VIB 제외)</v>
          </cell>
          <cell r="G1150" t="str">
            <v>㎥</v>
          </cell>
          <cell r="I1150">
            <v>0</v>
          </cell>
        </row>
        <row r="1151">
          <cell r="A1151" t="str">
            <v>E2</v>
          </cell>
          <cell r="B1151">
            <v>0</v>
          </cell>
          <cell r="C1151" t="str">
            <v>계</v>
          </cell>
          <cell r="D1151">
            <v>10813186</v>
          </cell>
          <cell r="I1151">
            <v>0</v>
          </cell>
        </row>
        <row r="1152">
          <cell r="A1152" t="str">
            <v>T2</v>
          </cell>
          <cell r="B1152">
            <v>1154</v>
          </cell>
          <cell r="C1152" t="str">
            <v>3.08</v>
          </cell>
          <cell r="D1152">
            <v>10813202</v>
          </cell>
          <cell r="E1152" t="str">
            <v>표면처리</v>
          </cell>
          <cell r="I1152">
            <v>0</v>
          </cell>
        </row>
        <row r="1153">
          <cell r="A1153" t="str">
            <v>D00537</v>
          </cell>
          <cell r="B1153">
            <v>3732</v>
          </cell>
          <cell r="C1153" t="str">
            <v>a</v>
          </cell>
          <cell r="D1153">
            <v>10813218</v>
          </cell>
          <cell r="E1153" t="str">
            <v>슬래브양생</v>
          </cell>
          <cell r="F1153" t="str">
            <v>(양생제)</v>
          </cell>
          <cell r="G1153" t="str">
            <v>㎡</v>
          </cell>
          <cell r="I1153">
            <v>0</v>
          </cell>
        </row>
        <row r="1154">
          <cell r="A1154" t="str">
            <v>D00539</v>
          </cell>
          <cell r="B1154">
            <v>3447</v>
          </cell>
          <cell r="C1154" t="str">
            <v>b</v>
          </cell>
          <cell r="D1154">
            <v>10813226</v>
          </cell>
          <cell r="E1154" t="str">
            <v>슬래브면고르기</v>
          </cell>
          <cell r="F1154" t="str">
            <v>(데크 피니샤)</v>
          </cell>
          <cell r="G1154" t="str">
            <v>㎡</v>
          </cell>
          <cell r="I1154">
            <v>0</v>
          </cell>
        </row>
        <row r="1155">
          <cell r="A1155" t="str">
            <v>E2</v>
          </cell>
          <cell r="B1155">
            <v>0</v>
          </cell>
          <cell r="C1155" t="str">
            <v>계</v>
          </cell>
          <cell r="D1155">
            <v>10813230</v>
          </cell>
          <cell r="I1155">
            <v>0</v>
          </cell>
        </row>
        <row r="1156">
          <cell r="A1156" t="str">
            <v>T2</v>
          </cell>
          <cell r="B1156">
            <v>1162</v>
          </cell>
          <cell r="C1156" t="str">
            <v>3.09</v>
          </cell>
          <cell r="D1156">
            <v>10813358</v>
          </cell>
          <cell r="E1156" t="str">
            <v>교좌장치</v>
          </cell>
          <cell r="I1156">
            <v>0</v>
          </cell>
        </row>
        <row r="1157">
          <cell r="A1157" t="str">
            <v>D00786</v>
          </cell>
          <cell r="B1157">
            <v>4</v>
          </cell>
          <cell r="C1157" t="str">
            <v>a</v>
          </cell>
          <cell r="D1157">
            <v>10813365</v>
          </cell>
          <cell r="E1157" t="str">
            <v>교좌장치</v>
          </cell>
          <cell r="F1157" t="str">
            <v>(종방향 300 Ton)</v>
          </cell>
          <cell r="G1157" t="str">
            <v>EA</v>
          </cell>
          <cell r="I1157">
            <v>0</v>
          </cell>
        </row>
        <row r="1158">
          <cell r="A1158" t="str">
            <v>D00787</v>
          </cell>
          <cell r="B1158">
            <v>6</v>
          </cell>
          <cell r="C1158" t="str">
            <v>b</v>
          </cell>
          <cell r="D1158">
            <v>10813429</v>
          </cell>
          <cell r="E1158" t="str">
            <v>교좌장치</v>
          </cell>
          <cell r="F1158" t="str">
            <v>(양방향 300 Ton)</v>
          </cell>
          <cell r="G1158" t="str">
            <v>EA</v>
          </cell>
          <cell r="I1158">
            <v>0</v>
          </cell>
        </row>
        <row r="1159">
          <cell r="A1159" t="str">
            <v>D00782</v>
          </cell>
          <cell r="B1159">
            <v>2</v>
          </cell>
          <cell r="C1159" t="str">
            <v>c</v>
          </cell>
          <cell r="D1159">
            <v>10813494</v>
          </cell>
          <cell r="E1159" t="str">
            <v>교좌장치</v>
          </cell>
          <cell r="F1159" t="str">
            <v>(종방향 800 Ton)</v>
          </cell>
          <cell r="G1159" t="str">
            <v>EA</v>
          </cell>
          <cell r="I1159">
            <v>0</v>
          </cell>
        </row>
        <row r="1160">
          <cell r="A1160" t="str">
            <v>D00783</v>
          </cell>
          <cell r="B1160">
            <v>3</v>
          </cell>
          <cell r="C1160" t="str">
            <v>d</v>
          </cell>
          <cell r="D1160">
            <v>10813558</v>
          </cell>
          <cell r="E1160" t="str">
            <v>교좌장치</v>
          </cell>
          <cell r="F1160" t="str">
            <v>(양방향 800 Ton)</v>
          </cell>
          <cell r="G1160" t="str">
            <v>EA</v>
          </cell>
          <cell r="I1160">
            <v>0</v>
          </cell>
        </row>
        <row r="1161">
          <cell r="A1161" t="str">
            <v>D00784</v>
          </cell>
          <cell r="B1161">
            <v>2</v>
          </cell>
          <cell r="C1161" t="str">
            <v>f</v>
          </cell>
          <cell r="D1161">
            <v>10813590</v>
          </cell>
          <cell r="E1161" t="str">
            <v>교좌장치</v>
          </cell>
          <cell r="F1161" t="str">
            <v>(고정단 800 Ton)</v>
          </cell>
          <cell r="G1161" t="str">
            <v>EA</v>
          </cell>
          <cell r="I1161">
            <v>0</v>
          </cell>
        </row>
        <row r="1162">
          <cell r="A1162" t="str">
            <v>D00551</v>
          </cell>
          <cell r="B1162">
            <v>3</v>
          </cell>
          <cell r="C1162" t="str">
            <v>g</v>
          </cell>
          <cell r="D1162">
            <v>10813598</v>
          </cell>
          <cell r="E1162" t="str">
            <v>교좌장치</v>
          </cell>
          <cell r="F1162" t="str">
            <v>(횡방향 800 Ton)</v>
          </cell>
          <cell r="G1162" t="str">
            <v>EA</v>
          </cell>
          <cell r="I1162">
            <v>0</v>
          </cell>
        </row>
        <row r="1163">
          <cell r="A1163" t="str">
            <v>E2</v>
          </cell>
          <cell r="B1163">
            <v>0</v>
          </cell>
          <cell r="C1163" t="str">
            <v>계</v>
          </cell>
          <cell r="D1163">
            <v>10813606</v>
          </cell>
          <cell r="I1163">
            <v>0</v>
          </cell>
        </row>
        <row r="1164">
          <cell r="A1164" t="str">
            <v>T2</v>
          </cell>
          <cell r="B1164">
            <v>1182</v>
          </cell>
          <cell r="C1164" t="str">
            <v>3.10</v>
          </cell>
          <cell r="D1164">
            <v>10813734</v>
          </cell>
          <cell r="E1164" t="str">
            <v>강    교</v>
          </cell>
          <cell r="I1164">
            <v>0</v>
          </cell>
        </row>
        <row r="1165">
          <cell r="A1165" t="str">
            <v>T1</v>
          </cell>
          <cell r="B1165">
            <v>1168</v>
          </cell>
          <cell r="C1165" t="str">
            <v>a</v>
          </cell>
          <cell r="D1165">
            <v>10813735</v>
          </cell>
          <cell r="E1165" t="str">
            <v>제작및가설</v>
          </cell>
          <cell r="I1165">
            <v>0</v>
          </cell>
        </row>
        <row r="1166">
          <cell r="A1166" t="str">
            <v>D00629</v>
          </cell>
          <cell r="B1166">
            <v>1450.579</v>
          </cell>
          <cell r="C1166" t="str">
            <v>-1</v>
          </cell>
          <cell r="D1166">
            <v>10813863</v>
          </cell>
          <cell r="E1166" t="str">
            <v>강교 제작</v>
          </cell>
          <cell r="F1166" t="str">
            <v>(삽교천교)</v>
          </cell>
          <cell r="G1166" t="str">
            <v>Ton</v>
          </cell>
          <cell r="I1166">
            <v>0</v>
          </cell>
        </row>
        <row r="1167">
          <cell r="A1167" t="str">
            <v>D00630</v>
          </cell>
          <cell r="B1167">
            <v>1450.579</v>
          </cell>
          <cell r="C1167" t="str">
            <v>-2</v>
          </cell>
          <cell r="D1167">
            <v>10813927</v>
          </cell>
          <cell r="E1167" t="str">
            <v>강교 운반</v>
          </cell>
          <cell r="F1167" t="str">
            <v>(삽교천교)</v>
          </cell>
          <cell r="G1167" t="str">
            <v>Ton</v>
          </cell>
          <cell r="I1167">
            <v>0</v>
          </cell>
        </row>
        <row r="1168">
          <cell r="A1168" t="str">
            <v>D00631</v>
          </cell>
          <cell r="B1168">
            <v>1450.579</v>
          </cell>
          <cell r="C1168" t="str">
            <v>-3</v>
          </cell>
          <cell r="D1168">
            <v>10813943</v>
          </cell>
          <cell r="E1168" t="str">
            <v>강교 가설</v>
          </cell>
          <cell r="F1168" t="str">
            <v>(삽교천교)</v>
          </cell>
          <cell r="G1168" t="str">
            <v>Ton</v>
          </cell>
          <cell r="I1168">
            <v>0</v>
          </cell>
        </row>
        <row r="1169">
          <cell r="A1169" t="str">
            <v>E1</v>
          </cell>
          <cell r="B1169">
            <v>0</v>
          </cell>
          <cell r="C1169" t="str">
            <v>소계</v>
          </cell>
          <cell r="D1169">
            <v>10813959</v>
          </cell>
          <cell r="I1169">
            <v>0</v>
          </cell>
        </row>
        <row r="1170">
          <cell r="A1170" t="str">
            <v>T1</v>
          </cell>
          <cell r="B1170">
            <v>1177</v>
          </cell>
          <cell r="C1170" t="str">
            <v>b</v>
          </cell>
          <cell r="D1170">
            <v>10814087</v>
          </cell>
          <cell r="E1170" t="str">
            <v>강교도장</v>
          </cell>
          <cell r="I1170">
            <v>0</v>
          </cell>
        </row>
        <row r="1171">
          <cell r="A1171" t="str">
            <v>D00637</v>
          </cell>
          <cell r="B1171">
            <v>14749</v>
          </cell>
          <cell r="C1171" t="str">
            <v>-1</v>
          </cell>
          <cell r="D1171">
            <v>10814215</v>
          </cell>
          <cell r="E1171" t="str">
            <v>강교내부도장(공장)</v>
          </cell>
          <cell r="F1171" t="str">
            <v>수용성무기징크</v>
          </cell>
          <cell r="G1171" t="str">
            <v>㎡</v>
          </cell>
          <cell r="I1171">
            <v>0</v>
          </cell>
        </row>
        <row r="1172">
          <cell r="A1172" t="str">
            <v>D00639</v>
          </cell>
          <cell r="B1172">
            <v>1522</v>
          </cell>
          <cell r="C1172" t="str">
            <v>-2</v>
          </cell>
          <cell r="D1172">
            <v>10814217</v>
          </cell>
          <cell r="E1172" t="str">
            <v>강교 SPLICE</v>
          </cell>
          <cell r="F1172" t="str">
            <v>(공장)</v>
          </cell>
          <cell r="G1172" t="str">
            <v>㎡</v>
          </cell>
          <cell r="I1172">
            <v>0</v>
          </cell>
        </row>
        <row r="1173">
          <cell r="A1173" t="str">
            <v>D00638</v>
          </cell>
          <cell r="B1173">
            <v>8198</v>
          </cell>
          <cell r="C1173" t="str">
            <v>-3</v>
          </cell>
          <cell r="D1173">
            <v>10814219</v>
          </cell>
          <cell r="E1173" t="str">
            <v>외부 도장</v>
          </cell>
          <cell r="F1173" t="str">
            <v>(공장)</v>
          </cell>
          <cell r="G1173" t="str">
            <v>㎡</v>
          </cell>
          <cell r="I1173">
            <v>0</v>
          </cell>
        </row>
        <row r="1174">
          <cell r="A1174" t="str">
            <v>D00644</v>
          </cell>
          <cell r="B1174">
            <v>8198</v>
          </cell>
          <cell r="C1174" t="str">
            <v>-4</v>
          </cell>
          <cell r="D1174">
            <v>10814347</v>
          </cell>
          <cell r="E1174" t="str">
            <v>외부 도장</v>
          </cell>
          <cell r="F1174" t="str">
            <v>(현장)</v>
          </cell>
          <cell r="G1174" t="str">
            <v>㎡</v>
          </cell>
          <cell r="I1174">
            <v>0</v>
          </cell>
        </row>
        <row r="1175">
          <cell r="A1175" t="str">
            <v>D00640</v>
          </cell>
          <cell r="B1175">
            <v>2055</v>
          </cell>
          <cell r="C1175" t="str">
            <v>-5</v>
          </cell>
          <cell r="D1175">
            <v>10814349</v>
          </cell>
          <cell r="E1175" t="str">
            <v>외부포장면도장</v>
          </cell>
          <cell r="F1175" t="str">
            <v>(공장)</v>
          </cell>
          <cell r="G1175" t="str">
            <v>㎡</v>
          </cell>
          <cell r="I1175">
            <v>0</v>
          </cell>
        </row>
        <row r="1176">
          <cell r="A1176" t="str">
            <v>D00642</v>
          </cell>
          <cell r="B1176">
            <v>380</v>
          </cell>
          <cell r="C1176" t="str">
            <v>-6</v>
          </cell>
          <cell r="D1176">
            <v>10814415</v>
          </cell>
          <cell r="E1176" t="str">
            <v>외부볼트및 SPLICE</v>
          </cell>
          <cell r="F1176" t="str">
            <v>(현장)-내후성중방식</v>
          </cell>
          <cell r="G1176" t="str">
            <v>㎡</v>
          </cell>
          <cell r="I1176">
            <v>0</v>
          </cell>
        </row>
        <row r="1177">
          <cell r="A1177" t="str">
            <v>D00641</v>
          </cell>
          <cell r="B1177">
            <v>380</v>
          </cell>
          <cell r="C1177" t="str">
            <v>-7</v>
          </cell>
          <cell r="D1177">
            <v>10814423</v>
          </cell>
          <cell r="E1177" t="str">
            <v>내부볼트및 SPILCE</v>
          </cell>
          <cell r="F1177" t="str">
            <v>(현장)</v>
          </cell>
          <cell r="G1177" t="str">
            <v>㎡</v>
          </cell>
          <cell r="I1177">
            <v>0</v>
          </cell>
        </row>
        <row r="1178">
          <cell r="A1178" t="str">
            <v>E1</v>
          </cell>
          <cell r="B1178">
            <v>0</v>
          </cell>
          <cell r="C1178" t="str">
            <v>소계</v>
          </cell>
          <cell r="D1178">
            <v>10814431</v>
          </cell>
          <cell r="I1178">
            <v>0</v>
          </cell>
        </row>
        <row r="1179">
          <cell r="A1179" t="str">
            <v>T1</v>
          </cell>
          <cell r="B1179">
            <v>1181</v>
          </cell>
          <cell r="C1179" t="str">
            <v>c</v>
          </cell>
          <cell r="D1179">
            <v>10814480</v>
          </cell>
          <cell r="E1179" t="str">
            <v>비파괴 검사비</v>
          </cell>
          <cell r="I1179">
            <v>0</v>
          </cell>
        </row>
        <row r="1180">
          <cell r="A1180" t="str">
            <v>D01282</v>
          </cell>
          <cell r="B1180">
            <v>1387</v>
          </cell>
          <cell r="C1180" t="str">
            <v>-1</v>
          </cell>
          <cell r="D1180">
            <v>10814497</v>
          </cell>
          <cell r="E1180" t="str">
            <v>방사선투과검사(RT)</v>
          </cell>
          <cell r="F1180" t="str">
            <v>(3 1/3x12 ")</v>
          </cell>
          <cell r="G1180" t="str">
            <v>매</v>
          </cell>
          <cell r="I1180">
            <v>0</v>
          </cell>
        </row>
        <row r="1181">
          <cell r="A1181" t="str">
            <v>D03841</v>
          </cell>
          <cell r="B1181">
            <v>1742</v>
          </cell>
          <cell r="C1181" t="str">
            <v>-2</v>
          </cell>
          <cell r="D1181">
            <v>10814509</v>
          </cell>
          <cell r="E1181" t="str">
            <v>자분탐상검사</v>
          </cell>
          <cell r="F1181" t="str">
            <v>(MT)</v>
          </cell>
          <cell r="G1181" t="str">
            <v>M</v>
          </cell>
          <cell r="I1181">
            <v>0</v>
          </cell>
        </row>
        <row r="1182">
          <cell r="A1182" t="str">
            <v>E1</v>
          </cell>
          <cell r="B1182">
            <v>0</v>
          </cell>
          <cell r="C1182" t="str">
            <v>소계</v>
          </cell>
          <cell r="D1182">
            <v>10814511</v>
          </cell>
          <cell r="I1182">
            <v>0</v>
          </cell>
        </row>
        <row r="1183">
          <cell r="A1183" t="str">
            <v>E2</v>
          </cell>
          <cell r="B1183">
            <v>0</v>
          </cell>
          <cell r="C1183" t="str">
            <v>계</v>
          </cell>
          <cell r="D1183">
            <v>10814512</v>
          </cell>
          <cell r="I1183">
            <v>0</v>
          </cell>
        </row>
        <row r="1184">
          <cell r="A1184" t="str">
            <v>T2</v>
          </cell>
          <cell r="B1184">
            <v>1186</v>
          </cell>
          <cell r="C1184" t="str">
            <v>3.11</v>
          </cell>
          <cell r="D1184">
            <v>10814513</v>
          </cell>
          <cell r="E1184" t="str">
            <v>신축이음장치</v>
          </cell>
          <cell r="I1184">
            <v>0</v>
          </cell>
        </row>
        <row r="1185">
          <cell r="A1185" t="str">
            <v>D01313</v>
          </cell>
          <cell r="B1185">
            <v>26</v>
          </cell>
          <cell r="C1185" t="str">
            <v>a</v>
          </cell>
          <cell r="D1185">
            <v>10814546</v>
          </cell>
          <cell r="E1185" t="str">
            <v>신축이음장치</v>
          </cell>
          <cell r="F1185" t="str">
            <v>(Rail-No100)</v>
          </cell>
          <cell r="G1185" t="str">
            <v>M</v>
          </cell>
          <cell r="I1185">
            <v>0</v>
          </cell>
        </row>
        <row r="1186">
          <cell r="A1186" t="str">
            <v>D00554</v>
          </cell>
          <cell r="B1186">
            <v>26</v>
          </cell>
          <cell r="C1186" t="str">
            <v>b</v>
          </cell>
          <cell r="D1186">
            <v>10814563</v>
          </cell>
          <cell r="E1186" t="str">
            <v>신축이음장치</v>
          </cell>
          <cell r="F1186" t="str">
            <v>(Rail-No160)</v>
          </cell>
          <cell r="G1186" t="str">
            <v>M</v>
          </cell>
          <cell r="I1186">
            <v>0</v>
          </cell>
        </row>
        <row r="1187">
          <cell r="A1187" t="str">
            <v>E2</v>
          </cell>
          <cell r="B1187">
            <v>0</v>
          </cell>
          <cell r="C1187" t="str">
            <v>계</v>
          </cell>
          <cell r="D1187">
            <v>10814571</v>
          </cell>
          <cell r="I1187">
            <v>0</v>
          </cell>
        </row>
        <row r="1188">
          <cell r="A1188" t="str">
            <v>D00535</v>
          </cell>
          <cell r="B1188">
            <v>3447</v>
          </cell>
          <cell r="C1188" t="str">
            <v>3.12</v>
          </cell>
          <cell r="D1188">
            <v>10814576</v>
          </cell>
          <cell r="E1188" t="str">
            <v>교면방수</v>
          </cell>
          <cell r="F1188" t="str">
            <v>(도막식)</v>
          </cell>
          <cell r="G1188" t="str">
            <v>㎡</v>
          </cell>
          <cell r="I1188">
            <v>0</v>
          </cell>
        </row>
        <row r="1189">
          <cell r="A1189" t="str">
            <v>T2</v>
          </cell>
          <cell r="B1189">
            <v>1193</v>
          </cell>
          <cell r="C1189" t="str">
            <v>3.13</v>
          </cell>
          <cell r="D1189">
            <v>10814578</v>
          </cell>
          <cell r="E1189" t="str">
            <v>접속슬래브 접합공</v>
          </cell>
          <cell r="I1189">
            <v>0</v>
          </cell>
        </row>
        <row r="1190">
          <cell r="A1190" t="str">
            <v>D01067</v>
          </cell>
          <cell r="B1190">
            <v>127</v>
          </cell>
          <cell r="C1190" t="str">
            <v>a</v>
          </cell>
          <cell r="D1190">
            <v>10814580</v>
          </cell>
          <cell r="E1190" t="str">
            <v>다웰바 설치</v>
          </cell>
          <cell r="F1190" t="str">
            <v>(D=25 m/m, L=500)</v>
          </cell>
          <cell r="G1190" t="str">
            <v>EA</v>
          </cell>
          <cell r="I1190">
            <v>0</v>
          </cell>
        </row>
        <row r="1191">
          <cell r="A1191" t="str">
            <v>D01190</v>
          </cell>
          <cell r="B1191">
            <v>38</v>
          </cell>
          <cell r="C1191" t="str">
            <v>b</v>
          </cell>
          <cell r="D1191">
            <v>10814581</v>
          </cell>
          <cell r="E1191" t="str">
            <v>다웰-켑 설치</v>
          </cell>
          <cell r="F1191" t="str">
            <v>(Φ60 m/m)</v>
          </cell>
          <cell r="G1191" t="str">
            <v>M</v>
          </cell>
          <cell r="I1191">
            <v>0</v>
          </cell>
        </row>
        <row r="1192">
          <cell r="A1192" t="str">
            <v>D00540</v>
          </cell>
          <cell r="B1192">
            <v>127</v>
          </cell>
          <cell r="C1192" t="str">
            <v>c</v>
          </cell>
          <cell r="D1192">
            <v>10814709</v>
          </cell>
          <cell r="E1192" t="str">
            <v>경질고무판</v>
          </cell>
          <cell r="F1192" t="str">
            <v>(150x150)</v>
          </cell>
          <cell r="G1192" t="str">
            <v>EA</v>
          </cell>
          <cell r="I1192">
            <v>0</v>
          </cell>
        </row>
        <row r="1193">
          <cell r="A1193" t="str">
            <v>D00566</v>
          </cell>
          <cell r="B1193">
            <v>21</v>
          </cell>
          <cell r="C1193" t="str">
            <v>d</v>
          </cell>
          <cell r="D1193">
            <v>10814773</v>
          </cell>
          <cell r="E1193" t="str">
            <v>타르페이퍼 설치</v>
          </cell>
          <cell r="F1193" t="str">
            <v>(5 겹)</v>
          </cell>
          <cell r="G1193" t="str">
            <v>㎡</v>
          </cell>
          <cell r="I1193">
            <v>0</v>
          </cell>
        </row>
        <row r="1194">
          <cell r="A1194" t="str">
            <v>E2</v>
          </cell>
          <cell r="B1194">
            <v>0</v>
          </cell>
          <cell r="C1194" t="str">
            <v>계</v>
          </cell>
          <cell r="D1194">
            <v>10814805</v>
          </cell>
          <cell r="I1194">
            <v>0</v>
          </cell>
        </row>
        <row r="1195">
          <cell r="A1195" t="str">
            <v>T2</v>
          </cell>
          <cell r="B1195">
            <v>1197</v>
          </cell>
          <cell r="C1195" t="str">
            <v>3.14</v>
          </cell>
          <cell r="D1195">
            <v>10814809</v>
          </cell>
          <cell r="E1195" t="str">
            <v>무수축 콘크리트</v>
          </cell>
          <cell r="I1195">
            <v>0</v>
          </cell>
        </row>
        <row r="1196">
          <cell r="A1196" t="str">
            <v>D00567</v>
          </cell>
          <cell r="B1196">
            <v>5.1479999999999997</v>
          </cell>
          <cell r="C1196" t="str">
            <v>a</v>
          </cell>
          <cell r="D1196">
            <v>10814811</v>
          </cell>
          <cell r="E1196" t="str">
            <v>무수축몰탈</v>
          </cell>
          <cell r="F1196" t="str">
            <v>(1:1)</v>
          </cell>
          <cell r="G1196" t="str">
            <v>㎥</v>
          </cell>
          <cell r="I1196">
            <v>0</v>
          </cell>
        </row>
        <row r="1197">
          <cell r="A1197" t="str">
            <v>D00568</v>
          </cell>
          <cell r="B1197">
            <v>25</v>
          </cell>
          <cell r="C1197" t="str">
            <v>b</v>
          </cell>
          <cell r="D1197">
            <v>10814812</v>
          </cell>
          <cell r="E1197" t="str">
            <v>무수축콘크리트</v>
          </cell>
          <cell r="G1197" t="str">
            <v>㎥</v>
          </cell>
          <cell r="I1197">
            <v>0</v>
          </cell>
        </row>
        <row r="1198">
          <cell r="A1198" t="str">
            <v>E2</v>
          </cell>
          <cell r="B1198">
            <v>0</v>
          </cell>
          <cell r="C1198" t="str">
            <v>계</v>
          </cell>
          <cell r="D1198">
            <v>10814813</v>
          </cell>
          <cell r="I1198">
            <v>0</v>
          </cell>
        </row>
        <row r="1199">
          <cell r="A1199" t="str">
            <v>T2</v>
          </cell>
          <cell r="B1199">
            <v>1201</v>
          </cell>
          <cell r="C1199" t="str">
            <v>3.15</v>
          </cell>
          <cell r="D1199">
            <v>10814941</v>
          </cell>
          <cell r="E1199" t="str">
            <v>스치로폴설치</v>
          </cell>
          <cell r="I1199">
            <v>0</v>
          </cell>
        </row>
        <row r="1200">
          <cell r="A1200" t="str">
            <v>D00853</v>
          </cell>
          <cell r="B1200">
            <v>12</v>
          </cell>
          <cell r="C1200" t="str">
            <v>a</v>
          </cell>
          <cell r="D1200">
            <v>10815069</v>
          </cell>
          <cell r="E1200" t="str">
            <v>스치로폴설치</v>
          </cell>
          <cell r="F1200" t="str">
            <v>(T=10 m/m)</v>
          </cell>
          <cell r="G1200" t="str">
            <v>㎡</v>
          </cell>
          <cell r="I1200">
            <v>0</v>
          </cell>
        </row>
        <row r="1201">
          <cell r="A1201" t="str">
            <v>D00532</v>
          </cell>
          <cell r="B1201">
            <v>118</v>
          </cell>
          <cell r="C1201" t="str">
            <v>b</v>
          </cell>
          <cell r="D1201">
            <v>10815070</v>
          </cell>
          <cell r="E1201" t="str">
            <v>스치로폴설치</v>
          </cell>
          <cell r="F1201" t="str">
            <v>(T=20 m/m)</v>
          </cell>
          <cell r="G1201" t="str">
            <v>㎡</v>
          </cell>
          <cell r="I1201">
            <v>0</v>
          </cell>
        </row>
        <row r="1202">
          <cell r="A1202" t="str">
            <v>E2</v>
          </cell>
          <cell r="B1202">
            <v>0</v>
          </cell>
          <cell r="C1202" t="str">
            <v>계</v>
          </cell>
          <cell r="D1202">
            <v>10815135</v>
          </cell>
          <cell r="I1202">
            <v>0</v>
          </cell>
        </row>
        <row r="1203">
          <cell r="A1203" t="str">
            <v>T2</v>
          </cell>
          <cell r="B1203">
            <v>1208</v>
          </cell>
          <cell r="C1203" t="str">
            <v>3.16</v>
          </cell>
          <cell r="D1203">
            <v>10815199</v>
          </cell>
          <cell r="E1203" t="str">
            <v>배수시설</v>
          </cell>
          <cell r="I1203">
            <v>0</v>
          </cell>
        </row>
        <row r="1204">
          <cell r="A1204" t="str">
            <v>D00572</v>
          </cell>
          <cell r="B1204">
            <v>18</v>
          </cell>
          <cell r="C1204" t="str">
            <v>a</v>
          </cell>
          <cell r="D1204">
            <v>10815215</v>
          </cell>
          <cell r="E1204" t="str">
            <v>집 수 구</v>
          </cell>
          <cell r="G1204" t="str">
            <v>EA</v>
          </cell>
          <cell r="I1204">
            <v>0</v>
          </cell>
        </row>
        <row r="1205">
          <cell r="A1205" t="str">
            <v>D00573</v>
          </cell>
          <cell r="B1205">
            <v>61</v>
          </cell>
          <cell r="C1205" t="str">
            <v>b</v>
          </cell>
          <cell r="D1205">
            <v>10815223</v>
          </cell>
          <cell r="E1205" t="str">
            <v>배 수 구</v>
          </cell>
          <cell r="F1205" t="str">
            <v>(스테인레스관)</v>
          </cell>
          <cell r="G1205" t="str">
            <v>M</v>
          </cell>
          <cell r="I1205">
            <v>0</v>
          </cell>
        </row>
        <row r="1206">
          <cell r="A1206" t="str">
            <v>D00574</v>
          </cell>
          <cell r="B1206">
            <v>14</v>
          </cell>
          <cell r="C1206" t="str">
            <v>c</v>
          </cell>
          <cell r="D1206">
            <v>10815227</v>
          </cell>
          <cell r="E1206" t="str">
            <v>부착시설(A)</v>
          </cell>
          <cell r="G1206" t="str">
            <v>EA</v>
          </cell>
          <cell r="I1206">
            <v>0</v>
          </cell>
        </row>
        <row r="1207">
          <cell r="A1207" t="str">
            <v>D00576</v>
          </cell>
          <cell r="B1207">
            <v>54</v>
          </cell>
          <cell r="C1207" t="str">
            <v>d</v>
          </cell>
          <cell r="D1207">
            <v>10815229</v>
          </cell>
          <cell r="E1207" t="str">
            <v>부착시설(C)</v>
          </cell>
          <cell r="G1207" t="str">
            <v>EA</v>
          </cell>
          <cell r="I1207">
            <v>0</v>
          </cell>
        </row>
        <row r="1208">
          <cell r="A1208" t="str">
            <v>D00577</v>
          </cell>
          <cell r="B1208">
            <v>6</v>
          </cell>
          <cell r="C1208" t="str">
            <v>e</v>
          </cell>
          <cell r="D1208">
            <v>10815230</v>
          </cell>
          <cell r="E1208" t="str">
            <v>도 수 로</v>
          </cell>
          <cell r="G1208" t="str">
            <v>M</v>
          </cell>
          <cell r="I1208">
            <v>0</v>
          </cell>
        </row>
        <row r="1209">
          <cell r="A1209" t="str">
            <v>E2</v>
          </cell>
          <cell r="B1209">
            <v>0</v>
          </cell>
          <cell r="C1209" t="str">
            <v>계</v>
          </cell>
          <cell r="D1209">
            <v>10815231</v>
          </cell>
          <cell r="I1209">
            <v>0</v>
          </cell>
        </row>
        <row r="1210">
          <cell r="A1210" t="str">
            <v>T2</v>
          </cell>
          <cell r="B1210">
            <v>1212</v>
          </cell>
          <cell r="C1210" t="str">
            <v>3.17</v>
          </cell>
          <cell r="D1210">
            <v>10815359</v>
          </cell>
          <cell r="E1210" t="str">
            <v>스페이서설치</v>
          </cell>
          <cell r="I1210">
            <v>0</v>
          </cell>
        </row>
        <row r="1211">
          <cell r="A1211" t="str">
            <v>D00588</v>
          </cell>
          <cell r="B1211">
            <v>4902</v>
          </cell>
          <cell r="C1211" t="str">
            <v>a</v>
          </cell>
          <cell r="D1211">
            <v>10815375</v>
          </cell>
          <cell r="E1211" t="str">
            <v>스페이서 설치</v>
          </cell>
          <cell r="F1211" t="str">
            <v>(슬라브및기초용)</v>
          </cell>
          <cell r="G1211" t="str">
            <v>㎡</v>
          </cell>
          <cell r="I1211">
            <v>0</v>
          </cell>
        </row>
        <row r="1212">
          <cell r="A1212" t="str">
            <v>D01070</v>
          </cell>
          <cell r="B1212">
            <v>418</v>
          </cell>
          <cell r="C1212" t="str">
            <v>b</v>
          </cell>
          <cell r="D1212">
            <v>10815383</v>
          </cell>
          <cell r="E1212" t="str">
            <v>스페이서 설치</v>
          </cell>
          <cell r="F1212" t="str">
            <v>(벽체용)</v>
          </cell>
          <cell r="G1212" t="str">
            <v>㎡</v>
          </cell>
          <cell r="I1212">
            <v>0</v>
          </cell>
        </row>
        <row r="1213">
          <cell r="A1213" t="str">
            <v>E2</v>
          </cell>
          <cell r="B1213">
            <v>0</v>
          </cell>
          <cell r="C1213" t="str">
            <v>계</v>
          </cell>
          <cell r="D1213">
            <v>10815387</v>
          </cell>
          <cell r="I1213">
            <v>0</v>
          </cell>
        </row>
        <row r="1214">
          <cell r="A1214" t="str">
            <v>T2</v>
          </cell>
          <cell r="B1214">
            <v>1217</v>
          </cell>
          <cell r="C1214" t="str">
            <v>3.18</v>
          </cell>
          <cell r="D1214">
            <v>10815389</v>
          </cell>
          <cell r="E1214" t="str">
            <v>교명판및설명판</v>
          </cell>
          <cell r="I1214">
            <v>0</v>
          </cell>
        </row>
        <row r="1215">
          <cell r="A1215" t="str">
            <v>D00582</v>
          </cell>
          <cell r="B1215">
            <v>4</v>
          </cell>
          <cell r="C1215" t="str">
            <v>a</v>
          </cell>
          <cell r="D1215">
            <v>10815390</v>
          </cell>
          <cell r="E1215" t="str">
            <v>교 명 주</v>
          </cell>
          <cell r="F1215" t="str">
            <v>(중형, 화강석)</v>
          </cell>
          <cell r="G1215" t="str">
            <v>기</v>
          </cell>
          <cell r="I1215">
            <v>0</v>
          </cell>
        </row>
        <row r="1216">
          <cell r="A1216" t="str">
            <v>D00583</v>
          </cell>
          <cell r="B1216">
            <v>2</v>
          </cell>
          <cell r="C1216" t="str">
            <v>b</v>
          </cell>
          <cell r="D1216">
            <v>10815391</v>
          </cell>
          <cell r="E1216" t="str">
            <v>교 명 판(황동주물)</v>
          </cell>
          <cell r="F1216" t="str">
            <v>(450x200x10)</v>
          </cell>
          <cell r="G1216" t="str">
            <v>EA</v>
          </cell>
          <cell r="I1216">
            <v>0</v>
          </cell>
        </row>
        <row r="1217">
          <cell r="A1217" t="str">
            <v>D00584</v>
          </cell>
          <cell r="B1217">
            <v>2</v>
          </cell>
          <cell r="C1217" t="str">
            <v>c</v>
          </cell>
          <cell r="D1217">
            <v>10815455</v>
          </cell>
          <cell r="E1217" t="str">
            <v>설 명 판(황동주물)</v>
          </cell>
          <cell r="F1217" t="str">
            <v>(500x300x10)</v>
          </cell>
          <cell r="G1217" t="str">
            <v>EA</v>
          </cell>
          <cell r="I1217">
            <v>0</v>
          </cell>
        </row>
        <row r="1218">
          <cell r="A1218" t="str">
            <v>E2</v>
          </cell>
          <cell r="B1218">
            <v>0</v>
          </cell>
          <cell r="C1218" t="str">
            <v>계</v>
          </cell>
          <cell r="D1218">
            <v>10815487</v>
          </cell>
          <cell r="I1218">
            <v>0</v>
          </cell>
        </row>
        <row r="1219">
          <cell r="A1219" t="str">
            <v>D00594</v>
          </cell>
          <cell r="B1219">
            <v>2</v>
          </cell>
          <cell r="C1219" t="str">
            <v>3.19</v>
          </cell>
          <cell r="D1219">
            <v>10815503</v>
          </cell>
          <cell r="E1219" t="str">
            <v>측량기준점 설치</v>
          </cell>
          <cell r="F1219" t="str">
            <v>(황동주물)</v>
          </cell>
          <cell r="G1219" t="str">
            <v>EA</v>
          </cell>
          <cell r="I1219">
            <v>0</v>
          </cell>
        </row>
        <row r="1220">
          <cell r="A1220" t="str">
            <v>D00791</v>
          </cell>
          <cell r="B1220">
            <v>20</v>
          </cell>
          <cell r="C1220" t="str">
            <v>3.20</v>
          </cell>
          <cell r="D1220">
            <v>10815517</v>
          </cell>
          <cell r="E1220" t="str">
            <v>교좌장치표지판</v>
          </cell>
          <cell r="G1220" t="str">
            <v>EA</v>
          </cell>
          <cell r="I1220">
            <v>0</v>
          </cell>
        </row>
        <row r="1221">
          <cell r="A1221" t="str">
            <v>D00654</v>
          </cell>
          <cell r="B1221">
            <v>90</v>
          </cell>
          <cell r="C1221" t="str">
            <v>3.21</v>
          </cell>
          <cell r="D1221">
            <v>10815615</v>
          </cell>
          <cell r="E1221" t="str">
            <v>종방향점검로</v>
          </cell>
          <cell r="G1221" t="str">
            <v>EA</v>
          </cell>
          <cell r="I1221">
            <v>0</v>
          </cell>
        </row>
        <row r="1222">
          <cell r="A1222" t="str">
            <v>T2</v>
          </cell>
          <cell r="B1222">
            <v>1225</v>
          </cell>
          <cell r="C1222" t="str">
            <v>3.22</v>
          </cell>
          <cell r="D1222">
            <v>10815770</v>
          </cell>
          <cell r="E1222" t="str">
            <v>교각점검시설</v>
          </cell>
          <cell r="I1222">
            <v>0</v>
          </cell>
        </row>
        <row r="1223">
          <cell r="A1223" t="str">
            <v>D00793</v>
          </cell>
          <cell r="B1223">
            <v>2</v>
          </cell>
          <cell r="C1223" t="str">
            <v>a</v>
          </cell>
          <cell r="D1223">
            <v>10815840</v>
          </cell>
          <cell r="E1223" t="str">
            <v>교각점검시설</v>
          </cell>
          <cell r="F1223" t="str">
            <v>(TYPE-1)</v>
          </cell>
          <cell r="G1223" t="str">
            <v>EA</v>
          </cell>
          <cell r="I1223">
            <v>0</v>
          </cell>
        </row>
        <row r="1224">
          <cell r="A1224" t="str">
            <v>D00789</v>
          </cell>
          <cell r="B1224">
            <v>2</v>
          </cell>
          <cell r="C1224" t="str">
            <v>b</v>
          </cell>
          <cell r="D1224">
            <v>10815875</v>
          </cell>
          <cell r="E1224" t="str">
            <v>교각점검시설</v>
          </cell>
          <cell r="F1224" t="str">
            <v>(TYPE-2)</v>
          </cell>
          <cell r="G1224" t="str">
            <v>EA</v>
          </cell>
          <cell r="I1224">
            <v>0</v>
          </cell>
        </row>
        <row r="1225">
          <cell r="A1225" t="str">
            <v>D01305</v>
          </cell>
          <cell r="B1225">
            <v>2</v>
          </cell>
          <cell r="C1225" t="str">
            <v>c</v>
          </cell>
          <cell r="D1225">
            <v>10815884</v>
          </cell>
          <cell r="E1225" t="str">
            <v>점검용계단</v>
          </cell>
          <cell r="G1225" t="str">
            <v>EA</v>
          </cell>
          <cell r="I1225">
            <v>0</v>
          </cell>
        </row>
        <row r="1226">
          <cell r="A1226" t="str">
            <v>E2</v>
          </cell>
          <cell r="B1226">
            <v>0</v>
          </cell>
          <cell r="C1226" t="str">
            <v>계</v>
          </cell>
          <cell r="D1226">
            <v>10815892</v>
          </cell>
          <cell r="I1226">
            <v>0</v>
          </cell>
        </row>
        <row r="1227">
          <cell r="A1227" t="str">
            <v>T2</v>
          </cell>
          <cell r="B1227">
            <v>1229</v>
          </cell>
          <cell r="C1227" t="str">
            <v>3.23</v>
          </cell>
          <cell r="D1227">
            <v>10815909</v>
          </cell>
          <cell r="E1227" t="str">
            <v>충  진  제</v>
          </cell>
          <cell r="I1227">
            <v>0</v>
          </cell>
        </row>
        <row r="1228">
          <cell r="A1228" t="str">
            <v>D01224</v>
          </cell>
          <cell r="B1228">
            <v>89</v>
          </cell>
          <cell r="C1228" t="str">
            <v>a</v>
          </cell>
          <cell r="D1228">
            <v>10815972</v>
          </cell>
          <cell r="E1228" t="str">
            <v>폴리우레탄실란트채움</v>
          </cell>
          <cell r="F1228" t="str">
            <v>(25x10)</v>
          </cell>
          <cell r="G1228" t="str">
            <v>M</v>
          </cell>
          <cell r="I1228">
            <v>0</v>
          </cell>
        </row>
        <row r="1229">
          <cell r="A1229" t="str">
            <v>D00846</v>
          </cell>
          <cell r="B1229">
            <v>166</v>
          </cell>
          <cell r="C1229" t="str">
            <v>b</v>
          </cell>
          <cell r="D1229">
            <v>10816035</v>
          </cell>
          <cell r="E1229" t="str">
            <v>폴리우레탄실란트채움</v>
          </cell>
          <cell r="F1229" t="str">
            <v>(25x20)</v>
          </cell>
          <cell r="G1229" t="str">
            <v>M</v>
          </cell>
          <cell r="I1229">
            <v>0</v>
          </cell>
        </row>
        <row r="1230">
          <cell r="A1230" t="str">
            <v>E2</v>
          </cell>
          <cell r="B1230">
            <v>0</v>
          </cell>
          <cell r="C1230" t="str">
            <v>계</v>
          </cell>
          <cell r="D1230">
            <v>10816085</v>
          </cell>
          <cell r="I1230">
            <v>0</v>
          </cell>
        </row>
        <row r="1231">
          <cell r="A1231" t="str">
            <v>D01308</v>
          </cell>
          <cell r="B1231">
            <v>1319</v>
          </cell>
          <cell r="C1231" t="str">
            <v>3.24</v>
          </cell>
          <cell r="D1231">
            <v>10816135</v>
          </cell>
          <cell r="E1231" t="str">
            <v>강섬유보강재</v>
          </cell>
          <cell r="F1231" t="str">
            <v>(900 g/㎥)</v>
          </cell>
          <cell r="G1231" t="str">
            <v>㎥</v>
          </cell>
          <cell r="I1231">
            <v>0</v>
          </cell>
        </row>
        <row r="1232">
          <cell r="A1232" t="str">
            <v>T2</v>
          </cell>
          <cell r="B1232">
            <v>1237</v>
          </cell>
          <cell r="C1232" t="str">
            <v>3.25</v>
          </cell>
          <cell r="D1232">
            <v>10816419</v>
          </cell>
          <cell r="E1232" t="str">
            <v>가 도 공</v>
          </cell>
          <cell r="I1232">
            <v>0</v>
          </cell>
        </row>
        <row r="1233">
          <cell r="A1233" t="str">
            <v>D00037</v>
          </cell>
          <cell r="B1233">
            <v>6276</v>
          </cell>
          <cell r="C1233" t="str">
            <v>a</v>
          </cell>
          <cell r="D1233">
            <v>10816420</v>
          </cell>
          <cell r="E1233" t="str">
            <v>가도성토및철거</v>
          </cell>
          <cell r="G1233" t="str">
            <v>㎥</v>
          </cell>
          <cell r="I1233">
            <v>0</v>
          </cell>
        </row>
        <row r="1234">
          <cell r="A1234" t="str">
            <v>D03742</v>
          </cell>
          <cell r="B1234">
            <v>570</v>
          </cell>
          <cell r="C1234" t="str">
            <v>b</v>
          </cell>
          <cell r="D1234">
            <v>10816485</v>
          </cell>
          <cell r="E1234" t="str">
            <v>보조기층생산</v>
          </cell>
          <cell r="F1234" t="str">
            <v>(현장암유용)</v>
          </cell>
          <cell r="G1234" t="str">
            <v>㎥</v>
          </cell>
          <cell r="I1234">
            <v>0</v>
          </cell>
        </row>
        <row r="1235">
          <cell r="A1235" t="str">
            <v>D00798</v>
          </cell>
          <cell r="B1235">
            <v>444</v>
          </cell>
          <cell r="C1235" t="str">
            <v>c</v>
          </cell>
          <cell r="D1235">
            <v>10816517</v>
          </cell>
          <cell r="E1235" t="str">
            <v>보조기층</v>
          </cell>
          <cell r="F1235" t="str">
            <v>(포설및다짐 T=20 Cm)</v>
          </cell>
          <cell r="G1235" t="str">
            <v>㎥</v>
          </cell>
          <cell r="I1235">
            <v>0</v>
          </cell>
        </row>
        <row r="1236">
          <cell r="A1236" t="str">
            <v>D00704</v>
          </cell>
          <cell r="B1236">
            <v>1956</v>
          </cell>
          <cell r="C1236" t="str">
            <v>d</v>
          </cell>
          <cell r="D1236">
            <v>10816537</v>
          </cell>
          <cell r="E1236" t="str">
            <v>마대쌓기및헐기</v>
          </cell>
          <cell r="G1236" t="str">
            <v>㎡</v>
          </cell>
          <cell r="I1236">
            <v>0</v>
          </cell>
        </row>
        <row r="1237">
          <cell r="A1237" t="str">
            <v>D00976</v>
          </cell>
          <cell r="B1237">
            <v>210</v>
          </cell>
          <cell r="C1237" t="str">
            <v>e</v>
          </cell>
          <cell r="D1237">
            <v>10816539</v>
          </cell>
          <cell r="E1237" t="str">
            <v>흄관부설</v>
          </cell>
          <cell r="F1237" t="str">
            <v>(D=1200 m/m)</v>
          </cell>
          <cell r="G1237" t="str">
            <v>본</v>
          </cell>
          <cell r="I1237">
            <v>0</v>
          </cell>
        </row>
        <row r="1238">
          <cell r="A1238" t="str">
            <v>E2</v>
          </cell>
          <cell r="B1238">
            <v>0</v>
          </cell>
          <cell r="C1238" t="str">
            <v>계</v>
          </cell>
          <cell r="D1238">
            <v>10816541</v>
          </cell>
          <cell r="I1238">
            <v>0</v>
          </cell>
        </row>
        <row r="1239">
          <cell r="A1239" t="str">
            <v>D01064</v>
          </cell>
          <cell r="B1239">
            <v>150</v>
          </cell>
          <cell r="C1239" t="str">
            <v>3.26</v>
          </cell>
          <cell r="D1239">
            <v>10816545</v>
          </cell>
          <cell r="E1239" t="str">
            <v>중앙분리대</v>
          </cell>
          <cell r="G1239" t="str">
            <v>M</v>
          </cell>
          <cell r="I1239">
            <v>0</v>
          </cell>
        </row>
        <row r="1240">
          <cell r="A1240" t="str">
            <v>D03860</v>
          </cell>
          <cell r="B1240">
            <v>316</v>
          </cell>
          <cell r="C1240" t="str">
            <v>3.27</v>
          </cell>
          <cell r="D1240">
            <v>10816547</v>
          </cell>
          <cell r="E1240" t="str">
            <v>방 호 벽</v>
          </cell>
          <cell r="F1240" t="str">
            <v>(일반용)</v>
          </cell>
          <cell r="G1240" t="str">
            <v>M</v>
          </cell>
          <cell r="I1240">
            <v>0</v>
          </cell>
        </row>
        <row r="1241">
          <cell r="A1241" t="str">
            <v>D03817</v>
          </cell>
          <cell r="B1241">
            <v>62</v>
          </cell>
          <cell r="C1241" t="str">
            <v>3.28</v>
          </cell>
          <cell r="D1241">
            <v>10817140</v>
          </cell>
          <cell r="E1241" t="str">
            <v>ELASTIC FILLER</v>
          </cell>
          <cell r="F1241" t="str">
            <v>(T=20 m/m)</v>
          </cell>
          <cell r="G1241" t="str">
            <v>㎡</v>
          </cell>
          <cell r="I1241">
            <v>0</v>
          </cell>
        </row>
        <row r="1242">
          <cell r="A1242" t="str">
            <v>D00817</v>
          </cell>
          <cell r="B1242">
            <v>0.127</v>
          </cell>
          <cell r="C1242" t="str">
            <v>3.29</v>
          </cell>
          <cell r="D1242">
            <v>10817436</v>
          </cell>
          <cell r="E1242" t="str">
            <v>아스팔트 채움</v>
          </cell>
          <cell r="F1242" t="str">
            <v>(브론아스팔트)</v>
          </cell>
          <cell r="G1242" t="str">
            <v>㎥</v>
          </cell>
          <cell r="I1242">
            <v>0</v>
          </cell>
        </row>
        <row r="1243">
          <cell r="A1243" t="str">
            <v>D01191</v>
          </cell>
          <cell r="B1243">
            <v>3</v>
          </cell>
          <cell r="C1243" t="str">
            <v>3.30</v>
          </cell>
          <cell r="D1243">
            <v>10817658</v>
          </cell>
          <cell r="E1243" t="str">
            <v>PVC PIPE 설치</v>
          </cell>
          <cell r="F1243" t="str">
            <v>(Φ65 m/m)</v>
          </cell>
          <cell r="G1243" t="str">
            <v>M</v>
          </cell>
          <cell r="I1243">
            <v>0</v>
          </cell>
        </row>
        <row r="1244">
          <cell r="A1244" t="str">
            <v>D03859</v>
          </cell>
          <cell r="B1244">
            <v>1</v>
          </cell>
          <cell r="C1244" t="str">
            <v>3.31</v>
          </cell>
          <cell r="D1244">
            <v>10817714</v>
          </cell>
          <cell r="E1244" t="str">
            <v>천공장비조립및해체</v>
          </cell>
          <cell r="G1244" t="str">
            <v>회</v>
          </cell>
          <cell r="I1244">
            <v>0</v>
          </cell>
        </row>
        <row r="1245">
          <cell r="A1245" t="str">
            <v>T2</v>
          </cell>
          <cell r="B1245">
            <v>1247</v>
          </cell>
          <cell r="C1245" t="str">
            <v>3.32</v>
          </cell>
          <cell r="D1245">
            <v>10817723</v>
          </cell>
          <cell r="E1245" t="str">
            <v>파일재하시험</v>
          </cell>
          <cell r="I1245">
            <v>0</v>
          </cell>
        </row>
        <row r="1246">
          <cell r="A1246" t="str">
            <v>D03869</v>
          </cell>
          <cell r="B1246">
            <v>1</v>
          </cell>
          <cell r="C1246" t="str">
            <v>a</v>
          </cell>
          <cell r="D1246">
            <v>10817728</v>
          </cell>
          <cell r="E1246" t="str">
            <v>파일재하시험</v>
          </cell>
          <cell r="F1246" t="str">
            <v>(정재하시험)</v>
          </cell>
          <cell r="G1246" t="str">
            <v>개소</v>
          </cell>
          <cell r="I1246">
            <v>0</v>
          </cell>
        </row>
        <row r="1247">
          <cell r="A1247" t="str">
            <v>D03870</v>
          </cell>
          <cell r="B1247">
            <v>5</v>
          </cell>
          <cell r="C1247" t="str">
            <v>b</v>
          </cell>
          <cell r="D1247">
            <v>10817730</v>
          </cell>
          <cell r="E1247" t="str">
            <v>파일재하시험</v>
          </cell>
          <cell r="F1247" t="str">
            <v>(동재하시험)</v>
          </cell>
          <cell r="G1247" t="str">
            <v>개소</v>
          </cell>
          <cell r="I1247">
            <v>0</v>
          </cell>
        </row>
        <row r="1248">
          <cell r="A1248" t="str">
            <v>E2</v>
          </cell>
          <cell r="B1248">
            <v>0</v>
          </cell>
          <cell r="C1248" t="str">
            <v>계</v>
          </cell>
          <cell r="D1248">
            <v>10817731</v>
          </cell>
          <cell r="I1248">
            <v>0</v>
          </cell>
        </row>
        <row r="1249">
          <cell r="A1249" t="str">
            <v>D03871</v>
          </cell>
          <cell r="B1249">
            <v>5</v>
          </cell>
          <cell r="C1249" t="str">
            <v>3.33</v>
          </cell>
          <cell r="D1249">
            <v>10817732</v>
          </cell>
          <cell r="E1249" t="str">
            <v>평판재하시험</v>
          </cell>
          <cell r="G1249" t="str">
            <v>개소</v>
          </cell>
          <cell r="I1249">
            <v>0</v>
          </cell>
        </row>
        <row r="1250">
          <cell r="A1250" t="str">
            <v>D03747</v>
          </cell>
          <cell r="B1250">
            <v>20</v>
          </cell>
          <cell r="C1250" t="str">
            <v>3.34</v>
          </cell>
          <cell r="D1250">
            <v>10817860</v>
          </cell>
          <cell r="E1250" t="str">
            <v>워터스톱</v>
          </cell>
          <cell r="F1250" t="str">
            <v>(20x25)</v>
          </cell>
          <cell r="G1250" t="str">
            <v>M</v>
          </cell>
          <cell r="I1250">
            <v>0</v>
          </cell>
        </row>
        <row r="1251">
          <cell r="A1251" t="str">
            <v>D03942</v>
          </cell>
          <cell r="B1251">
            <v>1</v>
          </cell>
          <cell r="C1251" t="str">
            <v>3.35</v>
          </cell>
          <cell r="D1251">
            <v>10817892</v>
          </cell>
          <cell r="E1251" t="str">
            <v>상수원보호장비</v>
          </cell>
          <cell r="F1251" t="str">
            <v>(TYPE-1)</v>
          </cell>
          <cell r="G1251" t="str">
            <v>식</v>
          </cell>
          <cell r="I1251">
            <v>0</v>
          </cell>
        </row>
        <row r="1252">
          <cell r="A1252" t="str">
            <v>D00847</v>
          </cell>
          <cell r="B1252">
            <v>300</v>
          </cell>
          <cell r="C1252" t="str">
            <v>3.36</v>
          </cell>
          <cell r="D1252">
            <v>10817924</v>
          </cell>
          <cell r="E1252" t="str">
            <v>가드휀스설치</v>
          </cell>
          <cell r="G1252" t="str">
            <v>M</v>
          </cell>
          <cell r="I1252">
            <v>0</v>
          </cell>
        </row>
        <row r="1253">
          <cell r="A1253" t="str">
            <v>E3</v>
          </cell>
          <cell r="B1253">
            <v>0</v>
          </cell>
          <cell r="C1253" t="str">
            <v>합계</v>
          </cell>
          <cell r="D1253">
            <v>10817988</v>
          </cell>
          <cell r="I1253">
            <v>0</v>
          </cell>
        </row>
        <row r="1254">
          <cell r="A1254" t="str">
            <v>T3</v>
          </cell>
          <cell r="B1254">
            <v>1328</v>
          </cell>
          <cell r="C1254" t="str">
            <v>3.J</v>
          </cell>
          <cell r="D1254">
            <v>12062306</v>
          </cell>
          <cell r="E1254" t="str">
            <v>구    룡    교</v>
          </cell>
          <cell r="I1254">
            <v>0</v>
          </cell>
        </row>
        <row r="1255">
          <cell r="A1255" t="str">
            <v>T2</v>
          </cell>
          <cell r="B1255">
            <v>1261</v>
          </cell>
          <cell r="C1255" t="str">
            <v>3.01</v>
          </cell>
          <cell r="D1255">
            <v>12062434</v>
          </cell>
          <cell r="E1255" t="str">
            <v>토          공</v>
          </cell>
          <cell r="I1255">
            <v>0</v>
          </cell>
        </row>
        <row r="1256">
          <cell r="A1256" t="str">
            <v>D00096</v>
          </cell>
          <cell r="B1256">
            <v>3932</v>
          </cell>
          <cell r="C1256" t="str">
            <v>a</v>
          </cell>
          <cell r="D1256">
            <v>12182198</v>
          </cell>
          <cell r="E1256" t="str">
            <v>구조물터파기</v>
          </cell>
          <cell r="F1256" t="str">
            <v>(육상토사 0∼2 M)</v>
          </cell>
          <cell r="G1256" t="str">
            <v>㎥</v>
          </cell>
          <cell r="I1256">
            <v>0</v>
          </cell>
        </row>
        <row r="1257">
          <cell r="A1257" t="str">
            <v>D00097</v>
          </cell>
          <cell r="B1257">
            <v>2636</v>
          </cell>
          <cell r="C1257" t="str">
            <v>b</v>
          </cell>
          <cell r="D1257">
            <v>12184444</v>
          </cell>
          <cell r="E1257" t="str">
            <v>구조물터파기</v>
          </cell>
          <cell r="F1257" t="str">
            <v>(육상토사 2∼4 M)</v>
          </cell>
          <cell r="G1257" t="str">
            <v>㎥</v>
          </cell>
          <cell r="I1257">
            <v>0</v>
          </cell>
        </row>
        <row r="1258">
          <cell r="A1258" t="str">
            <v>D00098</v>
          </cell>
          <cell r="B1258">
            <v>1273</v>
          </cell>
          <cell r="C1258" t="str">
            <v>c</v>
          </cell>
          <cell r="D1258">
            <v>12185567</v>
          </cell>
          <cell r="E1258" t="str">
            <v>구조물터파기</v>
          </cell>
          <cell r="F1258" t="str">
            <v>(육상토사 4∼6 M)</v>
          </cell>
          <cell r="G1258" t="str">
            <v>㎥</v>
          </cell>
          <cell r="I1258">
            <v>0</v>
          </cell>
        </row>
        <row r="1259">
          <cell r="A1259" t="str">
            <v>D00160</v>
          </cell>
          <cell r="B1259">
            <v>359</v>
          </cell>
          <cell r="C1259" t="str">
            <v>d</v>
          </cell>
          <cell r="D1259">
            <v>12186689</v>
          </cell>
          <cell r="E1259" t="str">
            <v>되메우기및다짐</v>
          </cell>
          <cell r="F1259" t="str">
            <v>(인력30%+백호우70%)</v>
          </cell>
          <cell r="G1259" t="str">
            <v>㎥</v>
          </cell>
          <cell r="I1259">
            <v>0</v>
          </cell>
        </row>
        <row r="1260">
          <cell r="A1260" t="str">
            <v>D00170</v>
          </cell>
          <cell r="B1260">
            <v>1371</v>
          </cell>
          <cell r="C1260" t="str">
            <v>e</v>
          </cell>
          <cell r="D1260">
            <v>12186839</v>
          </cell>
          <cell r="E1260" t="str">
            <v>뒷채움잡석</v>
          </cell>
          <cell r="F1260" t="str">
            <v>(현장암유용)</v>
          </cell>
          <cell r="G1260" t="str">
            <v>㎥</v>
          </cell>
          <cell r="I1260">
            <v>0</v>
          </cell>
        </row>
        <row r="1261">
          <cell r="A1261" t="str">
            <v>D00038</v>
          </cell>
          <cell r="B1261">
            <v>7644</v>
          </cell>
          <cell r="C1261" t="str">
            <v>f</v>
          </cell>
          <cell r="D1261">
            <v>12186914</v>
          </cell>
          <cell r="E1261" t="str">
            <v>토사치환</v>
          </cell>
          <cell r="F1261" t="str">
            <v>노상다짐</v>
          </cell>
          <cell r="G1261" t="str">
            <v>㎥</v>
          </cell>
          <cell r="I1261">
            <v>0</v>
          </cell>
        </row>
        <row r="1262">
          <cell r="A1262" t="str">
            <v>E2</v>
          </cell>
          <cell r="B1262">
            <v>0</v>
          </cell>
          <cell r="C1262" t="str">
            <v>계</v>
          </cell>
          <cell r="D1262">
            <v>12186988</v>
          </cell>
          <cell r="I1262">
            <v>0</v>
          </cell>
        </row>
        <row r="1263">
          <cell r="A1263" t="str">
            <v>T2</v>
          </cell>
          <cell r="B1263">
            <v>1272</v>
          </cell>
          <cell r="C1263" t="str">
            <v>3.02</v>
          </cell>
          <cell r="D1263">
            <v>12187116</v>
          </cell>
          <cell r="E1263" t="str">
            <v>강관파일</v>
          </cell>
          <cell r="I1263">
            <v>0</v>
          </cell>
        </row>
        <row r="1264">
          <cell r="A1264" t="str">
            <v>D00504</v>
          </cell>
          <cell r="B1264">
            <v>867</v>
          </cell>
          <cell r="C1264" t="str">
            <v>a</v>
          </cell>
          <cell r="D1264">
            <v>12187212</v>
          </cell>
          <cell r="E1264" t="str">
            <v>강관파일구입</v>
          </cell>
          <cell r="F1264" t="str">
            <v>(Φ508.0m/mx9t)</v>
          </cell>
          <cell r="G1264" t="str">
            <v>M</v>
          </cell>
          <cell r="I1264">
            <v>0</v>
          </cell>
        </row>
        <row r="1265">
          <cell r="A1265" t="str">
            <v>D00511</v>
          </cell>
          <cell r="B1265">
            <v>528</v>
          </cell>
          <cell r="C1265" t="str">
            <v>b</v>
          </cell>
          <cell r="D1265">
            <v>12187220</v>
          </cell>
          <cell r="E1265" t="str">
            <v>강관파일구입</v>
          </cell>
          <cell r="F1265" t="str">
            <v>(Φ406.4m/mx9t)</v>
          </cell>
          <cell r="G1265" t="str">
            <v>M</v>
          </cell>
          <cell r="I1265">
            <v>0</v>
          </cell>
        </row>
        <row r="1266">
          <cell r="A1266" t="str">
            <v>D03840</v>
          </cell>
          <cell r="B1266">
            <v>560</v>
          </cell>
          <cell r="C1266" t="str">
            <v>c</v>
          </cell>
          <cell r="D1266">
            <v>12187228</v>
          </cell>
          <cell r="E1266" t="str">
            <v>강관파일항타(직항)</v>
          </cell>
          <cell r="F1266" t="str">
            <v>Φ508(15 m 이하)천공</v>
          </cell>
          <cell r="G1266" t="str">
            <v>M</v>
          </cell>
          <cell r="I1266">
            <v>0</v>
          </cell>
        </row>
        <row r="1267">
          <cell r="A1267" t="str">
            <v>D00505</v>
          </cell>
          <cell r="B1267">
            <v>516</v>
          </cell>
          <cell r="C1267" t="str">
            <v>d</v>
          </cell>
          <cell r="D1267">
            <v>12187233</v>
          </cell>
          <cell r="E1267" t="str">
            <v>강관파일항타(직항)</v>
          </cell>
          <cell r="F1267" t="str">
            <v>Φ406.4(15 m 이하)</v>
          </cell>
          <cell r="G1267" t="str">
            <v>M</v>
          </cell>
          <cell r="I1267">
            <v>0</v>
          </cell>
        </row>
        <row r="1268">
          <cell r="A1268" t="str">
            <v>D01314</v>
          </cell>
          <cell r="B1268">
            <v>283</v>
          </cell>
          <cell r="C1268" t="str">
            <v>e</v>
          </cell>
          <cell r="D1268">
            <v>12187238</v>
          </cell>
          <cell r="E1268" t="str">
            <v>강관파일항타(사항)</v>
          </cell>
          <cell r="F1268" t="str">
            <v>Φ508(15 m 이하)</v>
          </cell>
          <cell r="G1268" t="str">
            <v>M</v>
          </cell>
          <cell r="I1268">
            <v>0</v>
          </cell>
        </row>
        <row r="1269">
          <cell r="A1269" t="str">
            <v>D03838</v>
          </cell>
          <cell r="B1269">
            <v>23</v>
          </cell>
          <cell r="C1269" t="str">
            <v>f</v>
          </cell>
          <cell r="D1269">
            <v>12187248</v>
          </cell>
          <cell r="E1269" t="str">
            <v>파일속모래채움</v>
          </cell>
          <cell r="G1269" t="str">
            <v>㎥</v>
          </cell>
          <cell r="I1269">
            <v>0</v>
          </cell>
        </row>
        <row r="1270">
          <cell r="A1270" t="str">
            <v>D00502</v>
          </cell>
          <cell r="B1270">
            <v>23</v>
          </cell>
          <cell r="C1270" t="str">
            <v>g</v>
          </cell>
          <cell r="D1270">
            <v>12187252</v>
          </cell>
          <cell r="E1270" t="str">
            <v>속채움 콘크리트</v>
          </cell>
          <cell r="G1270" t="str">
            <v>㎥</v>
          </cell>
          <cell r="I1270">
            <v>0</v>
          </cell>
        </row>
        <row r="1271">
          <cell r="A1271" t="str">
            <v>D00517</v>
          </cell>
          <cell r="B1271">
            <v>96</v>
          </cell>
          <cell r="C1271" t="str">
            <v>h</v>
          </cell>
          <cell r="D1271">
            <v>12187260</v>
          </cell>
          <cell r="E1271" t="str">
            <v>두부및선단보강</v>
          </cell>
          <cell r="F1271" t="str">
            <v>(Φ508.8 m/m)</v>
          </cell>
          <cell r="G1271" t="str">
            <v>EA</v>
          </cell>
          <cell r="I1271">
            <v>0</v>
          </cell>
        </row>
        <row r="1272">
          <cell r="A1272" t="str">
            <v>D00509</v>
          </cell>
          <cell r="B1272">
            <v>48</v>
          </cell>
          <cell r="C1272" t="str">
            <v>i</v>
          </cell>
          <cell r="D1272">
            <v>12187330</v>
          </cell>
          <cell r="E1272" t="str">
            <v>두부및선단보강</v>
          </cell>
          <cell r="F1272" t="str">
            <v>(Φ406.4 m/m)</v>
          </cell>
          <cell r="G1272" t="str">
            <v>EA</v>
          </cell>
          <cell r="I1272">
            <v>0</v>
          </cell>
        </row>
        <row r="1273">
          <cell r="A1273" t="str">
            <v>E2</v>
          </cell>
          <cell r="B1273">
            <v>0</v>
          </cell>
          <cell r="C1273" t="str">
            <v>계</v>
          </cell>
          <cell r="D1273">
            <v>12187400</v>
          </cell>
          <cell r="I1273">
            <v>0</v>
          </cell>
        </row>
        <row r="1274">
          <cell r="A1274" t="str">
            <v>T2</v>
          </cell>
          <cell r="B1274">
            <v>1278</v>
          </cell>
          <cell r="C1274" t="str">
            <v>3.03</v>
          </cell>
          <cell r="D1274">
            <v>12217287</v>
          </cell>
          <cell r="E1274" t="str">
            <v>거 푸 집</v>
          </cell>
          <cell r="I1274">
            <v>0</v>
          </cell>
        </row>
        <row r="1275">
          <cell r="A1275" t="str">
            <v>D00276</v>
          </cell>
          <cell r="B1275">
            <v>805</v>
          </cell>
          <cell r="C1275" t="str">
            <v>a</v>
          </cell>
          <cell r="D1275">
            <v>12217343</v>
          </cell>
          <cell r="E1275" t="str">
            <v>합판거푸집</v>
          </cell>
          <cell r="F1275" t="str">
            <v>(3 회)</v>
          </cell>
          <cell r="G1275" t="str">
            <v>㎡</v>
          </cell>
          <cell r="I1275">
            <v>0</v>
          </cell>
        </row>
        <row r="1276">
          <cell r="A1276" t="str">
            <v>D00280</v>
          </cell>
          <cell r="B1276">
            <v>215</v>
          </cell>
          <cell r="C1276" t="str">
            <v>b</v>
          </cell>
          <cell r="D1276">
            <v>12217399</v>
          </cell>
          <cell r="E1276" t="str">
            <v>합판거푸집</v>
          </cell>
          <cell r="F1276" t="str">
            <v>(4 회)</v>
          </cell>
          <cell r="G1276" t="str">
            <v>㎡</v>
          </cell>
          <cell r="I1276">
            <v>0</v>
          </cell>
        </row>
        <row r="1277">
          <cell r="A1277" t="str">
            <v>D00282</v>
          </cell>
          <cell r="B1277">
            <v>16</v>
          </cell>
          <cell r="C1277" t="str">
            <v>c</v>
          </cell>
          <cell r="D1277">
            <v>12217414</v>
          </cell>
          <cell r="E1277" t="str">
            <v>합판거푸집</v>
          </cell>
          <cell r="F1277" t="str">
            <v>(6 회)</v>
          </cell>
          <cell r="G1277" t="str">
            <v>㎡</v>
          </cell>
          <cell r="I1277">
            <v>0</v>
          </cell>
        </row>
        <row r="1278">
          <cell r="A1278" t="str">
            <v>D00265</v>
          </cell>
          <cell r="B1278">
            <v>541</v>
          </cell>
          <cell r="C1278" t="str">
            <v>d</v>
          </cell>
          <cell r="D1278">
            <v>12217558</v>
          </cell>
          <cell r="E1278" t="str">
            <v>문양거푸집(합판4회+</v>
          </cell>
          <cell r="F1278" t="str">
            <v>문양스치로폴(0∼7M)</v>
          </cell>
          <cell r="G1278" t="str">
            <v>㎡</v>
          </cell>
          <cell r="I1278">
            <v>0</v>
          </cell>
        </row>
        <row r="1279">
          <cell r="A1279" t="str">
            <v>E2</v>
          </cell>
          <cell r="B1279">
            <v>0</v>
          </cell>
          <cell r="C1279" t="str">
            <v>계</v>
          </cell>
          <cell r="D1279">
            <v>12217815</v>
          </cell>
          <cell r="I1279">
            <v>0</v>
          </cell>
        </row>
        <row r="1280">
          <cell r="A1280" t="str">
            <v>D00323</v>
          </cell>
          <cell r="B1280">
            <v>573</v>
          </cell>
          <cell r="C1280" t="str">
            <v>3.04</v>
          </cell>
          <cell r="D1280">
            <v>12217943</v>
          </cell>
          <cell r="E1280" t="str">
            <v>강관비계</v>
          </cell>
          <cell r="F1280" t="str">
            <v>(0∼30 M)</v>
          </cell>
          <cell r="G1280" t="str">
            <v>㎡</v>
          </cell>
          <cell r="I1280">
            <v>0</v>
          </cell>
        </row>
        <row r="1281">
          <cell r="A1281" t="str">
            <v>T2</v>
          </cell>
          <cell r="B1281">
            <v>1283</v>
          </cell>
          <cell r="C1281" t="str">
            <v>3.05</v>
          </cell>
          <cell r="D1281">
            <v>12217944</v>
          </cell>
          <cell r="E1281" t="str">
            <v>동 바 리</v>
          </cell>
          <cell r="I1281">
            <v>0</v>
          </cell>
        </row>
        <row r="1282">
          <cell r="A1282" t="str">
            <v>D00334</v>
          </cell>
          <cell r="B1282">
            <v>1697</v>
          </cell>
          <cell r="C1282" t="str">
            <v>a</v>
          </cell>
          <cell r="D1282">
            <v>12217945</v>
          </cell>
          <cell r="E1282" t="str">
            <v>강관동바리</v>
          </cell>
          <cell r="F1282" t="str">
            <v>(교량용)</v>
          </cell>
          <cell r="G1282" t="str">
            <v>공㎥</v>
          </cell>
          <cell r="I1282">
            <v>0</v>
          </cell>
        </row>
        <row r="1283">
          <cell r="A1283" t="str">
            <v>D01129</v>
          </cell>
          <cell r="B1283">
            <v>501</v>
          </cell>
          <cell r="C1283" t="str">
            <v>b</v>
          </cell>
          <cell r="D1283">
            <v>12218041</v>
          </cell>
          <cell r="E1283" t="str">
            <v>수평보강재(교량용)</v>
          </cell>
          <cell r="F1283" t="str">
            <v>(강관동바리)</v>
          </cell>
          <cell r="G1283" t="str">
            <v>㎡</v>
          </cell>
          <cell r="I1283">
            <v>0</v>
          </cell>
        </row>
        <row r="1284">
          <cell r="A1284" t="str">
            <v>E2</v>
          </cell>
          <cell r="B1284">
            <v>0</v>
          </cell>
          <cell r="C1284" t="str">
            <v>계</v>
          </cell>
          <cell r="D1284">
            <v>12218057</v>
          </cell>
          <cell r="I1284">
            <v>0</v>
          </cell>
        </row>
        <row r="1285">
          <cell r="A1285" t="str">
            <v>T2</v>
          </cell>
          <cell r="B1285">
            <v>1287</v>
          </cell>
          <cell r="C1285" t="str">
            <v>3.06</v>
          </cell>
          <cell r="D1285">
            <v>12218089</v>
          </cell>
          <cell r="E1285" t="str">
            <v>철근가공조립</v>
          </cell>
          <cell r="I1285">
            <v>0</v>
          </cell>
        </row>
        <row r="1286">
          <cell r="A1286" t="str">
            <v>D00271</v>
          </cell>
          <cell r="B1286">
            <v>40.68</v>
          </cell>
          <cell r="C1286" t="str">
            <v>a</v>
          </cell>
          <cell r="D1286">
            <v>12218113</v>
          </cell>
          <cell r="E1286" t="str">
            <v>철근가공조립</v>
          </cell>
          <cell r="F1286" t="str">
            <v>(보 통)</v>
          </cell>
          <cell r="G1286" t="str">
            <v>Ton</v>
          </cell>
          <cell r="I1286">
            <v>0</v>
          </cell>
        </row>
        <row r="1287">
          <cell r="A1287" t="str">
            <v>D00272</v>
          </cell>
          <cell r="B1287">
            <v>117.657</v>
          </cell>
          <cell r="C1287" t="str">
            <v>b</v>
          </cell>
          <cell r="D1287">
            <v>12218117</v>
          </cell>
          <cell r="E1287" t="str">
            <v>철근가공조립</v>
          </cell>
          <cell r="F1287" t="str">
            <v>(복 잡)</v>
          </cell>
          <cell r="G1287" t="str">
            <v>Ton</v>
          </cell>
          <cell r="I1287">
            <v>0</v>
          </cell>
        </row>
        <row r="1288">
          <cell r="A1288" t="str">
            <v>E2</v>
          </cell>
          <cell r="B1288">
            <v>0</v>
          </cell>
          <cell r="C1288" t="str">
            <v>계</v>
          </cell>
          <cell r="D1288">
            <v>12218119</v>
          </cell>
          <cell r="I1288">
            <v>0</v>
          </cell>
        </row>
        <row r="1289">
          <cell r="A1289" t="str">
            <v>T2</v>
          </cell>
          <cell r="B1289">
            <v>1291</v>
          </cell>
          <cell r="C1289" t="str">
            <v>3.07</v>
          </cell>
          <cell r="D1289">
            <v>12218120</v>
          </cell>
          <cell r="E1289" t="str">
            <v>콘크리트타설</v>
          </cell>
          <cell r="I1289">
            <v>0</v>
          </cell>
        </row>
        <row r="1290">
          <cell r="A1290" t="str">
            <v>D00237</v>
          </cell>
          <cell r="B1290">
            <v>791</v>
          </cell>
          <cell r="C1290" t="str">
            <v>a</v>
          </cell>
          <cell r="D1290">
            <v>12218121</v>
          </cell>
          <cell r="E1290" t="str">
            <v>콘크리트타설</v>
          </cell>
          <cell r="F1290" t="str">
            <v>(철근 펌프카)</v>
          </cell>
          <cell r="G1290" t="str">
            <v>㎥</v>
          </cell>
          <cell r="I1290">
            <v>0</v>
          </cell>
        </row>
        <row r="1291">
          <cell r="A1291" t="str">
            <v>D00231</v>
          </cell>
          <cell r="B1291">
            <v>54</v>
          </cell>
          <cell r="C1291" t="str">
            <v>b</v>
          </cell>
          <cell r="D1291">
            <v>12218153</v>
          </cell>
          <cell r="E1291" t="str">
            <v>콘크리트타설</v>
          </cell>
          <cell r="F1291" t="str">
            <v>(무근 VIB 제외)</v>
          </cell>
          <cell r="G1291" t="str">
            <v>㎥</v>
          </cell>
          <cell r="I1291">
            <v>0</v>
          </cell>
        </row>
        <row r="1292">
          <cell r="A1292" t="str">
            <v>E2</v>
          </cell>
          <cell r="B1292">
            <v>0</v>
          </cell>
          <cell r="C1292" t="str">
            <v>계</v>
          </cell>
          <cell r="D1292">
            <v>12218217</v>
          </cell>
          <cell r="I1292">
            <v>0</v>
          </cell>
        </row>
        <row r="1293">
          <cell r="A1293" t="str">
            <v>T2</v>
          </cell>
          <cell r="B1293">
            <v>1295</v>
          </cell>
          <cell r="C1293" t="str">
            <v>3.08</v>
          </cell>
          <cell r="D1293">
            <v>12218233</v>
          </cell>
          <cell r="E1293" t="str">
            <v>표면처리</v>
          </cell>
          <cell r="I1293">
            <v>0</v>
          </cell>
        </row>
        <row r="1294">
          <cell r="A1294" t="str">
            <v>D00537</v>
          </cell>
          <cell r="B1294">
            <v>280</v>
          </cell>
          <cell r="C1294" t="str">
            <v>a</v>
          </cell>
          <cell r="D1294">
            <v>12218249</v>
          </cell>
          <cell r="E1294" t="str">
            <v>슬래브양생</v>
          </cell>
          <cell r="F1294" t="str">
            <v>(양생제)</v>
          </cell>
          <cell r="G1294" t="str">
            <v>㎡</v>
          </cell>
          <cell r="I1294">
            <v>0</v>
          </cell>
        </row>
        <row r="1295">
          <cell r="A1295" t="str">
            <v>D00539</v>
          </cell>
          <cell r="B1295">
            <v>254</v>
          </cell>
          <cell r="C1295" t="str">
            <v>b</v>
          </cell>
          <cell r="D1295">
            <v>12218257</v>
          </cell>
          <cell r="E1295" t="str">
            <v>슬래브면고르기</v>
          </cell>
          <cell r="F1295" t="str">
            <v>(데크 피니샤)</v>
          </cell>
          <cell r="G1295" t="str">
            <v>㎡</v>
          </cell>
          <cell r="I1295">
            <v>0</v>
          </cell>
        </row>
        <row r="1296">
          <cell r="A1296" t="str">
            <v>E2</v>
          </cell>
          <cell r="B1296">
            <v>0</v>
          </cell>
          <cell r="C1296" t="str">
            <v>계</v>
          </cell>
          <cell r="D1296">
            <v>12218261</v>
          </cell>
          <cell r="I1296">
            <v>0</v>
          </cell>
        </row>
        <row r="1297">
          <cell r="A1297" t="str">
            <v>D00535</v>
          </cell>
          <cell r="B1297">
            <v>254</v>
          </cell>
          <cell r="C1297" t="str">
            <v>3.09</v>
          </cell>
          <cell r="D1297">
            <v>12219479</v>
          </cell>
          <cell r="E1297" t="str">
            <v>교면방수</v>
          </cell>
          <cell r="F1297" t="str">
            <v>(도막식)</v>
          </cell>
          <cell r="G1297" t="str">
            <v>㎡</v>
          </cell>
          <cell r="I1297">
            <v>0</v>
          </cell>
        </row>
        <row r="1298">
          <cell r="A1298" t="str">
            <v>D03863</v>
          </cell>
          <cell r="B1298">
            <v>96</v>
          </cell>
          <cell r="C1298" t="str">
            <v>3.10</v>
          </cell>
          <cell r="D1298">
            <v>12219483</v>
          </cell>
          <cell r="E1298" t="str">
            <v>다웰바 설치</v>
          </cell>
          <cell r="F1298" t="str">
            <v>(구룡교)</v>
          </cell>
          <cell r="G1298" t="str">
            <v>EA</v>
          </cell>
          <cell r="I1298">
            <v>0</v>
          </cell>
        </row>
        <row r="1299">
          <cell r="A1299" t="str">
            <v>T2</v>
          </cell>
          <cell r="B1299">
            <v>1301</v>
          </cell>
          <cell r="C1299" t="str">
            <v>3.11</v>
          </cell>
          <cell r="D1299">
            <v>12219844</v>
          </cell>
          <cell r="E1299" t="str">
            <v>스치로폴설치</v>
          </cell>
          <cell r="I1299">
            <v>0</v>
          </cell>
        </row>
        <row r="1300">
          <cell r="A1300" t="str">
            <v>D00853</v>
          </cell>
          <cell r="B1300">
            <v>1</v>
          </cell>
          <cell r="C1300" t="str">
            <v>a</v>
          </cell>
          <cell r="D1300">
            <v>12219972</v>
          </cell>
          <cell r="E1300" t="str">
            <v>스치로폴설치</v>
          </cell>
          <cell r="F1300" t="str">
            <v>(T=10 m/m)</v>
          </cell>
          <cell r="G1300" t="str">
            <v>㎡</v>
          </cell>
          <cell r="I1300">
            <v>0</v>
          </cell>
        </row>
        <row r="1301">
          <cell r="A1301" t="str">
            <v>D00532</v>
          </cell>
          <cell r="B1301">
            <v>19</v>
          </cell>
          <cell r="C1301" t="str">
            <v>b</v>
          </cell>
          <cell r="D1301">
            <v>12219973</v>
          </cell>
          <cell r="E1301" t="str">
            <v>스치로폴설치</v>
          </cell>
          <cell r="F1301" t="str">
            <v>(T=20 m/m)</v>
          </cell>
          <cell r="G1301" t="str">
            <v>㎡</v>
          </cell>
          <cell r="I1301">
            <v>0</v>
          </cell>
        </row>
        <row r="1302">
          <cell r="A1302" t="str">
            <v>E2</v>
          </cell>
          <cell r="B1302">
            <v>0</v>
          </cell>
          <cell r="C1302" t="str">
            <v>계</v>
          </cell>
          <cell r="D1302">
            <v>12220038</v>
          </cell>
          <cell r="I1302">
            <v>0</v>
          </cell>
        </row>
        <row r="1303">
          <cell r="A1303" t="str">
            <v>T2</v>
          </cell>
          <cell r="B1303">
            <v>1305</v>
          </cell>
          <cell r="C1303" t="str">
            <v>3.12</v>
          </cell>
          <cell r="D1303">
            <v>12220262</v>
          </cell>
          <cell r="E1303" t="str">
            <v>스페이서설치</v>
          </cell>
          <cell r="I1303">
            <v>0</v>
          </cell>
        </row>
        <row r="1304">
          <cell r="A1304" t="str">
            <v>D00588</v>
          </cell>
          <cell r="B1304">
            <v>773</v>
          </cell>
          <cell r="C1304" t="str">
            <v>a</v>
          </cell>
          <cell r="D1304">
            <v>12220278</v>
          </cell>
          <cell r="E1304" t="str">
            <v>스페이서 설치</v>
          </cell>
          <cell r="F1304" t="str">
            <v>(슬라브및기초용)</v>
          </cell>
          <cell r="G1304" t="str">
            <v>㎡</v>
          </cell>
          <cell r="I1304">
            <v>0</v>
          </cell>
        </row>
        <row r="1305">
          <cell r="A1305" t="str">
            <v>D01070</v>
          </cell>
          <cell r="B1305">
            <v>465</v>
          </cell>
          <cell r="C1305" t="str">
            <v>b</v>
          </cell>
          <cell r="D1305">
            <v>12220286</v>
          </cell>
          <cell r="E1305" t="str">
            <v>스페이서 설치</v>
          </cell>
          <cell r="F1305" t="str">
            <v>(벽체용)</v>
          </cell>
          <cell r="G1305" t="str">
            <v>㎡</v>
          </cell>
          <cell r="I1305">
            <v>0</v>
          </cell>
        </row>
        <row r="1306">
          <cell r="A1306" t="str">
            <v>E2</v>
          </cell>
          <cell r="B1306">
            <v>0</v>
          </cell>
          <cell r="C1306" t="str">
            <v>계</v>
          </cell>
          <cell r="D1306">
            <v>12220290</v>
          </cell>
          <cell r="I1306">
            <v>0</v>
          </cell>
        </row>
        <row r="1307">
          <cell r="A1307" t="str">
            <v>T2</v>
          </cell>
          <cell r="B1307">
            <v>1310</v>
          </cell>
          <cell r="C1307" t="str">
            <v>3.13</v>
          </cell>
          <cell r="D1307">
            <v>12220292</v>
          </cell>
          <cell r="E1307" t="str">
            <v>교명판및설명판</v>
          </cell>
          <cell r="I1307">
            <v>0</v>
          </cell>
        </row>
        <row r="1308">
          <cell r="A1308" t="str">
            <v>D00581</v>
          </cell>
          <cell r="B1308">
            <v>4</v>
          </cell>
          <cell r="C1308" t="str">
            <v>a</v>
          </cell>
          <cell r="D1308">
            <v>12220293</v>
          </cell>
          <cell r="E1308" t="str">
            <v>교 명 주</v>
          </cell>
          <cell r="F1308" t="str">
            <v>(소형,화강석)</v>
          </cell>
          <cell r="G1308" t="str">
            <v>기</v>
          </cell>
          <cell r="I1308">
            <v>0</v>
          </cell>
        </row>
        <row r="1309">
          <cell r="A1309" t="str">
            <v>D00583</v>
          </cell>
          <cell r="B1309">
            <v>2</v>
          </cell>
          <cell r="C1309" t="str">
            <v>b</v>
          </cell>
          <cell r="D1309">
            <v>12220294</v>
          </cell>
          <cell r="E1309" t="str">
            <v>교 명 판(황동주물)</v>
          </cell>
          <cell r="F1309" t="str">
            <v>(450x200x10)</v>
          </cell>
          <cell r="G1309" t="str">
            <v>EA</v>
          </cell>
          <cell r="I1309">
            <v>0</v>
          </cell>
        </row>
        <row r="1310">
          <cell r="A1310" t="str">
            <v>D00584</v>
          </cell>
          <cell r="B1310">
            <v>2</v>
          </cell>
          <cell r="C1310" t="str">
            <v>c</v>
          </cell>
          <cell r="D1310">
            <v>12220358</v>
          </cell>
          <cell r="E1310" t="str">
            <v>설 명 판(황동주물)</v>
          </cell>
          <cell r="F1310" t="str">
            <v>(500x300x10)</v>
          </cell>
          <cell r="G1310" t="str">
            <v>EA</v>
          </cell>
          <cell r="I1310">
            <v>0</v>
          </cell>
        </row>
        <row r="1311">
          <cell r="A1311" t="str">
            <v>E2</v>
          </cell>
          <cell r="B1311">
            <v>0</v>
          </cell>
          <cell r="C1311" t="str">
            <v>계</v>
          </cell>
          <cell r="D1311">
            <v>12220390</v>
          </cell>
          <cell r="I1311">
            <v>0</v>
          </cell>
        </row>
        <row r="1312">
          <cell r="A1312" t="str">
            <v>D00594</v>
          </cell>
          <cell r="B1312">
            <v>1</v>
          </cell>
          <cell r="C1312" t="str">
            <v>3.14</v>
          </cell>
          <cell r="D1312">
            <v>12220406</v>
          </cell>
          <cell r="E1312" t="str">
            <v>측량기준점 설치</v>
          </cell>
          <cell r="F1312" t="str">
            <v>(황동주물)</v>
          </cell>
          <cell r="G1312" t="str">
            <v>EA</v>
          </cell>
          <cell r="I1312">
            <v>0</v>
          </cell>
        </row>
        <row r="1313">
          <cell r="A1313" t="str">
            <v>T2</v>
          </cell>
          <cell r="B1313">
            <v>1315</v>
          </cell>
          <cell r="C1313" t="str">
            <v>3.15</v>
          </cell>
          <cell r="D1313">
            <v>12220812</v>
          </cell>
          <cell r="E1313" t="str">
            <v>충  진  제</v>
          </cell>
          <cell r="I1313">
            <v>0</v>
          </cell>
        </row>
        <row r="1314">
          <cell r="A1314" t="str">
            <v>D01224</v>
          </cell>
          <cell r="B1314">
            <v>67</v>
          </cell>
          <cell r="C1314" t="str">
            <v>a</v>
          </cell>
          <cell r="D1314">
            <v>12220875</v>
          </cell>
          <cell r="E1314" t="str">
            <v>폴리우레탄실란트채움</v>
          </cell>
          <cell r="F1314" t="str">
            <v>(25x10)</v>
          </cell>
          <cell r="G1314" t="str">
            <v>M</v>
          </cell>
          <cell r="I1314">
            <v>0</v>
          </cell>
        </row>
        <row r="1315">
          <cell r="A1315" t="str">
            <v>D00846</v>
          </cell>
          <cell r="B1315">
            <v>10</v>
          </cell>
          <cell r="C1315" t="str">
            <v>b</v>
          </cell>
          <cell r="D1315">
            <v>12220938</v>
          </cell>
          <cell r="E1315" t="str">
            <v>폴리우레탄실란트채움</v>
          </cell>
          <cell r="F1315" t="str">
            <v>(25x20)</v>
          </cell>
          <cell r="G1315" t="str">
            <v>M</v>
          </cell>
          <cell r="I1315">
            <v>0</v>
          </cell>
        </row>
        <row r="1316">
          <cell r="A1316" t="str">
            <v>E2</v>
          </cell>
          <cell r="B1316">
            <v>0</v>
          </cell>
          <cell r="C1316" t="str">
            <v>계</v>
          </cell>
          <cell r="D1316">
            <v>12220988</v>
          </cell>
          <cell r="I1316">
            <v>0</v>
          </cell>
        </row>
        <row r="1317">
          <cell r="A1317" t="str">
            <v>D00911</v>
          </cell>
          <cell r="B1317">
            <v>32</v>
          </cell>
          <cell r="C1317" t="str">
            <v>3.16</v>
          </cell>
          <cell r="D1317">
            <v>12221450</v>
          </cell>
          <cell r="E1317" t="str">
            <v>방 호 벽</v>
          </cell>
          <cell r="F1317" t="str">
            <v>(육교용)</v>
          </cell>
          <cell r="G1317" t="str">
            <v>M</v>
          </cell>
          <cell r="I1317">
            <v>0</v>
          </cell>
        </row>
        <row r="1318">
          <cell r="A1318" t="str">
            <v>D01064</v>
          </cell>
          <cell r="B1318">
            <v>13</v>
          </cell>
          <cell r="C1318" t="str">
            <v>3.17</v>
          </cell>
          <cell r="D1318">
            <v>12221747</v>
          </cell>
          <cell r="E1318" t="str">
            <v>중앙분리대</v>
          </cell>
          <cell r="G1318" t="str">
            <v>M</v>
          </cell>
          <cell r="I1318">
            <v>0</v>
          </cell>
        </row>
        <row r="1319">
          <cell r="A1319" t="str">
            <v>D03817</v>
          </cell>
          <cell r="B1319">
            <v>45</v>
          </cell>
          <cell r="C1319" t="str">
            <v>3.18</v>
          </cell>
          <cell r="D1319">
            <v>12222043</v>
          </cell>
          <cell r="E1319" t="str">
            <v>ELASTIC FILLER</v>
          </cell>
          <cell r="F1319" t="str">
            <v>(T=20 m/m)</v>
          </cell>
          <cell r="G1319" t="str">
            <v>㎡</v>
          </cell>
          <cell r="I1319">
            <v>0</v>
          </cell>
        </row>
        <row r="1320">
          <cell r="A1320" t="str">
            <v>D00563</v>
          </cell>
          <cell r="B1320">
            <v>330</v>
          </cell>
          <cell r="C1320" t="str">
            <v>3.19</v>
          </cell>
          <cell r="D1320">
            <v>12222487</v>
          </cell>
          <cell r="E1320" t="str">
            <v>아스팔트 방수</v>
          </cell>
          <cell r="F1320" t="str">
            <v>(2 회)</v>
          </cell>
          <cell r="G1320" t="str">
            <v>㎡</v>
          </cell>
          <cell r="I1320">
            <v>0</v>
          </cell>
        </row>
        <row r="1321">
          <cell r="A1321" t="str">
            <v>D01191</v>
          </cell>
          <cell r="B1321">
            <v>6</v>
          </cell>
          <cell r="C1321" t="str">
            <v>3.20</v>
          </cell>
          <cell r="D1321">
            <v>12222561</v>
          </cell>
          <cell r="E1321" t="str">
            <v>PVC PIPE 설치</v>
          </cell>
          <cell r="F1321" t="str">
            <v>(Φ65 m/m)</v>
          </cell>
          <cell r="G1321" t="str">
            <v>M</v>
          </cell>
          <cell r="I1321">
            <v>0</v>
          </cell>
        </row>
        <row r="1322">
          <cell r="A1322" t="str">
            <v>D00587</v>
          </cell>
          <cell r="B1322">
            <v>29</v>
          </cell>
          <cell r="C1322" t="str">
            <v>3.21</v>
          </cell>
          <cell r="D1322">
            <v>12222617</v>
          </cell>
          <cell r="E1322" t="str">
            <v>신축이음</v>
          </cell>
          <cell r="F1322" t="str">
            <v>(지하차도)</v>
          </cell>
          <cell r="G1322" t="str">
            <v>M</v>
          </cell>
          <cell r="I1322">
            <v>0</v>
          </cell>
        </row>
        <row r="1323">
          <cell r="A1323" t="str">
            <v>D03842</v>
          </cell>
          <cell r="B1323">
            <v>20</v>
          </cell>
          <cell r="C1323" t="str">
            <v>3.22</v>
          </cell>
          <cell r="D1323">
            <v>12222626</v>
          </cell>
          <cell r="E1323" t="str">
            <v>지수판설치</v>
          </cell>
          <cell r="F1323" t="str">
            <v>(300x5 m/m)</v>
          </cell>
          <cell r="G1323" t="str">
            <v>M</v>
          </cell>
          <cell r="I1323">
            <v>0</v>
          </cell>
        </row>
        <row r="1324">
          <cell r="A1324" t="str">
            <v>D03747</v>
          </cell>
          <cell r="B1324">
            <v>67</v>
          </cell>
          <cell r="C1324" t="str">
            <v>3.23</v>
          </cell>
          <cell r="D1324">
            <v>12222629</v>
          </cell>
          <cell r="E1324" t="str">
            <v>워터스톱</v>
          </cell>
          <cell r="F1324" t="str">
            <v>(20x25)</v>
          </cell>
          <cell r="G1324" t="str">
            <v>M</v>
          </cell>
          <cell r="I1324">
            <v>0</v>
          </cell>
        </row>
        <row r="1325">
          <cell r="A1325" t="str">
            <v>T2</v>
          </cell>
          <cell r="B1325">
            <v>1327</v>
          </cell>
          <cell r="C1325" t="str">
            <v>3.24</v>
          </cell>
          <cell r="D1325">
            <v>12222631</v>
          </cell>
          <cell r="E1325" t="str">
            <v>파일재하시험</v>
          </cell>
          <cell r="I1325">
            <v>0</v>
          </cell>
        </row>
        <row r="1326">
          <cell r="A1326" t="str">
            <v>D03869</v>
          </cell>
          <cell r="B1326">
            <v>1</v>
          </cell>
          <cell r="C1326" t="str">
            <v>a</v>
          </cell>
          <cell r="D1326">
            <v>12222633</v>
          </cell>
          <cell r="E1326" t="str">
            <v>파일재하시험</v>
          </cell>
          <cell r="F1326" t="str">
            <v>(정재하시험)</v>
          </cell>
          <cell r="G1326" t="str">
            <v>개소</v>
          </cell>
          <cell r="I1326">
            <v>0</v>
          </cell>
        </row>
        <row r="1327">
          <cell r="A1327" t="str">
            <v>D03870</v>
          </cell>
          <cell r="B1327">
            <v>3</v>
          </cell>
          <cell r="C1327" t="str">
            <v>b</v>
          </cell>
          <cell r="D1327">
            <v>12222634</v>
          </cell>
          <cell r="E1327" t="str">
            <v>파일재하시험</v>
          </cell>
          <cell r="F1327" t="str">
            <v>(동재하시험)</v>
          </cell>
          <cell r="G1327" t="str">
            <v>개소</v>
          </cell>
          <cell r="I1327">
            <v>0</v>
          </cell>
        </row>
        <row r="1328">
          <cell r="A1328" t="str">
            <v>E2</v>
          </cell>
          <cell r="B1328">
            <v>0</v>
          </cell>
          <cell r="C1328" t="str">
            <v>계</v>
          </cell>
          <cell r="D1328">
            <v>12222635</v>
          </cell>
          <cell r="I1328">
            <v>0</v>
          </cell>
        </row>
        <row r="1329">
          <cell r="A1329" t="str">
            <v>E3</v>
          </cell>
          <cell r="B1329">
            <v>0</v>
          </cell>
          <cell r="C1329" t="str">
            <v>합계</v>
          </cell>
          <cell r="D1329">
            <v>12222763</v>
          </cell>
          <cell r="I1329">
            <v>0</v>
          </cell>
        </row>
        <row r="1330">
          <cell r="A1330" t="str">
            <v>T3</v>
          </cell>
          <cell r="B1330">
            <v>1450</v>
          </cell>
          <cell r="C1330" t="str">
            <v>3.K</v>
          </cell>
          <cell r="D1330">
            <v>12222891</v>
          </cell>
          <cell r="E1330" t="str">
            <v>장  성  천  교</v>
          </cell>
          <cell r="F1330" t="str">
            <v>P.S.C BEAM</v>
          </cell>
          <cell r="I1330">
            <v>0</v>
          </cell>
        </row>
        <row r="1331">
          <cell r="A1331" t="str">
            <v>T2</v>
          </cell>
          <cell r="B1331">
            <v>1341</v>
          </cell>
          <cell r="C1331" t="str">
            <v>3.01</v>
          </cell>
          <cell r="D1331">
            <v>12223019</v>
          </cell>
          <cell r="E1331" t="str">
            <v>토          공</v>
          </cell>
          <cell r="I1331">
            <v>0</v>
          </cell>
        </row>
        <row r="1332">
          <cell r="A1332" t="str">
            <v>D00096</v>
          </cell>
          <cell r="B1332">
            <v>370</v>
          </cell>
          <cell r="C1332" t="str">
            <v>a</v>
          </cell>
          <cell r="D1332">
            <v>12376316</v>
          </cell>
          <cell r="E1332" t="str">
            <v>구조물터파기</v>
          </cell>
          <cell r="F1332" t="str">
            <v>(육상토사 0∼2 M)</v>
          </cell>
          <cell r="G1332" t="str">
            <v>㎥</v>
          </cell>
          <cell r="I1332">
            <v>0</v>
          </cell>
        </row>
        <row r="1333">
          <cell r="A1333" t="str">
            <v>D00100</v>
          </cell>
          <cell r="B1333">
            <v>2148</v>
          </cell>
          <cell r="C1333" t="str">
            <v>b</v>
          </cell>
          <cell r="D1333">
            <v>12376652</v>
          </cell>
          <cell r="E1333" t="str">
            <v>구조물터파기</v>
          </cell>
          <cell r="F1333" t="str">
            <v>(수중토사 0∼2 M)</v>
          </cell>
          <cell r="G1333" t="str">
            <v>㎥</v>
          </cell>
          <cell r="I1333">
            <v>0</v>
          </cell>
        </row>
        <row r="1334">
          <cell r="A1334" t="str">
            <v>D00101</v>
          </cell>
          <cell r="B1334">
            <v>1369</v>
          </cell>
          <cell r="C1334" t="str">
            <v>c</v>
          </cell>
          <cell r="D1334">
            <v>12376820</v>
          </cell>
          <cell r="E1334" t="str">
            <v>구조물터파기</v>
          </cell>
          <cell r="F1334" t="str">
            <v>(수중토사 2∼4 M)</v>
          </cell>
          <cell r="G1334" t="str">
            <v>㎥</v>
          </cell>
          <cell r="I1334">
            <v>0</v>
          </cell>
        </row>
        <row r="1335">
          <cell r="A1335" t="str">
            <v>D00102</v>
          </cell>
          <cell r="B1335">
            <v>613</v>
          </cell>
          <cell r="C1335" t="str">
            <v>d</v>
          </cell>
          <cell r="D1335">
            <v>12376904</v>
          </cell>
          <cell r="E1335" t="str">
            <v>구조물터파기</v>
          </cell>
          <cell r="F1335" t="str">
            <v>(수중토사 4∼6 M)</v>
          </cell>
          <cell r="G1335" t="str">
            <v>㎥</v>
          </cell>
          <cell r="I1335">
            <v>0</v>
          </cell>
        </row>
        <row r="1336">
          <cell r="A1336" t="str">
            <v>D00160</v>
          </cell>
          <cell r="B1336">
            <v>2467</v>
          </cell>
          <cell r="C1336" t="str">
            <v>e</v>
          </cell>
          <cell r="D1336">
            <v>12376988</v>
          </cell>
          <cell r="E1336" t="str">
            <v>되메우기및다짐</v>
          </cell>
          <cell r="F1336" t="str">
            <v>(인력30%+백호우70%)</v>
          </cell>
          <cell r="G1336" t="str">
            <v>㎥</v>
          </cell>
          <cell r="I1336">
            <v>0</v>
          </cell>
        </row>
        <row r="1337">
          <cell r="A1337" t="str">
            <v>D00170</v>
          </cell>
          <cell r="B1337">
            <v>512</v>
          </cell>
          <cell r="C1337" t="str">
            <v>f</v>
          </cell>
          <cell r="D1337">
            <v>12377108</v>
          </cell>
          <cell r="E1337" t="str">
            <v>뒷채움잡석</v>
          </cell>
          <cell r="F1337" t="str">
            <v>(현장암유용)</v>
          </cell>
          <cell r="G1337" t="str">
            <v>㎥</v>
          </cell>
          <cell r="I1337">
            <v>0</v>
          </cell>
        </row>
        <row r="1338">
          <cell r="A1338" t="str">
            <v>D00534</v>
          </cell>
          <cell r="B1338">
            <v>200</v>
          </cell>
          <cell r="C1338" t="str">
            <v>g</v>
          </cell>
          <cell r="D1338">
            <v>12377168</v>
          </cell>
          <cell r="E1338" t="str">
            <v>물 푸 기</v>
          </cell>
          <cell r="G1338" t="str">
            <v>HR</v>
          </cell>
          <cell r="I1338">
            <v>0</v>
          </cell>
        </row>
        <row r="1339">
          <cell r="A1339" t="str">
            <v>D00150</v>
          </cell>
          <cell r="B1339">
            <v>1374</v>
          </cell>
          <cell r="C1339" t="str">
            <v>h</v>
          </cell>
          <cell r="D1339">
            <v>12377198</v>
          </cell>
          <cell r="E1339" t="str">
            <v>교대앞성토</v>
          </cell>
          <cell r="G1339" t="str">
            <v>㎥</v>
          </cell>
          <cell r="I1339">
            <v>0</v>
          </cell>
        </row>
        <row r="1340">
          <cell r="A1340" t="str">
            <v>D00591</v>
          </cell>
          <cell r="B1340">
            <v>1321</v>
          </cell>
          <cell r="C1340" t="str">
            <v>i</v>
          </cell>
          <cell r="D1340">
            <v>12377213</v>
          </cell>
          <cell r="E1340" t="str">
            <v>사석채움</v>
          </cell>
          <cell r="G1340" t="str">
            <v>㎥</v>
          </cell>
          <cell r="I1340">
            <v>0</v>
          </cell>
        </row>
        <row r="1341">
          <cell r="A1341" t="str">
            <v>D00704</v>
          </cell>
          <cell r="B1341">
            <v>1287</v>
          </cell>
          <cell r="C1341" t="str">
            <v>j</v>
          </cell>
          <cell r="D1341">
            <v>12377221</v>
          </cell>
          <cell r="E1341" t="str">
            <v>마대쌓기및헐기</v>
          </cell>
          <cell r="G1341" t="str">
            <v>㎡</v>
          </cell>
          <cell r="I1341">
            <v>0</v>
          </cell>
        </row>
        <row r="1342">
          <cell r="A1342" t="str">
            <v>E2</v>
          </cell>
          <cell r="B1342">
            <v>0</v>
          </cell>
          <cell r="C1342" t="str">
            <v>계</v>
          </cell>
          <cell r="D1342">
            <v>12377228</v>
          </cell>
          <cell r="I1342">
            <v>0</v>
          </cell>
        </row>
        <row r="1343">
          <cell r="A1343" t="str">
            <v>T2</v>
          </cell>
          <cell r="B1343">
            <v>1352</v>
          </cell>
          <cell r="C1343" t="str">
            <v>3.02</v>
          </cell>
          <cell r="D1343">
            <v>12377356</v>
          </cell>
          <cell r="E1343" t="str">
            <v>강관파일공</v>
          </cell>
          <cell r="I1343">
            <v>0</v>
          </cell>
        </row>
        <row r="1344">
          <cell r="A1344" t="str">
            <v>D00504</v>
          </cell>
          <cell r="B1344">
            <v>2156</v>
          </cell>
          <cell r="C1344" t="str">
            <v>a</v>
          </cell>
          <cell r="D1344">
            <v>12377484</v>
          </cell>
          <cell r="E1344" t="str">
            <v>강관파일구입</v>
          </cell>
          <cell r="F1344" t="str">
            <v>(Φ508.0m/mx9t)</v>
          </cell>
          <cell r="G1344" t="str">
            <v>M</v>
          </cell>
          <cell r="I1344">
            <v>0</v>
          </cell>
        </row>
        <row r="1345">
          <cell r="A1345" t="str">
            <v>D00512</v>
          </cell>
          <cell r="B1345">
            <v>2094</v>
          </cell>
          <cell r="C1345" t="str">
            <v>b</v>
          </cell>
          <cell r="D1345">
            <v>12377513</v>
          </cell>
          <cell r="E1345" t="str">
            <v>강관파일항타(직항)</v>
          </cell>
          <cell r="F1345" t="str">
            <v>Φ508(15 m 이하)</v>
          </cell>
          <cell r="G1345" t="str">
            <v>M</v>
          </cell>
          <cell r="I1345">
            <v>0</v>
          </cell>
        </row>
        <row r="1346">
          <cell r="A1346" t="str">
            <v>D03821</v>
          </cell>
          <cell r="B1346">
            <v>215</v>
          </cell>
          <cell r="C1346" t="str">
            <v>c</v>
          </cell>
          <cell r="D1346">
            <v>12377516</v>
          </cell>
          <cell r="E1346" t="str">
            <v>토사천공</v>
          </cell>
          <cell r="G1346" t="str">
            <v>M</v>
          </cell>
          <cell r="I1346">
            <v>0</v>
          </cell>
        </row>
        <row r="1347">
          <cell r="A1347" t="str">
            <v>D03797</v>
          </cell>
          <cell r="B1347">
            <v>106</v>
          </cell>
          <cell r="C1347" t="str">
            <v>d</v>
          </cell>
          <cell r="D1347">
            <v>12377519</v>
          </cell>
          <cell r="E1347" t="str">
            <v>풍 화 암</v>
          </cell>
          <cell r="F1347" t="str">
            <v>(T-4)</v>
          </cell>
          <cell r="G1347" t="str">
            <v>M</v>
          </cell>
          <cell r="I1347">
            <v>0</v>
          </cell>
        </row>
        <row r="1348">
          <cell r="A1348" t="str">
            <v>D03838</v>
          </cell>
          <cell r="B1348">
            <v>26</v>
          </cell>
          <cell r="C1348" t="str">
            <v>e</v>
          </cell>
          <cell r="D1348">
            <v>12377522</v>
          </cell>
          <cell r="E1348" t="str">
            <v>파일속모래채움</v>
          </cell>
          <cell r="G1348" t="str">
            <v>㎥</v>
          </cell>
          <cell r="I1348">
            <v>0</v>
          </cell>
        </row>
        <row r="1349">
          <cell r="A1349" t="str">
            <v>D00502</v>
          </cell>
          <cell r="B1349">
            <v>26</v>
          </cell>
          <cell r="C1349" t="str">
            <v>f</v>
          </cell>
          <cell r="D1349">
            <v>12377523</v>
          </cell>
          <cell r="E1349" t="str">
            <v>속채움 콘크리트</v>
          </cell>
          <cell r="G1349" t="str">
            <v>㎥</v>
          </cell>
          <cell r="I1349">
            <v>0</v>
          </cell>
        </row>
        <row r="1350">
          <cell r="A1350" t="str">
            <v>D00516</v>
          </cell>
          <cell r="B1350">
            <v>248</v>
          </cell>
          <cell r="C1350" t="str">
            <v>g</v>
          </cell>
          <cell r="D1350">
            <v>12377524</v>
          </cell>
          <cell r="E1350" t="str">
            <v>두부및선단보강</v>
          </cell>
          <cell r="F1350" t="str">
            <v>(Φ508.0 m/m)천공</v>
          </cell>
          <cell r="G1350" t="str">
            <v>EA</v>
          </cell>
          <cell r="I1350">
            <v>0</v>
          </cell>
        </row>
        <row r="1351">
          <cell r="A1351" t="str">
            <v>D03829</v>
          </cell>
          <cell r="B1351">
            <v>77</v>
          </cell>
          <cell r="C1351" t="str">
            <v>h</v>
          </cell>
          <cell r="D1351">
            <v>12377533</v>
          </cell>
          <cell r="E1351" t="str">
            <v>주면고정액</v>
          </cell>
          <cell r="G1351" t="str">
            <v>㎥</v>
          </cell>
          <cell r="I1351">
            <v>0</v>
          </cell>
        </row>
        <row r="1352">
          <cell r="A1352" t="str">
            <v>D03830</v>
          </cell>
          <cell r="B1352">
            <v>16</v>
          </cell>
          <cell r="C1352" t="str">
            <v>i</v>
          </cell>
          <cell r="D1352">
            <v>12377537</v>
          </cell>
          <cell r="E1352" t="str">
            <v>선단고정액</v>
          </cell>
          <cell r="G1352" t="str">
            <v>㎥</v>
          </cell>
          <cell r="I1352">
            <v>0</v>
          </cell>
        </row>
        <row r="1353">
          <cell r="A1353" t="str">
            <v>E2</v>
          </cell>
          <cell r="B1353">
            <v>0</v>
          </cell>
          <cell r="C1353" t="str">
            <v>계</v>
          </cell>
          <cell r="D1353">
            <v>12377541</v>
          </cell>
          <cell r="I1353">
            <v>0</v>
          </cell>
        </row>
        <row r="1354">
          <cell r="A1354" t="str">
            <v>T2</v>
          </cell>
          <cell r="B1354">
            <v>1360</v>
          </cell>
          <cell r="C1354" t="str">
            <v>3.03</v>
          </cell>
          <cell r="D1354">
            <v>12378327</v>
          </cell>
          <cell r="E1354" t="str">
            <v>거 푸 집</v>
          </cell>
          <cell r="I1354">
            <v>0</v>
          </cell>
        </row>
        <row r="1355">
          <cell r="A1355" t="str">
            <v>D00276</v>
          </cell>
          <cell r="B1355">
            <v>2709</v>
          </cell>
          <cell r="C1355" t="str">
            <v>a</v>
          </cell>
          <cell r="D1355">
            <v>12378328</v>
          </cell>
          <cell r="E1355" t="str">
            <v>합판거푸집</v>
          </cell>
          <cell r="F1355" t="str">
            <v>(3 회)</v>
          </cell>
          <cell r="G1355" t="str">
            <v>㎡</v>
          </cell>
          <cell r="I1355">
            <v>0</v>
          </cell>
        </row>
        <row r="1356">
          <cell r="A1356" t="str">
            <v>D00280</v>
          </cell>
          <cell r="B1356">
            <v>402</v>
          </cell>
          <cell r="C1356" t="str">
            <v>b</v>
          </cell>
          <cell r="D1356">
            <v>12378392</v>
          </cell>
          <cell r="E1356" t="str">
            <v>합판거푸집</v>
          </cell>
          <cell r="F1356" t="str">
            <v>(4 회)</v>
          </cell>
          <cell r="G1356" t="str">
            <v>㎡</v>
          </cell>
          <cell r="I1356">
            <v>0</v>
          </cell>
        </row>
        <row r="1357">
          <cell r="A1357" t="str">
            <v>D00282</v>
          </cell>
          <cell r="B1357">
            <v>31</v>
          </cell>
          <cell r="C1357" t="str">
            <v>c</v>
          </cell>
          <cell r="D1357">
            <v>12378424</v>
          </cell>
          <cell r="E1357" t="str">
            <v>합판거푸집</v>
          </cell>
          <cell r="F1357" t="str">
            <v>(6 회)</v>
          </cell>
          <cell r="G1357" t="str">
            <v>㎡</v>
          </cell>
          <cell r="I1357">
            <v>0</v>
          </cell>
        </row>
        <row r="1358">
          <cell r="A1358" t="str">
            <v>D00265</v>
          </cell>
          <cell r="B1358">
            <v>298</v>
          </cell>
          <cell r="C1358" t="str">
            <v>d</v>
          </cell>
          <cell r="D1358">
            <v>12378432</v>
          </cell>
          <cell r="E1358" t="str">
            <v>문양거푸집(합판4회+</v>
          </cell>
          <cell r="F1358" t="str">
            <v>문양스치로폴(0∼7M)</v>
          </cell>
          <cell r="G1358" t="str">
            <v>㎡</v>
          </cell>
          <cell r="I1358">
            <v>0</v>
          </cell>
        </row>
        <row r="1359">
          <cell r="A1359" t="str">
            <v>D00306</v>
          </cell>
          <cell r="B1359">
            <v>284</v>
          </cell>
          <cell r="C1359" t="str">
            <v>e</v>
          </cell>
          <cell r="D1359">
            <v>12378438</v>
          </cell>
          <cell r="E1359" t="str">
            <v>원형거푸집</v>
          </cell>
          <cell r="F1359" t="str">
            <v>(3 회 0∼7 m)</v>
          </cell>
          <cell r="G1359" t="str">
            <v>㎡</v>
          </cell>
          <cell r="I1359">
            <v>0</v>
          </cell>
        </row>
        <row r="1360">
          <cell r="A1360" t="str">
            <v>D00307</v>
          </cell>
          <cell r="B1360">
            <v>25</v>
          </cell>
          <cell r="C1360" t="str">
            <v>f</v>
          </cell>
          <cell r="D1360">
            <v>12378439</v>
          </cell>
          <cell r="E1360" t="str">
            <v>원형거푸집</v>
          </cell>
          <cell r="F1360" t="str">
            <v>(3 회 7∼10 m)</v>
          </cell>
          <cell r="G1360" t="str">
            <v>㎡</v>
          </cell>
          <cell r="I1360">
            <v>0</v>
          </cell>
        </row>
        <row r="1361">
          <cell r="A1361" t="str">
            <v>E2</v>
          </cell>
          <cell r="B1361">
            <v>0</v>
          </cell>
          <cell r="C1361" t="str">
            <v>계</v>
          </cell>
          <cell r="D1361">
            <v>12378440</v>
          </cell>
          <cell r="I1361">
            <v>0</v>
          </cell>
        </row>
        <row r="1362">
          <cell r="A1362" t="str">
            <v>D00323</v>
          </cell>
          <cell r="B1362">
            <v>1581</v>
          </cell>
          <cell r="C1362" t="str">
            <v>3.04</v>
          </cell>
          <cell r="D1362">
            <v>12378441</v>
          </cell>
          <cell r="E1362" t="str">
            <v>강관비계</v>
          </cell>
          <cell r="F1362" t="str">
            <v>(0∼30 M)</v>
          </cell>
          <cell r="G1362" t="str">
            <v>㎡</v>
          </cell>
          <cell r="I1362">
            <v>0</v>
          </cell>
        </row>
        <row r="1363">
          <cell r="A1363" t="str">
            <v>T2</v>
          </cell>
          <cell r="B1363">
            <v>1366</v>
          </cell>
          <cell r="C1363" t="str">
            <v>3.05</v>
          </cell>
          <cell r="D1363">
            <v>12378505</v>
          </cell>
          <cell r="E1363" t="str">
            <v>동 바 리</v>
          </cell>
          <cell r="I1363">
            <v>0</v>
          </cell>
        </row>
        <row r="1364">
          <cell r="A1364" t="str">
            <v>D00327</v>
          </cell>
          <cell r="B1364">
            <v>2266</v>
          </cell>
          <cell r="C1364" t="str">
            <v>a</v>
          </cell>
          <cell r="D1364">
            <v>12378537</v>
          </cell>
          <cell r="E1364" t="str">
            <v>동바리공</v>
          </cell>
          <cell r="F1364" t="str">
            <v>(목재 4 회)</v>
          </cell>
          <cell r="G1364" t="str">
            <v>공㎥</v>
          </cell>
          <cell r="I1364">
            <v>0</v>
          </cell>
        </row>
        <row r="1365">
          <cell r="A1365" t="str">
            <v>D00334</v>
          </cell>
          <cell r="B1365">
            <v>642</v>
          </cell>
          <cell r="C1365" t="str">
            <v>b</v>
          </cell>
          <cell r="D1365">
            <v>12378561</v>
          </cell>
          <cell r="E1365" t="str">
            <v>강관동바리</v>
          </cell>
          <cell r="F1365" t="str">
            <v>(교량용)</v>
          </cell>
          <cell r="G1365" t="str">
            <v>공㎥</v>
          </cell>
          <cell r="I1365">
            <v>0</v>
          </cell>
        </row>
        <row r="1366">
          <cell r="A1366" t="str">
            <v>D01129</v>
          </cell>
          <cell r="B1366">
            <v>82</v>
          </cell>
          <cell r="C1366" t="str">
            <v>c</v>
          </cell>
          <cell r="D1366">
            <v>12378565</v>
          </cell>
          <cell r="E1366" t="str">
            <v>수평보강재(교량용)</v>
          </cell>
          <cell r="F1366" t="str">
            <v>(강관동바리)</v>
          </cell>
          <cell r="G1366" t="str">
            <v>㎡</v>
          </cell>
          <cell r="I1366">
            <v>0</v>
          </cell>
        </row>
        <row r="1367">
          <cell r="A1367" t="str">
            <v>E2</v>
          </cell>
          <cell r="B1367">
            <v>0</v>
          </cell>
          <cell r="C1367" t="str">
            <v>계</v>
          </cell>
          <cell r="D1367">
            <v>12378567</v>
          </cell>
          <cell r="I1367">
            <v>0</v>
          </cell>
        </row>
        <row r="1368">
          <cell r="A1368" t="str">
            <v>T2</v>
          </cell>
          <cell r="B1368">
            <v>1370</v>
          </cell>
          <cell r="C1368" t="str">
            <v>3.06</v>
          </cell>
          <cell r="D1368">
            <v>12378689</v>
          </cell>
          <cell r="E1368" t="str">
            <v>철근가공조립</v>
          </cell>
          <cell r="I1368">
            <v>0</v>
          </cell>
        </row>
        <row r="1369">
          <cell r="A1369" t="str">
            <v>D00271</v>
          </cell>
          <cell r="B1369">
            <v>19.244</v>
          </cell>
          <cell r="C1369" t="str">
            <v>a</v>
          </cell>
          <cell r="D1369">
            <v>12378691</v>
          </cell>
          <cell r="E1369" t="str">
            <v>철근가공조립</v>
          </cell>
          <cell r="F1369" t="str">
            <v>(보 통)</v>
          </cell>
          <cell r="G1369" t="str">
            <v>Ton</v>
          </cell>
          <cell r="I1369">
            <v>0</v>
          </cell>
        </row>
        <row r="1370">
          <cell r="A1370" t="str">
            <v>D00272</v>
          </cell>
          <cell r="B1370">
            <v>346.63499999999999</v>
          </cell>
          <cell r="C1370" t="str">
            <v>b</v>
          </cell>
          <cell r="D1370">
            <v>12378693</v>
          </cell>
          <cell r="E1370" t="str">
            <v>철근가공조립</v>
          </cell>
          <cell r="F1370" t="str">
            <v>(복 잡)</v>
          </cell>
          <cell r="G1370" t="str">
            <v>Ton</v>
          </cell>
          <cell r="I1370">
            <v>0</v>
          </cell>
        </row>
        <row r="1371">
          <cell r="A1371" t="str">
            <v>E2</v>
          </cell>
          <cell r="B1371">
            <v>0</v>
          </cell>
          <cell r="C1371" t="str">
            <v>계</v>
          </cell>
          <cell r="D1371">
            <v>12378696</v>
          </cell>
          <cell r="I1371">
            <v>0</v>
          </cell>
        </row>
        <row r="1372">
          <cell r="A1372" t="str">
            <v>T2</v>
          </cell>
          <cell r="B1372">
            <v>1374</v>
          </cell>
          <cell r="C1372" t="str">
            <v>3.07</v>
          </cell>
          <cell r="D1372">
            <v>12378697</v>
          </cell>
          <cell r="E1372" t="str">
            <v>콘크리트타설</v>
          </cell>
          <cell r="I1372">
            <v>0</v>
          </cell>
        </row>
        <row r="1373">
          <cell r="A1373" t="str">
            <v>D00237</v>
          </cell>
          <cell r="B1373">
            <v>2114</v>
          </cell>
          <cell r="C1373" t="str">
            <v>a</v>
          </cell>
          <cell r="D1373">
            <v>12378761</v>
          </cell>
          <cell r="E1373" t="str">
            <v>콘크리트타설</v>
          </cell>
          <cell r="F1373" t="str">
            <v>(철근 펌프카)</v>
          </cell>
          <cell r="G1373" t="str">
            <v>㎥</v>
          </cell>
          <cell r="I1373">
            <v>0</v>
          </cell>
        </row>
        <row r="1374">
          <cell r="A1374" t="str">
            <v>D00231</v>
          </cell>
          <cell r="B1374">
            <v>73</v>
          </cell>
          <cell r="C1374" t="str">
            <v>b</v>
          </cell>
          <cell r="D1374">
            <v>12378793</v>
          </cell>
          <cell r="E1374" t="str">
            <v>콘크리트타설</v>
          </cell>
          <cell r="F1374" t="str">
            <v>(무근 VIB 제외)</v>
          </cell>
          <cell r="G1374" t="str">
            <v>㎥</v>
          </cell>
          <cell r="I1374">
            <v>0</v>
          </cell>
        </row>
        <row r="1375">
          <cell r="A1375" t="str">
            <v>E2</v>
          </cell>
          <cell r="B1375">
            <v>0</v>
          </cell>
          <cell r="C1375" t="str">
            <v>계</v>
          </cell>
          <cell r="D1375">
            <v>12378825</v>
          </cell>
          <cell r="I1375">
            <v>0</v>
          </cell>
        </row>
        <row r="1376">
          <cell r="A1376" t="str">
            <v>T2</v>
          </cell>
          <cell r="B1376">
            <v>1378</v>
          </cell>
          <cell r="C1376" t="str">
            <v>3.08</v>
          </cell>
          <cell r="D1376">
            <v>12378833</v>
          </cell>
          <cell r="E1376" t="str">
            <v>표 면 처 리</v>
          </cell>
          <cell r="I1376">
            <v>0</v>
          </cell>
        </row>
        <row r="1377">
          <cell r="A1377" t="str">
            <v>D00537</v>
          </cell>
          <cell r="B1377">
            <v>1894</v>
          </cell>
          <cell r="C1377" t="str">
            <v>a</v>
          </cell>
          <cell r="D1377">
            <v>12378837</v>
          </cell>
          <cell r="E1377" t="str">
            <v>슬래브양생</v>
          </cell>
          <cell r="F1377" t="str">
            <v>(양생제)</v>
          </cell>
          <cell r="G1377" t="str">
            <v>㎡</v>
          </cell>
          <cell r="I1377">
            <v>0</v>
          </cell>
        </row>
        <row r="1378">
          <cell r="A1378" t="str">
            <v>D00539</v>
          </cell>
          <cell r="B1378">
            <v>1714</v>
          </cell>
          <cell r="C1378" t="str">
            <v>b</v>
          </cell>
          <cell r="D1378">
            <v>12378839</v>
          </cell>
          <cell r="E1378" t="str">
            <v>슬래브면고르기</v>
          </cell>
          <cell r="F1378" t="str">
            <v>(데크 피니샤)</v>
          </cell>
          <cell r="G1378" t="str">
            <v>㎡</v>
          </cell>
          <cell r="I1378">
            <v>0</v>
          </cell>
        </row>
        <row r="1379">
          <cell r="A1379" t="str">
            <v>E2</v>
          </cell>
          <cell r="B1379">
            <v>0</v>
          </cell>
          <cell r="C1379" t="str">
            <v>계</v>
          </cell>
          <cell r="D1379">
            <v>12378840</v>
          </cell>
          <cell r="I1379">
            <v>0</v>
          </cell>
        </row>
        <row r="1380">
          <cell r="A1380" t="str">
            <v>T2</v>
          </cell>
          <cell r="B1380">
            <v>1384</v>
          </cell>
          <cell r="C1380" t="str">
            <v>3.09</v>
          </cell>
          <cell r="D1380">
            <v>12378968</v>
          </cell>
          <cell r="E1380" t="str">
            <v>교좌장치</v>
          </cell>
          <cell r="I1380">
            <v>0</v>
          </cell>
        </row>
        <row r="1381">
          <cell r="A1381" t="str">
            <v>D00545</v>
          </cell>
          <cell r="B1381">
            <v>2</v>
          </cell>
          <cell r="C1381" t="str">
            <v>a</v>
          </cell>
          <cell r="D1381">
            <v>12379064</v>
          </cell>
          <cell r="E1381" t="str">
            <v>교좌장치</v>
          </cell>
          <cell r="F1381" t="str">
            <v>(고정단 135 Ton)</v>
          </cell>
          <cell r="G1381" t="str">
            <v>EA</v>
          </cell>
          <cell r="I1381">
            <v>0</v>
          </cell>
        </row>
        <row r="1382">
          <cell r="A1382" t="str">
            <v>D00549</v>
          </cell>
          <cell r="B1382">
            <v>8</v>
          </cell>
          <cell r="C1382" t="str">
            <v>b</v>
          </cell>
          <cell r="D1382">
            <v>12379112</v>
          </cell>
          <cell r="E1382" t="str">
            <v>교좌장치</v>
          </cell>
          <cell r="F1382" t="str">
            <v>(횡방향가동단135Ton)</v>
          </cell>
          <cell r="G1382" t="str">
            <v>EA</v>
          </cell>
          <cell r="I1382">
            <v>0</v>
          </cell>
        </row>
        <row r="1383">
          <cell r="A1383" t="str">
            <v>D00548</v>
          </cell>
          <cell r="B1383">
            <v>10</v>
          </cell>
          <cell r="C1383" t="str">
            <v>c</v>
          </cell>
          <cell r="D1383">
            <v>12379151</v>
          </cell>
          <cell r="E1383" t="str">
            <v>교좌장치</v>
          </cell>
          <cell r="F1383" t="str">
            <v>(종방향가동단135Ton)</v>
          </cell>
          <cell r="G1383" t="str">
            <v>EA</v>
          </cell>
          <cell r="I1383">
            <v>0</v>
          </cell>
        </row>
        <row r="1384">
          <cell r="A1384" t="str">
            <v>D00547</v>
          </cell>
          <cell r="B1384">
            <v>40</v>
          </cell>
          <cell r="C1384" t="str">
            <v>d</v>
          </cell>
          <cell r="D1384">
            <v>12379153</v>
          </cell>
          <cell r="E1384" t="str">
            <v>교좌장치</v>
          </cell>
          <cell r="F1384" t="str">
            <v>(양방향가동단135Ton)</v>
          </cell>
          <cell r="G1384" t="str">
            <v>EA</v>
          </cell>
          <cell r="I1384">
            <v>0</v>
          </cell>
        </row>
        <row r="1385">
          <cell r="A1385" t="str">
            <v>E2</v>
          </cell>
          <cell r="B1385">
            <v>0</v>
          </cell>
          <cell r="C1385" t="str">
            <v>계</v>
          </cell>
          <cell r="D1385">
            <v>12379154</v>
          </cell>
          <cell r="I1385">
            <v>0</v>
          </cell>
        </row>
        <row r="1386">
          <cell r="A1386" t="str">
            <v>T2</v>
          </cell>
          <cell r="B1386">
            <v>1389</v>
          </cell>
          <cell r="C1386" t="str">
            <v>3.10</v>
          </cell>
          <cell r="D1386">
            <v>12379282</v>
          </cell>
          <cell r="E1386" t="str">
            <v>P.S.C BEAM</v>
          </cell>
          <cell r="I1386">
            <v>0</v>
          </cell>
        </row>
        <row r="1387">
          <cell r="A1387" t="str">
            <v>D00619</v>
          </cell>
          <cell r="B1387">
            <v>30</v>
          </cell>
          <cell r="C1387" t="str">
            <v>a</v>
          </cell>
          <cell r="D1387">
            <v>12379346</v>
          </cell>
          <cell r="E1387" t="str">
            <v>P.S.C BEAM 제작</v>
          </cell>
          <cell r="F1387" t="str">
            <v>(L=30 M)</v>
          </cell>
          <cell r="G1387" t="str">
            <v>본</v>
          </cell>
          <cell r="I1387">
            <v>0</v>
          </cell>
        </row>
        <row r="1388">
          <cell r="A1388" t="str">
            <v>D00606</v>
          </cell>
          <cell r="B1388">
            <v>30</v>
          </cell>
          <cell r="C1388" t="str">
            <v>b</v>
          </cell>
          <cell r="D1388">
            <v>12379410</v>
          </cell>
          <cell r="E1388" t="str">
            <v>P.S.C 빔 운반및설치</v>
          </cell>
          <cell r="F1388" t="str">
            <v>(L=30 M)</v>
          </cell>
          <cell r="G1388" t="str">
            <v>EA</v>
          </cell>
          <cell r="I1388">
            <v>0</v>
          </cell>
        </row>
        <row r="1389">
          <cell r="A1389" t="str">
            <v>D01130</v>
          </cell>
          <cell r="B1389">
            <v>30</v>
          </cell>
          <cell r="C1389" t="str">
            <v>c</v>
          </cell>
          <cell r="D1389">
            <v>12379474</v>
          </cell>
          <cell r="E1389" t="str">
            <v>P.S.C빔 전도방지시설</v>
          </cell>
          <cell r="G1389" t="str">
            <v>본</v>
          </cell>
          <cell r="I1389">
            <v>0</v>
          </cell>
        </row>
        <row r="1390">
          <cell r="A1390" t="str">
            <v>E2</v>
          </cell>
          <cell r="B1390">
            <v>0</v>
          </cell>
          <cell r="C1390" t="str">
            <v>계</v>
          </cell>
          <cell r="D1390">
            <v>12379506</v>
          </cell>
          <cell r="I1390">
            <v>0</v>
          </cell>
        </row>
        <row r="1391">
          <cell r="A1391" t="str">
            <v>D01313</v>
          </cell>
          <cell r="B1391">
            <v>40</v>
          </cell>
          <cell r="C1391" t="str">
            <v>3.11</v>
          </cell>
          <cell r="D1391">
            <v>12379586</v>
          </cell>
          <cell r="E1391" t="str">
            <v>신축이음장치</v>
          </cell>
          <cell r="F1391" t="str">
            <v>(Rail-No100)</v>
          </cell>
          <cell r="G1391" t="str">
            <v>M</v>
          </cell>
          <cell r="I1391">
            <v>0</v>
          </cell>
        </row>
        <row r="1392">
          <cell r="A1392" t="str">
            <v>D00535</v>
          </cell>
          <cell r="B1392">
            <v>1714</v>
          </cell>
          <cell r="C1392" t="str">
            <v>3.12</v>
          </cell>
          <cell r="D1392">
            <v>12379762</v>
          </cell>
          <cell r="E1392" t="str">
            <v>교면방수</v>
          </cell>
          <cell r="F1392" t="str">
            <v>(도막식)</v>
          </cell>
          <cell r="G1392" t="str">
            <v>㎡</v>
          </cell>
          <cell r="I1392">
            <v>0</v>
          </cell>
        </row>
        <row r="1393">
          <cell r="A1393" t="str">
            <v>T2</v>
          </cell>
          <cell r="B1393">
            <v>1397</v>
          </cell>
          <cell r="C1393" t="str">
            <v>3.13</v>
          </cell>
          <cell r="D1393">
            <v>12379826</v>
          </cell>
          <cell r="E1393" t="str">
            <v>접속슬래브 접합공</v>
          </cell>
          <cell r="I1393">
            <v>0</v>
          </cell>
        </row>
        <row r="1394">
          <cell r="A1394" t="str">
            <v>D01067</v>
          </cell>
          <cell r="B1394">
            <v>100</v>
          </cell>
          <cell r="C1394" t="str">
            <v>a</v>
          </cell>
          <cell r="D1394">
            <v>12379858</v>
          </cell>
          <cell r="E1394" t="str">
            <v>다웰바 설치</v>
          </cell>
          <cell r="F1394" t="str">
            <v>(D=25 m/m, L=500)</v>
          </cell>
          <cell r="G1394" t="str">
            <v>EA</v>
          </cell>
          <cell r="I1394">
            <v>0</v>
          </cell>
        </row>
        <row r="1395">
          <cell r="A1395" t="str">
            <v>D01190</v>
          </cell>
          <cell r="B1395">
            <v>30</v>
          </cell>
          <cell r="C1395" t="str">
            <v>b</v>
          </cell>
          <cell r="D1395">
            <v>12379890</v>
          </cell>
          <cell r="E1395" t="str">
            <v>다웰-켑 설치</v>
          </cell>
          <cell r="F1395" t="str">
            <v>(Φ60 m/m)</v>
          </cell>
          <cell r="G1395" t="str">
            <v>M</v>
          </cell>
          <cell r="I1395">
            <v>0</v>
          </cell>
        </row>
        <row r="1396">
          <cell r="A1396" t="str">
            <v>D00540</v>
          </cell>
          <cell r="B1396">
            <v>100</v>
          </cell>
          <cell r="C1396" t="str">
            <v>c</v>
          </cell>
          <cell r="D1396">
            <v>12379892</v>
          </cell>
          <cell r="E1396" t="str">
            <v>경질고무판</v>
          </cell>
          <cell r="F1396" t="str">
            <v>(150x150)</v>
          </cell>
          <cell r="G1396" t="str">
            <v>EA</v>
          </cell>
          <cell r="I1396">
            <v>0</v>
          </cell>
        </row>
        <row r="1397">
          <cell r="A1397" t="str">
            <v>D00566</v>
          </cell>
          <cell r="B1397">
            <v>16</v>
          </cell>
          <cell r="C1397" t="str">
            <v>d</v>
          </cell>
          <cell r="D1397">
            <v>12379893</v>
          </cell>
          <cell r="E1397" t="str">
            <v>타르페이퍼 설치</v>
          </cell>
          <cell r="F1397" t="str">
            <v>(5 겹)</v>
          </cell>
          <cell r="G1397" t="str">
            <v>㎡</v>
          </cell>
          <cell r="I1397">
            <v>0</v>
          </cell>
        </row>
        <row r="1398">
          <cell r="A1398" t="str">
            <v>E2</v>
          </cell>
          <cell r="B1398">
            <v>0</v>
          </cell>
          <cell r="C1398" t="str">
            <v>계</v>
          </cell>
          <cell r="D1398">
            <v>12379925</v>
          </cell>
          <cell r="I1398">
            <v>0</v>
          </cell>
        </row>
        <row r="1399">
          <cell r="A1399" t="str">
            <v>T2</v>
          </cell>
          <cell r="B1399">
            <v>1401</v>
          </cell>
          <cell r="C1399" t="str">
            <v>3.14</v>
          </cell>
          <cell r="D1399">
            <v>12379958</v>
          </cell>
          <cell r="E1399" t="str">
            <v>무수축 콘크리트</v>
          </cell>
          <cell r="I1399">
            <v>0</v>
          </cell>
        </row>
        <row r="1400">
          <cell r="A1400" t="str">
            <v>D00567</v>
          </cell>
          <cell r="B1400">
            <v>2.7570000000000001</v>
          </cell>
          <cell r="C1400" t="str">
            <v>a</v>
          </cell>
          <cell r="D1400">
            <v>12379974</v>
          </cell>
          <cell r="E1400" t="str">
            <v>무수축몰탈</v>
          </cell>
          <cell r="F1400" t="str">
            <v>(1:1)</v>
          </cell>
          <cell r="G1400" t="str">
            <v>㎥</v>
          </cell>
          <cell r="I1400">
            <v>0</v>
          </cell>
        </row>
        <row r="1401">
          <cell r="A1401" t="str">
            <v>D00568</v>
          </cell>
          <cell r="B1401">
            <v>9.61</v>
          </cell>
          <cell r="C1401" t="str">
            <v>b</v>
          </cell>
          <cell r="D1401">
            <v>12379982</v>
          </cell>
          <cell r="E1401" t="str">
            <v>무수축콘크리트</v>
          </cell>
          <cell r="G1401" t="str">
            <v>㎥</v>
          </cell>
          <cell r="I1401">
            <v>0</v>
          </cell>
        </row>
        <row r="1402">
          <cell r="A1402" t="str">
            <v>E2</v>
          </cell>
          <cell r="B1402">
            <v>0</v>
          </cell>
          <cell r="C1402" t="str">
            <v>계</v>
          </cell>
          <cell r="D1402">
            <v>12379986</v>
          </cell>
          <cell r="I1402">
            <v>0</v>
          </cell>
        </row>
        <row r="1403">
          <cell r="A1403" t="str">
            <v>T2</v>
          </cell>
          <cell r="B1403">
            <v>1405</v>
          </cell>
          <cell r="C1403" t="str">
            <v>3.15</v>
          </cell>
          <cell r="D1403">
            <v>12379988</v>
          </cell>
          <cell r="E1403" t="str">
            <v>스치로폴 설치</v>
          </cell>
          <cell r="I1403">
            <v>0</v>
          </cell>
        </row>
        <row r="1404">
          <cell r="A1404" t="str">
            <v>D00853</v>
          </cell>
          <cell r="B1404">
            <v>8</v>
          </cell>
          <cell r="C1404" t="str">
            <v>a</v>
          </cell>
          <cell r="D1404">
            <v>12380246</v>
          </cell>
          <cell r="E1404" t="str">
            <v>스치로폴설치</v>
          </cell>
          <cell r="F1404" t="str">
            <v>(T=10 m/m)</v>
          </cell>
          <cell r="G1404" t="str">
            <v>㎡</v>
          </cell>
          <cell r="I1404">
            <v>0</v>
          </cell>
        </row>
        <row r="1405">
          <cell r="A1405" t="str">
            <v>D00532</v>
          </cell>
          <cell r="B1405">
            <v>81</v>
          </cell>
          <cell r="C1405" t="str">
            <v>b</v>
          </cell>
          <cell r="D1405">
            <v>12380374</v>
          </cell>
          <cell r="E1405" t="str">
            <v>스치로폴설치</v>
          </cell>
          <cell r="F1405" t="str">
            <v>(T=20 m/m)</v>
          </cell>
          <cell r="G1405" t="str">
            <v>㎡</v>
          </cell>
          <cell r="I1405">
            <v>0</v>
          </cell>
        </row>
        <row r="1406">
          <cell r="A1406" t="str">
            <v>E2</v>
          </cell>
          <cell r="B1406">
            <v>0</v>
          </cell>
          <cell r="C1406" t="str">
            <v>계</v>
          </cell>
          <cell r="D1406">
            <v>12380375</v>
          </cell>
          <cell r="I1406">
            <v>0</v>
          </cell>
        </row>
        <row r="1407">
          <cell r="A1407" t="str">
            <v>T2</v>
          </cell>
          <cell r="B1407">
            <v>1411</v>
          </cell>
          <cell r="C1407" t="str">
            <v>3.16</v>
          </cell>
          <cell r="D1407">
            <v>12380502</v>
          </cell>
          <cell r="E1407" t="str">
            <v>배수시설</v>
          </cell>
          <cell r="I1407">
            <v>0</v>
          </cell>
        </row>
        <row r="1408">
          <cell r="A1408" t="str">
            <v>D00572</v>
          </cell>
          <cell r="B1408">
            <v>12</v>
          </cell>
          <cell r="C1408" t="str">
            <v>a</v>
          </cell>
          <cell r="D1408">
            <v>12380503</v>
          </cell>
          <cell r="E1408" t="str">
            <v>집 수 구</v>
          </cell>
          <cell r="G1408" t="str">
            <v>EA</v>
          </cell>
          <cell r="I1408">
            <v>0</v>
          </cell>
        </row>
        <row r="1409">
          <cell r="A1409" t="str">
            <v>D00573</v>
          </cell>
          <cell r="B1409">
            <v>32</v>
          </cell>
          <cell r="C1409" t="str">
            <v>b</v>
          </cell>
          <cell r="D1409">
            <v>12380504</v>
          </cell>
          <cell r="E1409" t="str">
            <v>배 수 구</v>
          </cell>
          <cell r="F1409" t="str">
            <v>(스테인레스관)</v>
          </cell>
          <cell r="G1409" t="str">
            <v>M</v>
          </cell>
          <cell r="I1409">
            <v>0</v>
          </cell>
        </row>
        <row r="1410">
          <cell r="A1410" t="str">
            <v>D00574</v>
          </cell>
          <cell r="B1410">
            <v>8</v>
          </cell>
          <cell r="C1410" t="str">
            <v>c</v>
          </cell>
          <cell r="D1410">
            <v>12380568</v>
          </cell>
          <cell r="E1410" t="str">
            <v>부착시설(A)</v>
          </cell>
          <cell r="G1410" t="str">
            <v>EA</v>
          </cell>
          <cell r="I1410">
            <v>0</v>
          </cell>
        </row>
        <row r="1411">
          <cell r="A1411" t="str">
            <v>D00577</v>
          </cell>
          <cell r="B1411">
            <v>23</v>
          </cell>
          <cell r="C1411" t="str">
            <v>d</v>
          </cell>
          <cell r="D1411">
            <v>12380600</v>
          </cell>
          <cell r="E1411" t="str">
            <v>도 수 로</v>
          </cell>
          <cell r="G1411" t="str">
            <v>M</v>
          </cell>
          <cell r="I1411">
            <v>0</v>
          </cell>
        </row>
        <row r="1412">
          <cell r="A1412" t="str">
            <v>E2</v>
          </cell>
          <cell r="B1412">
            <v>0</v>
          </cell>
          <cell r="C1412" t="str">
            <v>계</v>
          </cell>
          <cell r="D1412">
            <v>12380616</v>
          </cell>
          <cell r="I1412">
            <v>0</v>
          </cell>
        </row>
        <row r="1413">
          <cell r="A1413" t="str">
            <v>T2</v>
          </cell>
          <cell r="B1413">
            <v>1415</v>
          </cell>
          <cell r="C1413" t="str">
            <v>3.17</v>
          </cell>
          <cell r="D1413">
            <v>12380632</v>
          </cell>
          <cell r="E1413" t="str">
            <v>스페이서설치</v>
          </cell>
          <cell r="I1413">
            <v>0</v>
          </cell>
        </row>
        <row r="1414">
          <cell r="A1414" t="str">
            <v>D00588</v>
          </cell>
          <cell r="B1414">
            <v>2598</v>
          </cell>
          <cell r="C1414" t="str">
            <v>a</v>
          </cell>
          <cell r="D1414">
            <v>12380648</v>
          </cell>
          <cell r="E1414" t="str">
            <v>스페이서 설치</v>
          </cell>
          <cell r="F1414" t="str">
            <v>(슬라브및기초용)</v>
          </cell>
          <cell r="G1414" t="str">
            <v>㎡</v>
          </cell>
          <cell r="I1414">
            <v>0</v>
          </cell>
        </row>
        <row r="1415">
          <cell r="A1415" t="str">
            <v>D01070</v>
          </cell>
          <cell r="B1415">
            <v>151</v>
          </cell>
          <cell r="C1415" t="str">
            <v>b</v>
          </cell>
          <cell r="D1415">
            <v>12380656</v>
          </cell>
          <cell r="E1415" t="str">
            <v>스페이서 설치</v>
          </cell>
          <cell r="F1415" t="str">
            <v>(벽체용)</v>
          </cell>
          <cell r="G1415" t="str">
            <v>㎡</v>
          </cell>
          <cell r="I1415">
            <v>0</v>
          </cell>
        </row>
        <row r="1416">
          <cell r="A1416" t="str">
            <v>E2</v>
          </cell>
          <cell r="B1416">
            <v>0</v>
          </cell>
          <cell r="C1416" t="str">
            <v>계</v>
          </cell>
          <cell r="D1416">
            <v>12380660</v>
          </cell>
          <cell r="I1416">
            <v>0</v>
          </cell>
        </row>
        <row r="1417">
          <cell r="A1417" t="str">
            <v>T2</v>
          </cell>
          <cell r="B1417">
            <v>1420</v>
          </cell>
          <cell r="C1417" t="str">
            <v>3.18</v>
          </cell>
          <cell r="D1417">
            <v>12380678</v>
          </cell>
          <cell r="E1417" t="str">
            <v>교명판 설명판</v>
          </cell>
          <cell r="I1417">
            <v>0</v>
          </cell>
        </row>
        <row r="1418">
          <cell r="A1418" t="str">
            <v>D00581</v>
          </cell>
          <cell r="B1418">
            <v>4</v>
          </cell>
          <cell r="C1418" t="str">
            <v>a</v>
          </cell>
          <cell r="D1418">
            <v>12380679</v>
          </cell>
          <cell r="E1418" t="str">
            <v>교 명 주</v>
          </cell>
          <cell r="F1418" t="str">
            <v>(소형,화강석)</v>
          </cell>
          <cell r="G1418" t="str">
            <v>기</v>
          </cell>
          <cell r="I1418">
            <v>0</v>
          </cell>
        </row>
        <row r="1419">
          <cell r="A1419" t="str">
            <v>D00583</v>
          </cell>
          <cell r="B1419">
            <v>2</v>
          </cell>
          <cell r="C1419" t="str">
            <v>b</v>
          </cell>
          <cell r="D1419">
            <v>12380680</v>
          </cell>
          <cell r="E1419" t="str">
            <v>교 명 판(황동주물)</v>
          </cell>
          <cell r="F1419" t="str">
            <v>(450x200x10)</v>
          </cell>
          <cell r="G1419" t="str">
            <v>EA</v>
          </cell>
          <cell r="I1419">
            <v>0</v>
          </cell>
        </row>
        <row r="1420">
          <cell r="A1420" t="str">
            <v>D00584</v>
          </cell>
          <cell r="B1420">
            <v>2</v>
          </cell>
          <cell r="C1420" t="str">
            <v>c</v>
          </cell>
          <cell r="D1420">
            <v>12380744</v>
          </cell>
          <cell r="E1420" t="str">
            <v>설 명 판(황동주물)</v>
          </cell>
          <cell r="F1420" t="str">
            <v>(500x300x10)</v>
          </cell>
          <cell r="G1420" t="str">
            <v>EA</v>
          </cell>
          <cell r="I1420">
            <v>0</v>
          </cell>
        </row>
        <row r="1421">
          <cell r="A1421" t="str">
            <v>E2</v>
          </cell>
          <cell r="B1421">
            <v>0</v>
          </cell>
          <cell r="C1421" t="str">
            <v>계</v>
          </cell>
          <cell r="D1421">
            <v>12380776</v>
          </cell>
          <cell r="I1421">
            <v>0</v>
          </cell>
        </row>
        <row r="1422">
          <cell r="A1422" t="str">
            <v>D00594</v>
          </cell>
          <cell r="B1422">
            <v>2</v>
          </cell>
          <cell r="C1422" t="str">
            <v>3.19</v>
          </cell>
          <cell r="D1422">
            <v>12380784</v>
          </cell>
          <cell r="E1422" t="str">
            <v>측량기준점 설치</v>
          </cell>
          <cell r="F1422" t="str">
            <v>(황동주물)</v>
          </cell>
          <cell r="G1422" t="str">
            <v>EA</v>
          </cell>
          <cell r="I1422">
            <v>0</v>
          </cell>
        </row>
        <row r="1423">
          <cell r="A1423" t="str">
            <v>T2</v>
          </cell>
          <cell r="B1423">
            <v>1425</v>
          </cell>
          <cell r="C1423" t="str">
            <v>3.20</v>
          </cell>
          <cell r="D1423">
            <v>12380912</v>
          </cell>
          <cell r="E1423" t="str">
            <v>충 진 재</v>
          </cell>
          <cell r="I1423">
            <v>0</v>
          </cell>
        </row>
        <row r="1424">
          <cell r="A1424" t="str">
            <v>D00846</v>
          </cell>
          <cell r="B1424">
            <v>90</v>
          </cell>
          <cell r="C1424" t="str">
            <v>a</v>
          </cell>
          <cell r="D1424">
            <v>12380980</v>
          </cell>
          <cell r="E1424" t="str">
            <v>폴리우레탄실란트채움</v>
          </cell>
          <cell r="F1424" t="str">
            <v>(25x20)</v>
          </cell>
          <cell r="G1424" t="str">
            <v>M</v>
          </cell>
          <cell r="I1424">
            <v>0</v>
          </cell>
        </row>
        <row r="1425">
          <cell r="A1425" t="str">
            <v>D01224</v>
          </cell>
          <cell r="B1425">
            <v>57</v>
          </cell>
          <cell r="C1425" t="str">
            <v>b</v>
          </cell>
          <cell r="D1425">
            <v>12380984</v>
          </cell>
          <cell r="E1425" t="str">
            <v>폴리우레탄실란트채움</v>
          </cell>
          <cell r="F1425" t="str">
            <v>(25x10)</v>
          </cell>
          <cell r="G1425" t="str">
            <v>M</v>
          </cell>
          <cell r="I1425">
            <v>0</v>
          </cell>
        </row>
        <row r="1426">
          <cell r="A1426" t="str">
            <v>E2</v>
          </cell>
          <cell r="B1426">
            <v>0</v>
          </cell>
          <cell r="C1426" t="str">
            <v>계</v>
          </cell>
          <cell r="D1426">
            <v>12380986</v>
          </cell>
          <cell r="I1426">
            <v>0</v>
          </cell>
        </row>
        <row r="1427">
          <cell r="A1427" t="str">
            <v>D01308</v>
          </cell>
          <cell r="B1427">
            <v>742</v>
          </cell>
          <cell r="C1427" t="str">
            <v>3.21</v>
          </cell>
          <cell r="D1427">
            <v>12381426</v>
          </cell>
          <cell r="E1427" t="str">
            <v>강섬유보강재</v>
          </cell>
          <cell r="F1427" t="str">
            <v>(900 g/㎥)</v>
          </cell>
          <cell r="G1427" t="str">
            <v>㎥</v>
          </cell>
          <cell r="I1427">
            <v>0</v>
          </cell>
        </row>
        <row r="1428">
          <cell r="A1428" t="str">
            <v>D01309</v>
          </cell>
          <cell r="B1428">
            <v>40</v>
          </cell>
          <cell r="C1428" t="str">
            <v>3.22</v>
          </cell>
          <cell r="D1428">
            <v>12381922</v>
          </cell>
          <cell r="E1428" t="str">
            <v>모래주머니</v>
          </cell>
          <cell r="G1428" t="str">
            <v>EA</v>
          </cell>
          <cell r="I1428">
            <v>0</v>
          </cell>
        </row>
        <row r="1429">
          <cell r="A1429" t="str">
            <v>D03860</v>
          </cell>
          <cell r="B1429">
            <v>198</v>
          </cell>
          <cell r="C1429" t="str">
            <v>3.23</v>
          </cell>
          <cell r="D1429">
            <v>12534919</v>
          </cell>
          <cell r="E1429" t="str">
            <v>방 호 벽</v>
          </cell>
          <cell r="F1429" t="str">
            <v>(일반용)</v>
          </cell>
          <cell r="G1429" t="str">
            <v>M</v>
          </cell>
          <cell r="I1429">
            <v>0</v>
          </cell>
        </row>
        <row r="1430">
          <cell r="A1430" t="str">
            <v>D00791</v>
          </cell>
          <cell r="B1430">
            <v>60</v>
          </cell>
          <cell r="C1430" t="str">
            <v>3.24</v>
          </cell>
          <cell r="D1430">
            <v>12611417</v>
          </cell>
          <cell r="E1430" t="str">
            <v>교좌장치표지판</v>
          </cell>
          <cell r="G1430" t="str">
            <v>EA</v>
          </cell>
          <cell r="I1430">
            <v>0</v>
          </cell>
        </row>
        <row r="1431">
          <cell r="A1431" t="str">
            <v>D00817</v>
          </cell>
          <cell r="B1431">
            <v>0.1</v>
          </cell>
          <cell r="C1431" t="str">
            <v>3.25</v>
          </cell>
          <cell r="D1431">
            <v>12649666</v>
          </cell>
          <cell r="E1431" t="str">
            <v>아스팔트 채움</v>
          </cell>
          <cell r="F1431" t="str">
            <v>(브론아스팔트)</v>
          </cell>
          <cell r="G1431" t="str">
            <v>㎥</v>
          </cell>
          <cell r="I1431">
            <v>0</v>
          </cell>
        </row>
        <row r="1432">
          <cell r="A1432" t="str">
            <v>D01064</v>
          </cell>
          <cell r="B1432">
            <v>90</v>
          </cell>
          <cell r="C1432" t="str">
            <v>3.26</v>
          </cell>
          <cell r="D1432">
            <v>12668791</v>
          </cell>
          <cell r="E1432" t="str">
            <v>중앙분리대</v>
          </cell>
          <cell r="G1432" t="str">
            <v>M</v>
          </cell>
          <cell r="I1432">
            <v>0</v>
          </cell>
        </row>
        <row r="1433">
          <cell r="A1433" t="str">
            <v>D03817</v>
          </cell>
          <cell r="B1433">
            <v>29</v>
          </cell>
          <cell r="C1433" t="str">
            <v>3.27</v>
          </cell>
          <cell r="D1433">
            <v>12678353</v>
          </cell>
          <cell r="E1433" t="str">
            <v>ELASTIC FILLER</v>
          </cell>
          <cell r="F1433" t="str">
            <v>(T=20 m/m)</v>
          </cell>
          <cell r="G1433" t="str">
            <v>㎡</v>
          </cell>
          <cell r="I1433">
            <v>0</v>
          </cell>
        </row>
        <row r="1434">
          <cell r="A1434" t="str">
            <v>D01305</v>
          </cell>
          <cell r="B1434">
            <v>2</v>
          </cell>
          <cell r="C1434" t="str">
            <v>3.28</v>
          </cell>
          <cell r="D1434">
            <v>12680744</v>
          </cell>
          <cell r="E1434" t="str">
            <v>점검용계단</v>
          </cell>
          <cell r="G1434" t="str">
            <v>EA</v>
          </cell>
          <cell r="I1434">
            <v>0</v>
          </cell>
        </row>
        <row r="1435">
          <cell r="A1435" t="str">
            <v>D03859</v>
          </cell>
          <cell r="B1435">
            <v>1</v>
          </cell>
          <cell r="C1435" t="str">
            <v>3.29</v>
          </cell>
          <cell r="D1435">
            <v>12683134</v>
          </cell>
          <cell r="E1435" t="str">
            <v>천공장비조립및해체</v>
          </cell>
          <cell r="G1435" t="str">
            <v>회</v>
          </cell>
          <cell r="I1435">
            <v>0</v>
          </cell>
        </row>
        <row r="1436">
          <cell r="A1436" t="str">
            <v>D03857</v>
          </cell>
          <cell r="B1436">
            <v>1392</v>
          </cell>
          <cell r="C1436" t="str">
            <v>3.30</v>
          </cell>
          <cell r="D1436">
            <v>12685525</v>
          </cell>
          <cell r="E1436" t="str">
            <v>법면보호블럭</v>
          </cell>
          <cell r="F1436" t="str">
            <v>(하천용)</v>
          </cell>
          <cell r="G1436" t="str">
            <v>㎡</v>
          </cell>
          <cell r="I1436">
            <v>0</v>
          </cell>
        </row>
        <row r="1437">
          <cell r="A1437" t="str">
            <v>D00844</v>
          </cell>
          <cell r="B1437">
            <v>100</v>
          </cell>
          <cell r="C1437" t="str">
            <v>3.31</v>
          </cell>
          <cell r="D1437">
            <v>12686720</v>
          </cell>
          <cell r="E1437" t="str">
            <v>법면보호블럭</v>
          </cell>
          <cell r="F1437" t="str">
            <v>(기초)</v>
          </cell>
          <cell r="G1437" t="str">
            <v>M</v>
          </cell>
          <cell r="I1437">
            <v>0</v>
          </cell>
        </row>
        <row r="1438">
          <cell r="A1438" t="str">
            <v>D00847</v>
          </cell>
          <cell r="B1438">
            <v>198</v>
          </cell>
          <cell r="C1438" t="str">
            <v>3.32</v>
          </cell>
          <cell r="D1438">
            <v>12687318</v>
          </cell>
          <cell r="E1438" t="str">
            <v>가드휀스설치</v>
          </cell>
          <cell r="G1438" t="str">
            <v>M</v>
          </cell>
          <cell r="I1438">
            <v>0</v>
          </cell>
        </row>
        <row r="1439">
          <cell r="A1439" t="str">
            <v>T2</v>
          </cell>
          <cell r="B1439">
            <v>1441</v>
          </cell>
          <cell r="C1439" t="str">
            <v>3.33</v>
          </cell>
          <cell r="D1439">
            <v>12687617</v>
          </cell>
          <cell r="E1439" t="str">
            <v>파일재하시험</v>
          </cell>
          <cell r="I1439">
            <v>0</v>
          </cell>
        </row>
        <row r="1440">
          <cell r="A1440" t="str">
            <v>D03869</v>
          </cell>
          <cell r="B1440">
            <v>1</v>
          </cell>
          <cell r="C1440" t="str">
            <v>a</v>
          </cell>
          <cell r="D1440">
            <v>12687766</v>
          </cell>
          <cell r="E1440" t="str">
            <v>파일재하시험</v>
          </cell>
          <cell r="F1440" t="str">
            <v>(정재하시험)</v>
          </cell>
          <cell r="G1440" t="str">
            <v>개소</v>
          </cell>
          <cell r="I1440">
            <v>0</v>
          </cell>
        </row>
        <row r="1441">
          <cell r="A1441" t="str">
            <v>D03870</v>
          </cell>
          <cell r="B1441">
            <v>7</v>
          </cell>
          <cell r="C1441" t="str">
            <v>b</v>
          </cell>
          <cell r="D1441">
            <v>12687841</v>
          </cell>
          <cell r="E1441" t="str">
            <v>파일재하시험</v>
          </cell>
          <cell r="F1441" t="str">
            <v>(동재하시험)</v>
          </cell>
          <cell r="G1441" t="str">
            <v>개소</v>
          </cell>
          <cell r="I1441">
            <v>0</v>
          </cell>
        </row>
        <row r="1442">
          <cell r="A1442" t="str">
            <v>E2</v>
          </cell>
          <cell r="B1442">
            <v>0</v>
          </cell>
          <cell r="C1442" t="str">
            <v>계</v>
          </cell>
          <cell r="D1442">
            <v>12687878</v>
          </cell>
          <cell r="I1442">
            <v>0</v>
          </cell>
        </row>
        <row r="1443">
          <cell r="A1443" t="str">
            <v>T2</v>
          </cell>
          <cell r="B1443">
            <v>1449</v>
          </cell>
          <cell r="C1443" t="str">
            <v>3.34</v>
          </cell>
          <cell r="D1443">
            <v>12688006</v>
          </cell>
          <cell r="E1443" t="str">
            <v>가 도 공</v>
          </cell>
          <cell r="I1443">
            <v>0</v>
          </cell>
        </row>
        <row r="1444">
          <cell r="A1444" t="str">
            <v>D00037</v>
          </cell>
          <cell r="B1444">
            <v>2685</v>
          </cell>
          <cell r="C1444" t="str">
            <v>a</v>
          </cell>
          <cell r="D1444">
            <v>12688007</v>
          </cell>
          <cell r="E1444" t="str">
            <v>가도성토및철거</v>
          </cell>
          <cell r="G1444" t="str">
            <v>㎥</v>
          </cell>
          <cell r="I1444">
            <v>0</v>
          </cell>
        </row>
        <row r="1445">
          <cell r="A1445" t="str">
            <v>D03742</v>
          </cell>
          <cell r="B1445">
            <v>221</v>
          </cell>
          <cell r="C1445" t="str">
            <v>b</v>
          </cell>
          <cell r="D1445">
            <v>12688072</v>
          </cell>
          <cell r="E1445" t="str">
            <v>보조기층생산</v>
          </cell>
          <cell r="F1445" t="str">
            <v>(현장암유용)</v>
          </cell>
          <cell r="G1445" t="str">
            <v>㎥</v>
          </cell>
          <cell r="I1445">
            <v>0</v>
          </cell>
        </row>
        <row r="1446">
          <cell r="A1446" t="str">
            <v>D00798</v>
          </cell>
          <cell r="B1446">
            <v>172</v>
          </cell>
          <cell r="C1446" t="str">
            <v>c</v>
          </cell>
          <cell r="D1446">
            <v>12688104</v>
          </cell>
          <cell r="E1446" t="str">
            <v>보조기층</v>
          </cell>
          <cell r="F1446" t="str">
            <v>(포설및다짐 T=20 Cm)</v>
          </cell>
          <cell r="G1446" t="str">
            <v>㎥</v>
          </cell>
          <cell r="I1446">
            <v>0</v>
          </cell>
        </row>
        <row r="1447">
          <cell r="A1447" t="str">
            <v>D00976</v>
          </cell>
          <cell r="B1447">
            <v>70</v>
          </cell>
          <cell r="C1447" t="str">
            <v>d</v>
          </cell>
          <cell r="D1447">
            <v>12688126</v>
          </cell>
          <cell r="E1447" t="str">
            <v>흄관부설</v>
          </cell>
          <cell r="F1447" t="str">
            <v>(D=1200 m/m)</v>
          </cell>
          <cell r="G1447" t="str">
            <v>본</v>
          </cell>
          <cell r="I1447">
            <v>0</v>
          </cell>
        </row>
        <row r="1448">
          <cell r="A1448" t="str">
            <v>D03941</v>
          </cell>
          <cell r="B1448">
            <v>1</v>
          </cell>
          <cell r="C1448" t="str">
            <v>e</v>
          </cell>
          <cell r="D1448">
            <v>12688127</v>
          </cell>
          <cell r="E1448" t="str">
            <v>상수원보호장비</v>
          </cell>
          <cell r="F1448" t="str">
            <v>(TYPE-2)</v>
          </cell>
          <cell r="G1448" t="str">
            <v>식</v>
          </cell>
          <cell r="I1448">
            <v>0</v>
          </cell>
        </row>
        <row r="1449">
          <cell r="A1449" t="str">
            <v>D00847</v>
          </cell>
          <cell r="B1449">
            <v>198</v>
          </cell>
          <cell r="C1449" t="str">
            <v>f</v>
          </cell>
          <cell r="D1449">
            <v>12688128</v>
          </cell>
          <cell r="E1449" t="str">
            <v>가드휀스설치</v>
          </cell>
          <cell r="G1449" t="str">
            <v>M</v>
          </cell>
          <cell r="I1449">
            <v>0</v>
          </cell>
        </row>
        <row r="1450">
          <cell r="A1450" t="str">
            <v>E2</v>
          </cell>
          <cell r="B1450">
            <v>0</v>
          </cell>
          <cell r="C1450" t="str">
            <v>계</v>
          </cell>
          <cell r="D1450">
            <v>12688256</v>
          </cell>
          <cell r="I1450">
            <v>0</v>
          </cell>
        </row>
        <row r="1451">
          <cell r="A1451" t="str">
            <v>E3</v>
          </cell>
          <cell r="B1451">
            <v>0</v>
          </cell>
          <cell r="C1451" t="str">
            <v>합계</v>
          </cell>
          <cell r="D1451">
            <v>12688293</v>
          </cell>
          <cell r="I1451">
            <v>0</v>
          </cell>
        </row>
        <row r="1452">
          <cell r="A1452" t="str">
            <v>T3</v>
          </cell>
          <cell r="B1452">
            <v>1496</v>
          </cell>
          <cell r="C1452" t="str">
            <v>3.L</v>
          </cell>
          <cell r="D1452">
            <v>12688421</v>
          </cell>
          <cell r="E1452" t="str">
            <v>장 성 지하차도</v>
          </cell>
          <cell r="I1452">
            <v>0</v>
          </cell>
        </row>
        <row r="1453">
          <cell r="A1453" t="str">
            <v>T2</v>
          </cell>
          <cell r="B1453">
            <v>1458</v>
          </cell>
          <cell r="C1453" t="str">
            <v>3.01</v>
          </cell>
          <cell r="D1453">
            <v>12841718</v>
          </cell>
          <cell r="E1453" t="str">
            <v>토          공</v>
          </cell>
          <cell r="I1453">
            <v>0</v>
          </cell>
        </row>
        <row r="1454">
          <cell r="A1454" t="str">
            <v>D00096</v>
          </cell>
          <cell r="B1454">
            <v>6369</v>
          </cell>
          <cell r="C1454" t="str">
            <v>a</v>
          </cell>
          <cell r="D1454">
            <v>12918642</v>
          </cell>
          <cell r="E1454" t="str">
            <v>구조물터파기</v>
          </cell>
          <cell r="F1454" t="str">
            <v>(육상토사 0∼2 M)</v>
          </cell>
          <cell r="G1454" t="str">
            <v>㎥</v>
          </cell>
          <cell r="I1454">
            <v>0</v>
          </cell>
        </row>
        <row r="1455">
          <cell r="A1455" t="str">
            <v>D00097</v>
          </cell>
          <cell r="B1455">
            <v>5674</v>
          </cell>
          <cell r="C1455" t="str">
            <v>b</v>
          </cell>
          <cell r="D1455">
            <v>12995566</v>
          </cell>
          <cell r="E1455" t="str">
            <v>구조물터파기</v>
          </cell>
          <cell r="F1455" t="str">
            <v>(육상토사 2∼4 M)</v>
          </cell>
          <cell r="G1455" t="str">
            <v>㎥</v>
          </cell>
          <cell r="I1455">
            <v>0</v>
          </cell>
        </row>
        <row r="1456">
          <cell r="A1456" t="str">
            <v>D00038</v>
          </cell>
          <cell r="B1456">
            <v>8647</v>
          </cell>
          <cell r="C1456" t="str">
            <v>c</v>
          </cell>
          <cell r="D1456">
            <v>12995597</v>
          </cell>
          <cell r="E1456" t="str">
            <v>토사치환</v>
          </cell>
          <cell r="F1456" t="str">
            <v>노상다짐</v>
          </cell>
          <cell r="G1456" t="str">
            <v>㎥</v>
          </cell>
          <cell r="I1456">
            <v>0</v>
          </cell>
        </row>
        <row r="1457">
          <cell r="A1457" t="str">
            <v>D00170</v>
          </cell>
          <cell r="B1457">
            <v>3121</v>
          </cell>
          <cell r="C1457" t="str">
            <v>d</v>
          </cell>
          <cell r="D1457">
            <v>12995807</v>
          </cell>
          <cell r="E1457" t="str">
            <v>뒷채움잡석</v>
          </cell>
          <cell r="F1457" t="str">
            <v>(현장암유용)</v>
          </cell>
          <cell r="G1457" t="str">
            <v>㎥</v>
          </cell>
          <cell r="I1457">
            <v>0</v>
          </cell>
        </row>
        <row r="1458">
          <cell r="A1458" t="str">
            <v>D00185</v>
          </cell>
          <cell r="B1458">
            <v>4176</v>
          </cell>
          <cell r="C1458" t="str">
            <v>e</v>
          </cell>
          <cell r="D1458">
            <v>12995867</v>
          </cell>
          <cell r="E1458" t="str">
            <v>잡석운반</v>
          </cell>
          <cell r="F1458" t="str">
            <v>(현장암유용)</v>
          </cell>
          <cell r="G1458" t="str">
            <v>㎥</v>
          </cell>
          <cell r="I1458">
            <v>0</v>
          </cell>
        </row>
        <row r="1459">
          <cell r="A1459" t="str">
            <v>E2</v>
          </cell>
          <cell r="B1459">
            <v>0</v>
          </cell>
          <cell r="C1459" t="str">
            <v>계</v>
          </cell>
          <cell r="D1459">
            <v>12995927</v>
          </cell>
          <cell r="I1459">
            <v>0</v>
          </cell>
        </row>
        <row r="1460">
          <cell r="A1460" t="str">
            <v>T2</v>
          </cell>
          <cell r="B1460">
            <v>1464</v>
          </cell>
          <cell r="C1460" t="str">
            <v>3.02</v>
          </cell>
          <cell r="D1460">
            <v>12996286</v>
          </cell>
          <cell r="E1460" t="str">
            <v>거 푸 집</v>
          </cell>
          <cell r="I1460">
            <v>0</v>
          </cell>
        </row>
        <row r="1461">
          <cell r="A1461" t="str">
            <v>D00276</v>
          </cell>
          <cell r="B1461">
            <v>2191</v>
          </cell>
          <cell r="C1461" t="str">
            <v>a</v>
          </cell>
          <cell r="D1461">
            <v>12996287</v>
          </cell>
          <cell r="E1461" t="str">
            <v>합판거푸집</v>
          </cell>
          <cell r="F1461" t="str">
            <v>(3 회)</v>
          </cell>
          <cell r="G1461" t="str">
            <v>㎡</v>
          </cell>
          <cell r="I1461">
            <v>0</v>
          </cell>
        </row>
        <row r="1462">
          <cell r="A1462" t="str">
            <v>D00280</v>
          </cell>
          <cell r="B1462">
            <v>188</v>
          </cell>
          <cell r="C1462" t="str">
            <v>b</v>
          </cell>
          <cell r="D1462">
            <v>12996351</v>
          </cell>
          <cell r="E1462" t="str">
            <v>합판거푸집</v>
          </cell>
          <cell r="F1462" t="str">
            <v>(4 회)</v>
          </cell>
          <cell r="G1462" t="str">
            <v>㎡</v>
          </cell>
          <cell r="I1462">
            <v>0</v>
          </cell>
        </row>
        <row r="1463">
          <cell r="A1463" t="str">
            <v>D00282</v>
          </cell>
          <cell r="B1463">
            <v>38</v>
          </cell>
          <cell r="C1463" t="str">
            <v>c</v>
          </cell>
          <cell r="D1463">
            <v>12996383</v>
          </cell>
          <cell r="E1463" t="str">
            <v>합판거푸집</v>
          </cell>
          <cell r="F1463" t="str">
            <v>(6 회)</v>
          </cell>
          <cell r="G1463" t="str">
            <v>㎡</v>
          </cell>
          <cell r="I1463">
            <v>0</v>
          </cell>
        </row>
        <row r="1464">
          <cell r="A1464" t="str">
            <v>D00265</v>
          </cell>
          <cell r="B1464">
            <v>253</v>
          </cell>
          <cell r="C1464" t="str">
            <v>d</v>
          </cell>
          <cell r="D1464">
            <v>12996391</v>
          </cell>
          <cell r="E1464" t="str">
            <v>문양거푸집(합판4회+</v>
          </cell>
          <cell r="F1464" t="str">
            <v>문양스치로폴(0∼7M)</v>
          </cell>
          <cell r="G1464" t="str">
            <v>㎡</v>
          </cell>
          <cell r="I1464">
            <v>0</v>
          </cell>
        </row>
        <row r="1465">
          <cell r="A1465" t="str">
            <v>E2</v>
          </cell>
          <cell r="B1465">
            <v>0</v>
          </cell>
          <cell r="C1465" t="str">
            <v>계</v>
          </cell>
          <cell r="D1465">
            <v>12996399</v>
          </cell>
          <cell r="I1465">
            <v>0</v>
          </cell>
        </row>
        <row r="1466">
          <cell r="A1466" t="str">
            <v>D00323</v>
          </cell>
          <cell r="B1466">
            <v>1075</v>
          </cell>
          <cell r="C1466" t="str">
            <v>3.03</v>
          </cell>
          <cell r="D1466">
            <v>12996400</v>
          </cell>
          <cell r="E1466" t="str">
            <v>강관비계</v>
          </cell>
          <cell r="F1466" t="str">
            <v>(0∼30 M)</v>
          </cell>
          <cell r="G1466" t="str">
            <v>㎡</v>
          </cell>
          <cell r="I1466">
            <v>0</v>
          </cell>
        </row>
        <row r="1467">
          <cell r="A1467" t="str">
            <v>D00334</v>
          </cell>
          <cell r="B1467">
            <v>3156</v>
          </cell>
          <cell r="C1467" t="str">
            <v>3.04</v>
          </cell>
          <cell r="D1467">
            <v>12996520</v>
          </cell>
          <cell r="E1467" t="str">
            <v>강관동바리</v>
          </cell>
          <cell r="F1467" t="str">
            <v>(교량용)</v>
          </cell>
          <cell r="G1467" t="str">
            <v>공㎥</v>
          </cell>
          <cell r="I1467">
            <v>0</v>
          </cell>
        </row>
        <row r="1468">
          <cell r="A1468" t="str">
            <v>T2</v>
          </cell>
          <cell r="B1468">
            <v>1470</v>
          </cell>
          <cell r="C1468" t="str">
            <v>3.05</v>
          </cell>
          <cell r="D1468">
            <v>12996648</v>
          </cell>
          <cell r="E1468" t="str">
            <v>철근가공조립</v>
          </cell>
          <cell r="I1468">
            <v>0</v>
          </cell>
        </row>
        <row r="1469">
          <cell r="A1469" t="str">
            <v>D00271</v>
          </cell>
          <cell r="B1469">
            <v>82.427999999999997</v>
          </cell>
          <cell r="C1469" t="str">
            <v>a</v>
          </cell>
          <cell r="D1469">
            <v>12996776</v>
          </cell>
          <cell r="E1469" t="str">
            <v>철근가공조립</v>
          </cell>
          <cell r="F1469" t="str">
            <v>(보 통)</v>
          </cell>
          <cell r="G1469" t="str">
            <v>Ton</v>
          </cell>
          <cell r="I1469">
            <v>0</v>
          </cell>
        </row>
        <row r="1470">
          <cell r="A1470" t="str">
            <v>D00272</v>
          </cell>
          <cell r="B1470">
            <v>426.21100000000001</v>
          </cell>
          <cell r="C1470" t="str">
            <v>b</v>
          </cell>
          <cell r="D1470">
            <v>12996780</v>
          </cell>
          <cell r="E1470" t="str">
            <v>철근가공조립</v>
          </cell>
          <cell r="F1470" t="str">
            <v>(복 잡)</v>
          </cell>
          <cell r="G1470" t="str">
            <v>Ton</v>
          </cell>
          <cell r="I1470">
            <v>0</v>
          </cell>
        </row>
        <row r="1471">
          <cell r="A1471" t="str">
            <v>E2</v>
          </cell>
          <cell r="B1471">
            <v>0</v>
          </cell>
          <cell r="C1471" t="str">
            <v>계</v>
          </cell>
          <cell r="D1471">
            <v>12996783</v>
          </cell>
          <cell r="I1471">
            <v>0</v>
          </cell>
        </row>
        <row r="1472">
          <cell r="A1472" t="str">
            <v>T2</v>
          </cell>
          <cell r="B1472">
            <v>1474</v>
          </cell>
          <cell r="C1472" t="str">
            <v>3.06</v>
          </cell>
          <cell r="D1472">
            <v>12996784</v>
          </cell>
          <cell r="E1472" t="str">
            <v>콘크리트타설</v>
          </cell>
          <cell r="I1472">
            <v>0</v>
          </cell>
        </row>
        <row r="1473">
          <cell r="A1473" t="str">
            <v>D00237</v>
          </cell>
          <cell r="B1473">
            <v>2271</v>
          </cell>
          <cell r="C1473" t="str">
            <v>a</v>
          </cell>
          <cell r="D1473">
            <v>12996848</v>
          </cell>
          <cell r="E1473" t="str">
            <v>콘크리트타설</v>
          </cell>
          <cell r="F1473" t="str">
            <v>(철근 펌프카)</v>
          </cell>
          <cell r="G1473" t="str">
            <v>㎥</v>
          </cell>
          <cell r="I1473">
            <v>0</v>
          </cell>
        </row>
        <row r="1474">
          <cell r="A1474" t="str">
            <v>D00231</v>
          </cell>
          <cell r="B1474">
            <v>140</v>
          </cell>
          <cell r="C1474" t="str">
            <v>b</v>
          </cell>
          <cell r="D1474">
            <v>12996880</v>
          </cell>
          <cell r="E1474" t="str">
            <v>콘크리트타설</v>
          </cell>
          <cell r="F1474" t="str">
            <v>(무근 VIB 제외)</v>
          </cell>
          <cell r="G1474" t="str">
            <v>㎥</v>
          </cell>
          <cell r="I1474">
            <v>0</v>
          </cell>
        </row>
        <row r="1475">
          <cell r="A1475" t="str">
            <v>E2</v>
          </cell>
          <cell r="B1475">
            <v>0</v>
          </cell>
          <cell r="C1475" t="str">
            <v>계</v>
          </cell>
          <cell r="D1475">
            <v>12996912</v>
          </cell>
          <cell r="I1475">
            <v>0</v>
          </cell>
        </row>
        <row r="1476">
          <cell r="A1476" t="str">
            <v>D03746</v>
          </cell>
          <cell r="B1476">
            <v>531</v>
          </cell>
          <cell r="C1476" t="str">
            <v>3.07</v>
          </cell>
          <cell r="D1476">
            <v>12996920</v>
          </cell>
          <cell r="E1476" t="str">
            <v>타일붙이기</v>
          </cell>
          <cell r="F1476" t="str">
            <v>(90x190x11)</v>
          </cell>
          <cell r="G1476" t="str">
            <v>㎡</v>
          </cell>
          <cell r="I1476">
            <v>0</v>
          </cell>
        </row>
        <row r="1477">
          <cell r="A1477" t="str">
            <v>D01034</v>
          </cell>
          <cell r="B1477">
            <v>531</v>
          </cell>
          <cell r="C1477" t="str">
            <v>3.08</v>
          </cell>
          <cell r="D1477">
            <v>12996924</v>
          </cell>
          <cell r="E1477" t="str">
            <v>바탕고르기</v>
          </cell>
          <cell r="F1477" t="str">
            <v>T=24 m/m</v>
          </cell>
          <cell r="G1477" t="str">
            <v>㎡</v>
          </cell>
          <cell r="I1477">
            <v>0</v>
          </cell>
        </row>
        <row r="1478">
          <cell r="A1478" t="str">
            <v>D00563</v>
          </cell>
          <cell r="B1478">
            <v>1536</v>
          </cell>
          <cell r="C1478" t="str">
            <v>3.09</v>
          </cell>
          <cell r="D1478">
            <v>12996926</v>
          </cell>
          <cell r="E1478" t="str">
            <v>아스팔트 방수</v>
          </cell>
          <cell r="F1478" t="str">
            <v>(2 회)</v>
          </cell>
          <cell r="G1478" t="str">
            <v>㎡</v>
          </cell>
          <cell r="I1478">
            <v>0</v>
          </cell>
        </row>
        <row r="1479">
          <cell r="A1479" t="str">
            <v>D03816</v>
          </cell>
          <cell r="B1479">
            <v>119</v>
          </cell>
          <cell r="C1479" t="str">
            <v>3.10</v>
          </cell>
          <cell r="D1479">
            <v>12996927</v>
          </cell>
          <cell r="E1479" t="str">
            <v>시공이음면정리</v>
          </cell>
          <cell r="G1479" t="str">
            <v>㎡</v>
          </cell>
          <cell r="I1479">
            <v>0</v>
          </cell>
        </row>
        <row r="1480">
          <cell r="A1480" t="str">
            <v>D00587</v>
          </cell>
          <cell r="B1480">
            <v>113</v>
          </cell>
          <cell r="C1480" t="str">
            <v>3.11</v>
          </cell>
          <cell r="D1480">
            <v>12997055</v>
          </cell>
          <cell r="E1480" t="str">
            <v>신축이음</v>
          </cell>
          <cell r="F1480" t="str">
            <v>(지하차도)</v>
          </cell>
          <cell r="G1480" t="str">
            <v>M</v>
          </cell>
          <cell r="I1480">
            <v>0</v>
          </cell>
        </row>
        <row r="1481">
          <cell r="A1481" t="str">
            <v>D03748</v>
          </cell>
          <cell r="B1481">
            <v>112</v>
          </cell>
          <cell r="C1481" t="str">
            <v>3.12</v>
          </cell>
          <cell r="D1481">
            <v>12997151</v>
          </cell>
          <cell r="E1481" t="str">
            <v>수축줄눈</v>
          </cell>
          <cell r="F1481" t="str">
            <v>(지하차도)</v>
          </cell>
          <cell r="G1481" t="str">
            <v>M</v>
          </cell>
          <cell r="I1481">
            <v>0</v>
          </cell>
        </row>
        <row r="1482">
          <cell r="A1482" t="str">
            <v>D03817</v>
          </cell>
          <cell r="B1482">
            <v>112</v>
          </cell>
          <cell r="C1482" t="str">
            <v>3.13</v>
          </cell>
          <cell r="D1482">
            <v>12997199</v>
          </cell>
          <cell r="E1482" t="str">
            <v>ELASTIC FILLER</v>
          </cell>
          <cell r="F1482" t="str">
            <v>(T=20 m/m)</v>
          </cell>
          <cell r="G1482" t="str">
            <v>㎡</v>
          </cell>
          <cell r="I1482">
            <v>0</v>
          </cell>
        </row>
        <row r="1483">
          <cell r="A1483" t="str">
            <v>T2</v>
          </cell>
          <cell r="B1483">
            <v>1485</v>
          </cell>
          <cell r="C1483" t="str">
            <v>3.14</v>
          </cell>
          <cell r="D1483">
            <v>12997524</v>
          </cell>
          <cell r="E1483" t="str">
            <v>스페이서 설치</v>
          </cell>
          <cell r="I1483">
            <v>0</v>
          </cell>
        </row>
        <row r="1484">
          <cell r="A1484" t="str">
            <v>D00588</v>
          </cell>
          <cell r="B1484">
            <v>1423</v>
          </cell>
          <cell r="C1484" t="str">
            <v>a</v>
          </cell>
          <cell r="D1484">
            <v>12997652</v>
          </cell>
          <cell r="E1484" t="str">
            <v>스페이서 설치</v>
          </cell>
          <cell r="F1484" t="str">
            <v>(슬라브및기초용)</v>
          </cell>
          <cell r="G1484" t="str">
            <v>㎡</v>
          </cell>
          <cell r="I1484">
            <v>0</v>
          </cell>
        </row>
        <row r="1485">
          <cell r="A1485" t="str">
            <v>D01070</v>
          </cell>
          <cell r="B1485">
            <v>866</v>
          </cell>
          <cell r="C1485" t="str">
            <v>b</v>
          </cell>
          <cell r="D1485">
            <v>12997660</v>
          </cell>
          <cell r="E1485" t="str">
            <v>스페이서 설치</v>
          </cell>
          <cell r="F1485" t="str">
            <v>(벽체용)</v>
          </cell>
          <cell r="G1485" t="str">
            <v>㎡</v>
          </cell>
          <cell r="I1485">
            <v>0</v>
          </cell>
        </row>
        <row r="1486">
          <cell r="A1486" t="str">
            <v>E2</v>
          </cell>
          <cell r="B1486">
            <v>0</v>
          </cell>
          <cell r="C1486" t="str">
            <v>계</v>
          </cell>
          <cell r="D1486">
            <v>12997664</v>
          </cell>
          <cell r="I1486">
            <v>0</v>
          </cell>
        </row>
        <row r="1487">
          <cell r="A1487" t="str">
            <v>D03818</v>
          </cell>
          <cell r="B1487">
            <v>57</v>
          </cell>
          <cell r="C1487" t="str">
            <v>3.15</v>
          </cell>
          <cell r="D1487">
            <v>12997989</v>
          </cell>
          <cell r="E1487" t="str">
            <v>스틸그레이팅</v>
          </cell>
          <cell r="F1487" t="str">
            <v>(995x350x44)</v>
          </cell>
          <cell r="G1487" t="str">
            <v>M</v>
          </cell>
          <cell r="I1487">
            <v>0</v>
          </cell>
        </row>
        <row r="1488">
          <cell r="A1488" t="str">
            <v>D01191</v>
          </cell>
          <cell r="B1488">
            <v>24</v>
          </cell>
          <cell r="C1488" t="str">
            <v>3.16</v>
          </cell>
          <cell r="D1488">
            <v>12998117</v>
          </cell>
          <cell r="E1488" t="str">
            <v>PVC PIPE 설치</v>
          </cell>
          <cell r="F1488" t="str">
            <v>(Φ65 m/m)</v>
          </cell>
          <cell r="G1488" t="str">
            <v>M</v>
          </cell>
          <cell r="I1488">
            <v>0</v>
          </cell>
        </row>
        <row r="1489">
          <cell r="A1489" t="str">
            <v>D00537</v>
          </cell>
          <cell r="B1489">
            <v>694</v>
          </cell>
          <cell r="C1489" t="str">
            <v>3.17</v>
          </cell>
          <cell r="D1489">
            <v>13229174</v>
          </cell>
          <cell r="E1489" t="str">
            <v>슬래브양생</v>
          </cell>
          <cell r="F1489" t="str">
            <v>(양생제)</v>
          </cell>
          <cell r="G1489" t="str">
            <v>㎡</v>
          </cell>
          <cell r="I1489">
            <v>0</v>
          </cell>
        </row>
        <row r="1490">
          <cell r="A1490" t="str">
            <v>D00846</v>
          </cell>
          <cell r="B1490">
            <v>40</v>
          </cell>
          <cell r="C1490" t="str">
            <v>3.18</v>
          </cell>
          <cell r="D1490">
            <v>13267684</v>
          </cell>
          <cell r="E1490" t="str">
            <v>폴리우레탄실란트채움</v>
          </cell>
          <cell r="F1490" t="str">
            <v>(25x20)</v>
          </cell>
          <cell r="G1490" t="str">
            <v>M</v>
          </cell>
          <cell r="I1490">
            <v>0</v>
          </cell>
        </row>
        <row r="1491">
          <cell r="A1491" t="str">
            <v>D03843</v>
          </cell>
          <cell r="B1491">
            <v>3.0059999999999998</v>
          </cell>
          <cell r="C1491" t="str">
            <v>3.19</v>
          </cell>
          <cell r="D1491">
            <v>13286939</v>
          </cell>
          <cell r="E1491" t="str">
            <v>철근망 설치</v>
          </cell>
          <cell r="F1491" t="str">
            <v>(D=13 m/m)</v>
          </cell>
          <cell r="G1491" t="str">
            <v>Ton</v>
          </cell>
          <cell r="I1491">
            <v>0</v>
          </cell>
        </row>
        <row r="1492">
          <cell r="A1492" t="str">
            <v>D03856</v>
          </cell>
          <cell r="B1492">
            <v>186</v>
          </cell>
          <cell r="C1492" t="str">
            <v>3.20</v>
          </cell>
          <cell r="D1492">
            <v>13296566</v>
          </cell>
          <cell r="E1492" t="str">
            <v>맹암거설치</v>
          </cell>
          <cell r="F1492" t="str">
            <v>(D=200 m/m)</v>
          </cell>
          <cell r="G1492" t="str">
            <v>M</v>
          </cell>
          <cell r="I1492">
            <v>0</v>
          </cell>
        </row>
        <row r="1493">
          <cell r="A1493" t="str">
            <v>D00419</v>
          </cell>
          <cell r="B1493">
            <v>154</v>
          </cell>
          <cell r="C1493" t="str">
            <v>3.21</v>
          </cell>
          <cell r="D1493">
            <v>13301380</v>
          </cell>
          <cell r="E1493" t="str">
            <v>부직포설치</v>
          </cell>
          <cell r="F1493" t="str">
            <v>(2.0 T/M)</v>
          </cell>
          <cell r="G1493" t="str">
            <v>㎡</v>
          </cell>
          <cell r="I1493">
            <v>0</v>
          </cell>
        </row>
        <row r="1494">
          <cell r="A1494" t="str">
            <v>D00539</v>
          </cell>
          <cell r="B1494">
            <v>572</v>
          </cell>
          <cell r="C1494" t="str">
            <v>3.22</v>
          </cell>
          <cell r="D1494">
            <v>13303787</v>
          </cell>
          <cell r="E1494" t="str">
            <v>슬래브면고르기</v>
          </cell>
          <cell r="G1494" t="str">
            <v>㎡</v>
          </cell>
          <cell r="I1494">
            <v>0</v>
          </cell>
        </row>
        <row r="1495">
          <cell r="A1495" t="str">
            <v>D03747</v>
          </cell>
          <cell r="B1495">
            <v>32</v>
          </cell>
          <cell r="C1495" t="str">
            <v>3.23</v>
          </cell>
          <cell r="D1495">
            <v>13304389</v>
          </cell>
          <cell r="E1495" t="str">
            <v>워터스톱</v>
          </cell>
          <cell r="F1495" t="str">
            <v>(20x25)</v>
          </cell>
          <cell r="G1495" t="str">
            <v>M</v>
          </cell>
          <cell r="I1495">
            <v>0</v>
          </cell>
        </row>
        <row r="1496">
          <cell r="A1496" t="str">
            <v>D03871</v>
          </cell>
          <cell r="B1496">
            <v>4</v>
          </cell>
          <cell r="C1496" t="str">
            <v>3.24</v>
          </cell>
          <cell r="D1496">
            <v>13304990</v>
          </cell>
          <cell r="E1496" t="str">
            <v>평판재하시험</v>
          </cell>
          <cell r="G1496" t="str">
            <v>개소</v>
          </cell>
          <cell r="I1496">
            <v>0</v>
          </cell>
        </row>
        <row r="1497">
          <cell r="A1497" t="str">
            <v>E3</v>
          </cell>
          <cell r="B1497">
            <v>0</v>
          </cell>
          <cell r="C1497" t="str">
            <v>합계</v>
          </cell>
          <cell r="D1497">
            <v>13306193</v>
          </cell>
          <cell r="I1497">
            <v>0</v>
          </cell>
        </row>
        <row r="1498">
          <cell r="A1498" t="str">
            <v>E4</v>
          </cell>
          <cell r="B1498">
            <v>0</v>
          </cell>
          <cell r="C1498" t="str">
            <v>총계</v>
          </cell>
          <cell r="D1498">
            <v>14550510</v>
          </cell>
          <cell r="I1498">
            <v>0</v>
          </cell>
        </row>
        <row r="1499">
          <cell r="A1499" t="str">
            <v>T4</v>
          </cell>
          <cell r="B1499">
            <v>1757</v>
          </cell>
          <cell r="C1499" t="str">
            <v>4.</v>
          </cell>
          <cell r="D1499">
            <v>14550638</v>
          </cell>
          <cell r="E1499" t="str">
            <v>터    널    공</v>
          </cell>
          <cell r="I1499">
            <v>0</v>
          </cell>
        </row>
        <row r="1500">
          <cell r="A1500" t="str">
            <v>T3</v>
          </cell>
          <cell r="B1500">
            <v>1526</v>
          </cell>
          <cell r="C1500" t="str">
            <v>4.01</v>
          </cell>
          <cell r="D1500">
            <v>14550796</v>
          </cell>
          <cell r="E1500" t="str">
            <v>굴       착</v>
          </cell>
          <cell r="I1500">
            <v>0</v>
          </cell>
        </row>
        <row r="1501">
          <cell r="A1501" t="str">
            <v>T2</v>
          </cell>
          <cell r="B1501">
            <v>1503</v>
          </cell>
          <cell r="C1501" t="str">
            <v>a</v>
          </cell>
          <cell r="D1501">
            <v>14550875</v>
          </cell>
          <cell r="E1501" t="str">
            <v>전단면 굴착</v>
          </cell>
          <cell r="I1501">
            <v>0</v>
          </cell>
        </row>
        <row r="1502">
          <cell r="A1502" t="str">
            <v>D00158</v>
          </cell>
          <cell r="B1502">
            <v>4535</v>
          </cell>
          <cell r="C1502" t="str">
            <v>-1</v>
          </cell>
          <cell r="D1502">
            <v>14551110</v>
          </cell>
          <cell r="E1502" t="str">
            <v>전단면 굴착</v>
          </cell>
          <cell r="F1502" t="str">
            <v>(표준단면-2)</v>
          </cell>
          <cell r="G1502" t="str">
            <v>㎥</v>
          </cell>
          <cell r="I1502">
            <v>0</v>
          </cell>
        </row>
        <row r="1503">
          <cell r="A1503" t="str">
            <v>D00710</v>
          </cell>
          <cell r="B1503">
            <v>17544</v>
          </cell>
          <cell r="C1503" t="str">
            <v>-2</v>
          </cell>
          <cell r="D1503">
            <v>14551189</v>
          </cell>
          <cell r="E1503" t="str">
            <v>전단면 굴착</v>
          </cell>
          <cell r="F1503" t="str">
            <v>(표준단면-3)</v>
          </cell>
          <cell r="G1503" t="str">
            <v>㎥</v>
          </cell>
          <cell r="I1503">
            <v>0</v>
          </cell>
        </row>
        <row r="1504">
          <cell r="A1504" t="str">
            <v>E2</v>
          </cell>
          <cell r="B1504">
            <v>0</v>
          </cell>
          <cell r="C1504" t="str">
            <v>계</v>
          </cell>
          <cell r="D1504">
            <v>14551208</v>
          </cell>
          <cell r="I1504">
            <v>0</v>
          </cell>
        </row>
        <row r="1505">
          <cell r="A1505" t="str">
            <v>T2</v>
          </cell>
          <cell r="B1505">
            <v>1525</v>
          </cell>
          <cell r="C1505" t="str">
            <v>b</v>
          </cell>
          <cell r="D1505">
            <v>14551217</v>
          </cell>
          <cell r="E1505" t="str">
            <v>반단면 굴착</v>
          </cell>
          <cell r="I1505">
            <v>0</v>
          </cell>
        </row>
        <row r="1506">
          <cell r="A1506" t="str">
            <v>T1</v>
          </cell>
          <cell r="B1506">
            <v>1508</v>
          </cell>
          <cell r="C1506" t="str">
            <v>-1</v>
          </cell>
          <cell r="D1506">
            <v>14551222</v>
          </cell>
          <cell r="E1506" t="str">
            <v>표준단면-4</v>
          </cell>
          <cell r="I1506">
            <v>0</v>
          </cell>
        </row>
        <row r="1507">
          <cell r="A1507" t="str">
            <v>D00712</v>
          </cell>
          <cell r="B1507">
            <v>5895</v>
          </cell>
          <cell r="C1507" t="str">
            <v>-1-a</v>
          </cell>
          <cell r="D1507">
            <v>14551226</v>
          </cell>
          <cell r="E1507" t="str">
            <v>반단면 굴착</v>
          </cell>
          <cell r="F1507" t="str">
            <v>(상부,표준단면-4)</v>
          </cell>
          <cell r="G1507" t="str">
            <v>㎥</v>
          </cell>
          <cell r="I1507">
            <v>0</v>
          </cell>
        </row>
        <row r="1508">
          <cell r="A1508" t="str">
            <v>D00713</v>
          </cell>
          <cell r="B1508">
            <v>5223</v>
          </cell>
          <cell r="C1508" t="str">
            <v>-1-b</v>
          </cell>
          <cell r="D1508">
            <v>14551228</v>
          </cell>
          <cell r="E1508" t="str">
            <v>반단면 굴착</v>
          </cell>
          <cell r="F1508" t="str">
            <v>(하부,표준단면-4)</v>
          </cell>
          <cell r="G1508" t="str">
            <v>㎥</v>
          </cell>
          <cell r="I1508">
            <v>0</v>
          </cell>
        </row>
        <row r="1509">
          <cell r="A1509" t="str">
            <v>E1</v>
          </cell>
          <cell r="B1509">
            <v>0</v>
          </cell>
          <cell r="C1509" t="str">
            <v>소계</v>
          </cell>
          <cell r="D1509">
            <v>14551243</v>
          </cell>
          <cell r="I1509">
            <v>0</v>
          </cell>
        </row>
        <row r="1510">
          <cell r="A1510" t="str">
            <v>T1</v>
          </cell>
          <cell r="B1510">
            <v>1512</v>
          </cell>
          <cell r="C1510" t="str">
            <v>-2</v>
          </cell>
          <cell r="D1510">
            <v>14551251</v>
          </cell>
          <cell r="E1510" t="str">
            <v>표준단면-5</v>
          </cell>
          <cell r="F1510" t="str">
            <v>(포장 60 Cm)</v>
          </cell>
          <cell r="I1510">
            <v>0</v>
          </cell>
        </row>
        <row r="1511">
          <cell r="A1511" t="str">
            <v>D01036</v>
          </cell>
          <cell r="B1511">
            <v>9150</v>
          </cell>
          <cell r="C1511" t="str">
            <v>-2-a</v>
          </cell>
          <cell r="D1511">
            <v>14551258</v>
          </cell>
          <cell r="E1511" t="str">
            <v>반단면 굴착(포장60)</v>
          </cell>
          <cell r="F1511" t="str">
            <v>(상부,표준단면-5)</v>
          </cell>
          <cell r="G1511" t="str">
            <v>㎥</v>
          </cell>
          <cell r="I1511">
            <v>0</v>
          </cell>
        </row>
        <row r="1512">
          <cell r="A1512" t="str">
            <v>D01037</v>
          </cell>
          <cell r="B1512">
            <v>8043</v>
          </cell>
          <cell r="C1512" t="str">
            <v>-2-b</v>
          </cell>
          <cell r="D1512">
            <v>14551263</v>
          </cell>
          <cell r="E1512" t="str">
            <v>반단면 굴착(포장60)</v>
          </cell>
          <cell r="F1512" t="str">
            <v>(하부,표준단면-5)</v>
          </cell>
          <cell r="G1512" t="str">
            <v>㎥</v>
          </cell>
          <cell r="I1512">
            <v>0</v>
          </cell>
        </row>
        <row r="1513">
          <cell r="A1513" t="str">
            <v>E1</v>
          </cell>
          <cell r="B1513">
            <v>0</v>
          </cell>
          <cell r="C1513" t="str">
            <v>소계</v>
          </cell>
          <cell r="D1513">
            <v>14551264</v>
          </cell>
          <cell r="I1513">
            <v>0</v>
          </cell>
        </row>
        <row r="1514">
          <cell r="A1514" t="str">
            <v>T1</v>
          </cell>
          <cell r="B1514">
            <v>1516</v>
          </cell>
          <cell r="C1514" t="str">
            <v>-3</v>
          </cell>
          <cell r="D1514">
            <v>14551265</v>
          </cell>
          <cell r="E1514" t="str">
            <v>표준단면-5</v>
          </cell>
          <cell r="F1514" t="str">
            <v>(포장 80 Cm)</v>
          </cell>
          <cell r="I1514">
            <v>0</v>
          </cell>
        </row>
        <row r="1515">
          <cell r="A1515" t="str">
            <v>D01139</v>
          </cell>
          <cell r="B1515">
            <v>1330</v>
          </cell>
          <cell r="C1515" t="str">
            <v>-3-a</v>
          </cell>
          <cell r="D1515">
            <v>14551393</v>
          </cell>
          <cell r="E1515" t="str">
            <v>반단면 굴착(포장80)</v>
          </cell>
          <cell r="F1515" t="str">
            <v>(상부,표준단면-5)</v>
          </cell>
          <cell r="G1515" t="str">
            <v>㎥</v>
          </cell>
          <cell r="I1515">
            <v>0</v>
          </cell>
        </row>
        <row r="1516">
          <cell r="A1516" t="str">
            <v>D01140</v>
          </cell>
          <cell r="B1516">
            <v>1208</v>
          </cell>
          <cell r="C1516" t="str">
            <v>-3-b</v>
          </cell>
          <cell r="D1516">
            <v>14551394</v>
          </cell>
          <cell r="E1516" t="str">
            <v>반단면 굴착(포장80)</v>
          </cell>
          <cell r="F1516" t="str">
            <v>(하부,표준단면-5)</v>
          </cell>
          <cell r="G1516" t="str">
            <v>㎥</v>
          </cell>
          <cell r="I1516">
            <v>0</v>
          </cell>
        </row>
        <row r="1517">
          <cell r="A1517" t="str">
            <v>E1</v>
          </cell>
          <cell r="B1517">
            <v>0</v>
          </cell>
          <cell r="C1517" t="str">
            <v>소계</v>
          </cell>
          <cell r="D1517">
            <v>14551395</v>
          </cell>
          <cell r="I1517">
            <v>0</v>
          </cell>
        </row>
        <row r="1518">
          <cell r="A1518" t="str">
            <v>T1</v>
          </cell>
          <cell r="B1518">
            <v>1520</v>
          </cell>
          <cell r="C1518" t="str">
            <v>-4</v>
          </cell>
          <cell r="D1518">
            <v>14551459</v>
          </cell>
          <cell r="E1518" t="str">
            <v>표준단면-6</v>
          </cell>
          <cell r="F1518" t="str">
            <v>(포장 60 Cm)</v>
          </cell>
          <cell r="I1518">
            <v>0</v>
          </cell>
        </row>
        <row r="1519">
          <cell r="A1519" t="str">
            <v>D01141</v>
          </cell>
          <cell r="B1519">
            <v>5989</v>
          </cell>
          <cell r="C1519" t="str">
            <v>-4-a</v>
          </cell>
          <cell r="D1519">
            <v>14551523</v>
          </cell>
          <cell r="E1519" t="str">
            <v>반단면 굴착(포장60)</v>
          </cell>
          <cell r="F1519" t="str">
            <v>(상부,표준단면-6)</v>
          </cell>
          <cell r="G1519" t="str">
            <v>㎥</v>
          </cell>
          <cell r="I1519">
            <v>0</v>
          </cell>
        </row>
        <row r="1520">
          <cell r="A1520" t="str">
            <v>D01142</v>
          </cell>
          <cell r="B1520">
            <v>5264</v>
          </cell>
          <cell r="C1520" t="str">
            <v>-4-b</v>
          </cell>
          <cell r="D1520">
            <v>14551587</v>
          </cell>
          <cell r="E1520" t="str">
            <v>반단면 굴착(포장60)</v>
          </cell>
          <cell r="F1520" t="str">
            <v>(하부,표준단면-6)</v>
          </cell>
          <cell r="G1520" t="str">
            <v>㎥</v>
          </cell>
          <cell r="I1520">
            <v>0</v>
          </cell>
        </row>
        <row r="1521">
          <cell r="A1521" t="str">
            <v>E1</v>
          </cell>
          <cell r="B1521">
            <v>0</v>
          </cell>
          <cell r="C1521" t="str">
            <v>소계</v>
          </cell>
          <cell r="D1521">
            <v>14551603</v>
          </cell>
          <cell r="I1521">
            <v>0</v>
          </cell>
        </row>
        <row r="1522">
          <cell r="A1522" t="str">
            <v>T1</v>
          </cell>
          <cell r="B1522">
            <v>1524</v>
          </cell>
          <cell r="C1522" t="str">
            <v>-5</v>
          </cell>
          <cell r="D1522">
            <v>14551611</v>
          </cell>
          <cell r="E1522" t="str">
            <v>표준단면-6</v>
          </cell>
          <cell r="F1522" t="str">
            <v>(포장 80 Cm)</v>
          </cell>
          <cell r="I1522">
            <v>0</v>
          </cell>
        </row>
        <row r="1523">
          <cell r="A1523" t="str">
            <v>D03710</v>
          </cell>
          <cell r="B1523">
            <v>2495</v>
          </cell>
          <cell r="C1523" t="str">
            <v>-5-a</v>
          </cell>
          <cell r="D1523">
            <v>14551615</v>
          </cell>
          <cell r="E1523" t="str">
            <v>반단면 굴착(포장80)</v>
          </cell>
          <cell r="F1523" t="str">
            <v>(상부,표준단면-6)</v>
          </cell>
          <cell r="G1523" t="str">
            <v>㎥</v>
          </cell>
          <cell r="I1523">
            <v>0</v>
          </cell>
        </row>
        <row r="1524">
          <cell r="A1524" t="str">
            <v>D03711</v>
          </cell>
          <cell r="B1524">
            <v>2266</v>
          </cell>
          <cell r="C1524" t="str">
            <v>-5-b</v>
          </cell>
          <cell r="D1524">
            <v>14551617</v>
          </cell>
          <cell r="E1524" t="str">
            <v>반단면 굴착(포장80)</v>
          </cell>
          <cell r="F1524" t="str">
            <v>(하부,표준단면-6)</v>
          </cell>
          <cell r="G1524" t="str">
            <v>㎥</v>
          </cell>
          <cell r="I1524">
            <v>0</v>
          </cell>
        </row>
        <row r="1525">
          <cell r="A1525" t="str">
            <v>E1</v>
          </cell>
          <cell r="B1525">
            <v>0</v>
          </cell>
          <cell r="C1525" t="str">
            <v>소계</v>
          </cell>
          <cell r="D1525">
            <v>14551618</v>
          </cell>
          <cell r="I1525">
            <v>0</v>
          </cell>
        </row>
        <row r="1526">
          <cell r="A1526" t="str">
            <v>E2</v>
          </cell>
          <cell r="B1526">
            <v>0</v>
          </cell>
          <cell r="C1526" t="str">
            <v>계</v>
          </cell>
          <cell r="D1526">
            <v>14551619</v>
          </cell>
          <cell r="I1526">
            <v>0</v>
          </cell>
        </row>
        <row r="1527">
          <cell r="A1527" t="str">
            <v>E3</v>
          </cell>
          <cell r="B1527">
            <v>0</v>
          </cell>
          <cell r="C1527" t="str">
            <v>합계</v>
          </cell>
          <cell r="D1527">
            <v>14551683</v>
          </cell>
          <cell r="I1527">
            <v>0</v>
          </cell>
        </row>
        <row r="1528">
          <cell r="A1528" t="str">
            <v>T3</v>
          </cell>
          <cell r="B1528">
            <v>1558</v>
          </cell>
          <cell r="C1528" t="str">
            <v>4.02</v>
          </cell>
          <cell r="D1528">
            <v>14551715</v>
          </cell>
          <cell r="E1528" t="str">
            <v>버 럭 처 리</v>
          </cell>
          <cell r="I1528">
            <v>0</v>
          </cell>
        </row>
        <row r="1529">
          <cell r="A1529" t="str">
            <v>T2</v>
          </cell>
          <cell r="B1529">
            <v>1531</v>
          </cell>
          <cell r="C1529" t="str">
            <v>a</v>
          </cell>
          <cell r="D1529">
            <v>14551731</v>
          </cell>
          <cell r="E1529" t="str">
            <v>전단면버럭처리</v>
          </cell>
          <cell r="I1529">
            <v>0</v>
          </cell>
        </row>
        <row r="1530">
          <cell r="A1530" t="str">
            <v>D00159</v>
          </cell>
          <cell r="B1530">
            <v>4675</v>
          </cell>
          <cell r="C1530" t="str">
            <v>-1</v>
          </cell>
          <cell r="D1530">
            <v>14551763</v>
          </cell>
          <cell r="E1530" t="str">
            <v>전단면 버럭처리</v>
          </cell>
          <cell r="F1530" t="str">
            <v>(표준단면-2)</v>
          </cell>
          <cell r="G1530" t="str">
            <v>㎥</v>
          </cell>
          <cell r="I1530">
            <v>0</v>
          </cell>
        </row>
        <row r="1531">
          <cell r="A1531" t="str">
            <v>D00716</v>
          </cell>
          <cell r="B1531">
            <v>18355</v>
          </cell>
          <cell r="C1531" t="str">
            <v>-2</v>
          </cell>
          <cell r="D1531">
            <v>14551771</v>
          </cell>
          <cell r="E1531" t="str">
            <v>전단면 버럭처리</v>
          </cell>
          <cell r="F1531" t="str">
            <v>(표준단면-3)</v>
          </cell>
          <cell r="G1531" t="str">
            <v>㎥</v>
          </cell>
          <cell r="I1531">
            <v>0</v>
          </cell>
        </row>
        <row r="1532">
          <cell r="A1532" t="str">
            <v>E2</v>
          </cell>
          <cell r="B1532">
            <v>0</v>
          </cell>
          <cell r="C1532" t="str">
            <v>계</v>
          </cell>
          <cell r="D1532">
            <v>14551772</v>
          </cell>
          <cell r="I1532">
            <v>0</v>
          </cell>
        </row>
        <row r="1533">
          <cell r="A1533" t="str">
            <v>T2</v>
          </cell>
          <cell r="B1533">
            <v>1553</v>
          </cell>
          <cell r="C1533" t="str">
            <v>b</v>
          </cell>
          <cell r="D1533">
            <v>14551773</v>
          </cell>
          <cell r="E1533" t="str">
            <v>반단면버럭처리</v>
          </cell>
          <cell r="I1533">
            <v>0</v>
          </cell>
        </row>
        <row r="1534">
          <cell r="A1534" t="str">
            <v>T1</v>
          </cell>
          <cell r="B1534">
            <v>1536</v>
          </cell>
          <cell r="C1534" t="str">
            <v>-1</v>
          </cell>
          <cell r="D1534">
            <v>14551774</v>
          </cell>
          <cell r="E1534" t="str">
            <v>표준단면-4</v>
          </cell>
          <cell r="I1534">
            <v>0</v>
          </cell>
        </row>
        <row r="1535">
          <cell r="A1535" t="str">
            <v>D00717</v>
          </cell>
          <cell r="B1535">
            <v>6371</v>
          </cell>
          <cell r="C1535" t="str">
            <v>-1-a</v>
          </cell>
          <cell r="D1535">
            <v>14551903</v>
          </cell>
          <cell r="E1535" t="str">
            <v>반단면버럭처리</v>
          </cell>
          <cell r="F1535" t="str">
            <v>(상부,표준단면-4)</v>
          </cell>
          <cell r="G1535" t="str">
            <v>㎥</v>
          </cell>
          <cell r="I1535">
            <v>0</v>
          </cell>
        </row>
        <row r="1536">
          <cell r="A1536" t="str">
            <v>D00718</v>
          </cell>
          <cell r="B1536">
            <v>5429</v>
          </cell>
          <cell r="C1536" t="str">
            <v>-1-b</v>
          </cell>
          <cell r="D1536">
            <v>14551905</v>
          </cell>
          <cell r="E1536" t="str">
            <v>반단면버럭처리</v>
          </cell>
          <cell r="F1536" t="str">
            <v>(하부,표준단면-4)</v>
          </cell>
          <cell r="G1536" t="str">
            <v>㎥</v>
          </cell>
          <cell r="I1536">
            <v>0</v>
          </cell>
        </row>
        <row r="1537">
          <cell r="A1537" t="str">
            <v>E1</v>
          </cell>
          <cell r="B1537">
            <v>0</v>
          </cell>
          <cell r="C1537" t="str">
            <v>소계</v>
          </cell>
          <cell r="D1537">
            <v>14551906</v>
          </cell>
          <cell r="I1537">
            <v>0</v>
          </cell>
        </row>
        <row r="1538">
          <cell r="A1538" t="str">
            <v>T1</v>
          </cell>
          <cell r="B1538">
            <v>1540</v>
          </cell>
          <cell r="C1538" t="str">
            <v>-2</v>
          </cell>
          <cell r="D1538">
            <v>14551970</v>
          </cell>
          <cell r="E1538" t="str">
            <v>표준단면-5</v>
          </cell>
          <cell r="F1538" t="str">
            <v>(포장 60 Cm)</v>
          </cell>
          <cell r="I1538">
            <v>0</v>
          </cell>
        </row>
        <row r="1539">
          <cell r="A1539" t="str">
            <v>D01038</v>
          </cell>
          <cell r="B1539">
            <v>9882</v>
          </cell>
          <cell r="C1539" t="str">
            <v>-2-a</v>
          </cell>
          <cell r="D1539">
            <v>14552034</v>
          </cell>
          <cell r="E1539" t="str">
            <v>반단면버럭처리(상부)</v>
          </cell>
          <cell r="F1539" t="str">
            <v>(표준단면-5, 60Cm)</v>
          </cell>
          <cell r="G1539" t="str">
            <v>㎥</v>
          </cell>
          <cell r="I1539">
            <v>0</v>
          </cell>
        </row>
        <row r="1540">
          <cell r="A1540" t="str">
            <v>D01039</v>
          </cell>
          <cell r="B1540">
            <v>8357</v>
          </cell>
          <cell r="C1540" t="str">
            <v>-2-b</v>
          </cell>
          <cell r="D1540">
            <v>14552035</v>
          </cell>
          <cell r="E1540" t="str">
            <v>반단면버럭처리(하부)</v>
          </cell>
          <cell r="F1540" t="str">
            <v>(표준단면-5, 60Cm)</v>
          </cell>
          <cell r="G1540" t="str">
            <v>㎥</v>
          </cell>
          <cell r="I1540">
            <v>0</v>
          </cell>
        </row>
        <row r="1541">
          <cell r="A1541" t="str">
            <v>E1</v>
          </cell>
          <cell r="B1541">
            <v>0</v>
          </cell>
          <cell r="C1541" t="str">
            <v>소계</v>
          </cell>
          <cell r="D1541">
            <v>14552067</v>
          </cell>
          <cell r="I1541">
            <v>0</v>
          </cell>
        </row>
        <row r="1542">
          <cell r="A1542" t="str">
            <v>T1</v>
          </cell>
          <cell r="B1542">
            <v>1544</v>
          </cell>
          <cell r="C1542" t="str">
            <v>-3</v>
          </cell>
          <cell r="D1542">
            <v>14552083</v>
          </cell>
          <cell r="E1542" t="str">
            <v>표준단면-5</v>
          </cell>
          <cell r="F1542" t="str">
            <v>(포장 80 Cm)</v>
          </cell>
          <cell r="I1542">
            <v>0</v>
          </cell>
        </row>
        <row r="1543">
          <cell r="A1543" t="str">
            <v>D01143</v>
          </cell>
          <cell r="B1543">
            <v>1437</v>
          </cell>
          <cell r="C1543" t="str">
            <v>-3-a</v>
          </cell>
          <cell r="D1543">
            <v>14552099</v>
          </cell>
          <cell r="E1543" t="str">
            <v>반단면버럭처리(상부)</v>
          </cell>
          <cell r="F1543" t="str">
            <v>(표준단면-5, 80Cm)</v>
          </cell>
          <cell r="G1543" t="str">
            <v>㎥</v>
          </cell>
          <cell r="I1543">
            <v>0</v>
          </cell>
        </row>
        <row r="1544">
          <cell r="A1544" t="str">
            <v>D01144</v>
          </cell>
          <cell r="B1544">
            <v>1254</v>
          </cell>
          <cell r="C1544" t="str">
            <v>-3-b</v>
          </cell>
          <cell r="D1544">
            <v>14552131</v>
          </cell>
          <cell r="E1544" t="str">
            <v>반단면버럭처리(하부)</v>
          </cell>
          <cell r="F1544" t="str">
            <v>(표준단면-5, 80Cm)</v>
          </cell>
          <cell r="G1544" t="str">
            <v>㎥</v>
          </cell>
          <cell r="I1544">
            <v>0</v>
          </cell>
        </row>
        <row r="1545">
          <cell r="A1545" t="str">
            <v>E1</v>
          </cell>
          <cell r="B1545">
            <v>0</v>
          </cell>
          <cell r="C1545" t="str">
            <v>소계</v>
          </cell>
          <cell r="D1545">
            <v>14552139</v>
          </cell>
          <cell r="I1545">
            <v>0</v>
          </cell>
        </row>
        <row r="1546">
          <cell r="A1546" t="str">
            <v>T1</v>
          </cell>
          <cell r="B1546">
            <v>1548</v>
          </cell>
          <cell r="C1546" t="str">
            <v>-4</v>
          </cell>
          <cell r="D1546">
            <v>14552143</v>
          </cell>
          <cell r="E1546" t="str">
            <v>표준단면-6</v>
          </cell>
          <cell r="F1546" t="str">
            <v>(포장 60 Cm)</v>
          </cell>
          <cell r="I1546">
            <v>0</v>
          </cell>
        </row>
        <row r="1547">
          <cell r="A1547" t="str">
            <v>D01145</v>
          </cell>
          <cell r="B1547">
            <v>6468</v>
          </cell>
          <cell r="C1547" t="str">
            <v>-4-a</v>
          </cell>
          <cell r="D1547">
            <v>14552147</v>
          </cell>
          <cell r="E1547" t="str">
            <v>반단면버럭처리(상부)</v>
          </cell>
          <cell r="F1547" t="str">
            <v>(표준단면-6, 60Cm)</v>
          </cell>
          <cell r="G1547" t="str">
            <v>㎥</v>
          </cell>
          <cell r="I1547">
            <v>0</v>
          </cell>
        </row>
        <row r="1548">
          <cell r="A1548" t="str">
            <v>D01146</v>
          </cell>
          <cell r="B1548">
            <v>5470</v>
          </cell>
          <cell r="C1548" t="str">
            <v>-4-b</v>
          </cell>
          <cell r="D1548">
            <v>14552155</v>
          </cell>
          <cell r="E1548" t="str">
            <v>반단면버럭처리(하부)</v>
          </cell>
          <cell r="F1548" t="str">
            <v>(표준단면-6, 60Cm)</v>
          </cell>
          <cell r="G1548" t="str">
            <v>㎥</v>
          </cell>
          <cell r="I1548">
            <v>0</v>
          </cell>
        </row>
        <row r="1549">
          <cell r="A1549" t="str">
            <v>E1</v>
          </cell>
          <cell r="B1549">
            <v>0</v>
          </cell>
          <cell r="C1549" t="str">
            <v>소계</v>
          </cell>
          <cell r="D1549">
            <v>14552157</v>
          </cell>
          <cell r="I1549">
            <v>0</v>
          </cell>
        </row>
        <row r="1550">
          <cell r="A1550" t="str">
            <v>T1</v>
          </cell>
          <cell r="B1550">
            <v>1552</v>
          </cell>
          <cell r="C1550" t="str">
            <v>-5</v>
          </cell>
          <cell r="D1550">
            <v>14552158</v>
          </cell>
          <cell r="E1550" t="str">
            <v>표준단면-6</v>
          </cell>
          <cell r="F1550" t="str">
            <v>(포장 80 Cm)</v>
          </cell>
          <cell r="I1550">
            <v>0</v>
          </cell>
        </row>
        <row r="1551">
          <cell r="A1551" t="str">
            <v>D03712</v>
          </cell>
          <cell r="B1551">
            <v>2695</v>
          </cell>
          <cell r="C1551" t="str">
            <v>-5-a</v>
          </cell>
          <cell r="D1551">
            <v>14552159</v>
          </cell>
          <cell r="E1551" t="str">
            <v>반단면버럭처리(상부)</v>
          </cell>
          <cell r="F1551" t="str">
            <v>(표준단면-6, 80Cm)</v>
          </cell>
          <cell r="G1551" t="str">
            <v>㎥</v>
          </cell>
          <cell r="I1551">
            <v>0</v>
          </cell>
        </row>
        <row r="1552">
          <cell r="A1552" t="str">
            <v>D03713</v>
          </cell>
          <cell r="B1552">
            <v>2351</v>
          </cell>
          <cell r="C1552" t="str">
            <v>-5-b</v>
          </cell>
          <cell r="D1552">
            <v>14552223</v>
          </cell>
          <cell r="E1552" t="str">
            <v>반단면버럭처리(하부)</v>
          </cell>
          <cell r="F1552" t="str">
            <v>(표준단면-6, 80Cm)</v>
          </cell>
          <cell r="G1552" t="str">
            <v>㎥</v>
          </cell>
          <cell r="I1552">
            <v>0</v>
          </cell>
        </row>
        <row r="1553">
          <cell r="A1553" t="str">
            <v>E1</v>
          </cell>
          <cell r="B1553">
            <v>0</v>
          </cell>
          <cell r="C1553" t="str">
            <v>소계</v>
          </cell>
          <cell r="D1553">
            <v>14552255</v>
          </cell>
          <cell r="I1553">
            <v>0</v>
          </cell>
        </row>
        <row r="1554">
          <cell r="A1554" t="str">
            <v>E2</v>
          </cell>
          <cell r="B1554">
            <v>0</v>
          </cell>
          <cell r="C1554" t="str">
            <v>계</v>
          </cell>
          <cell r="D1554">
            <v>14552263</v>
          </cell>
          <cell r="I1554">
            <v>0</v>
          </cell>
        </row>
        <row r="1555">
          <cell r="A1555" t="str">
            <v>T2</v>
          </cell>
          <cell r="B1555">
            <v>1557</v>
          </cell>
          <cell r="C1555" t="str">
            <v>c</v>
          </cell>
          <cell r="D1555">
            <v>14552271</v>
          </cell>
          <cell r="E1555" t="str">
            <v>숏크리트버럭처리</v>
          </cell>
          <cell r="I1555">
            <v>0</v>
          </cell>
        </row>
        <row r="1556">
          <cell r="A1556" t="str">
            <v>D00719</v>
          </cell>
          <cell r="B1556">
            <v>935</v>
          </cell>
          <cell r="C1556" t="str">
            <v>-1</v>
          </cell>
          <cell r="D1556">
            <v>14552287</v>
          </cell>
          <cell r="E1556" t="str">
            <v>숏크리트 버럭처리</v>
          </cell>
          <cell r="F1556" t="str">
            <v>(갱  내)</v>
          </cell>
          <cell r="G1556" t="str">
            <v>㎥</v>
          </cell>
          <cell r="I1556">
            <v>0</v>
          </cell>
        </row>
        <row r="1557">
          <cell r="A1557" t="str">
            <v>D01147</v>
          </cell>
          <cell r="B1557">
            <v>10</v>
          </cell>
          <cell r="C1557" t="str">
            <v>-2</v>
          </cell>
          <cell r="D1557">
            <v>14552289</v>
          </cell>
          <cell r="E1557" t="str">
            <v>숏크리트 버럭처리</v>
          </cell>
          <cell r="F1557" t="str">
            <v>(갱구부)</v>
          </cell>
          <cell r="G1557" t="str">
            <v>㎥</v>
          </cell>
          <cell r="I1557">
            <v>0</v>
          </cell>
        </row>
        <row r="1558">
          <cell r="A1558" t="str">
            <v>E2</v>
          </cell>
          <cell r="B1558">
            <v>0</v>
          </cell>
          <cell r="C1558" t="str">
            <v>계</v>
          </cell>
          <cell r="D1558">
            <v>14552290</v>
          </cell>
          <cell r="I1558">
            <v>0</v>
          </cell>
        </row>
        <row r="1559">
          <cell r="A1559" t="str">
            <v>E3</v>
          </cell>
          <cell r="B1559">
            <v>0</v>
          </cell>
          <cell r="C1559" t="str">
            <v>합계</v>
          </cell>
          <cell r="D1559">
            <v>14552322</v>
          </cell>
          <cell r="I1559">
            <v>0</v>
          </cell>
        </row>
        <row r="1560">
          <cell r="A1560" t="str">
            <v>T3</v>
          </cell>
          <cell r="B1560">
            <v>1573</v>
          </cell>
          <cell r="C1560" t="str">
            <v>4.03</v>
          </cell>
          <cell r="D1560">
            <v>14552354</v>
          </cell>
          <cell r="E1560" t="str">
            <v>지  보  공</v>
          </cell>
          <cell r="I1560">
            <v>0</v>
          </cell>
        </row>
        <row r="1561">
          <cell r="A1561" t="str">
            <v>T2</v>
          </cell>
          <cell r="B1561">
            <v>1564</v>
          </cell>
          <cell r="C1561" t="str">
            <v>a</v>
          </cell>
          <cell r="D1561">
            <v>14552387</v>
          </cell>
          <cell r="E1561" t="str">
            <v>강지보공</v>
          </cell>
          <cell r="I1561">
            <v>0</v>
          </cell>
        </row>
        <row r="1562">
          <cell r="A1562" t="str">
            <v>D01042</v>
          </cell>
          <cell r="B1562">
            <v>96</v>
          </cell>
          <cell r="C1562" t="str">
            <v>-1</v>
          </cell>
          <cell r="D1562">
            <v>14552419</v>
          </cell>
          <cell r="E1562" t="str">
            <v>STEEL RIB</v>
          </cell>
          <cell r="F1562" t="str">
            <v>(표준단면-4)</v>
          </cell>
          <cell r="G1562" t="str">
            <v>SET</v>
          </cell>
          <cell r="I1562">
            <v>0</v>
          </cell>
        </row>
        <row r="1563">
          <cell r="A1563" t="str">
            <v>D00738</v>
          </cell>
          <cell r="B1563">
            <v>210</v>
          </cell>
          <cell r="C1563" t="str">
            <v>-2</v>
          </cell>
          <cell r="D1563">
            <v>14552483</v>
          </cell>
          <cell r="E1563" t="str">
            <v>STEEL RIB</v>
          </cell>
          <cell r="F1563" t="str">
            <v>(표준단면-5)</v>
          </cell>
          <cell r="G1563" t="str">
            <v>SET</v>
          </cell>
          <cell r="I1563">
            <v>0</v>
          </cell>
        </row>
        <row r="1564">
          <cell r="A1564" t="str">
            <v>D01041</v>
          </cell>
          <cell r="B1564">
            <v>340</v>
          </cell>
          <cell r="C1564" t="str">
            <v>-3</v>
          </cell>
          <cell r="D1564">
            <v>14552515</v>
          </cell>
          <cell r="E1564" t="str">
            <v>STEEL RIB</v>
          </cell>
          <cell r="F1564" t="str">
            <v>(표준단면-6)</v>
          </cell>
          <cell r="G1564" t="str">
            <v>SET</v>
          </cell>
          <cell r="I1564">
            <v>0</v>
          </cell>
        </row>
        <row r="1565">
          <cell r="A1565" t="str">
            <v>E2</v>
          </cell>
          <cell r="B1565">
            <v>0</v>
          </cell>
          <cell r="C1565" t="str">
            <v>계</v>
          </cell>
          <cell r="D1565">
            <v>14552523</v>
          </cell>
          <cell r="I1565">
            <v>0</v>
          </cell>
        </row>
        <row r="1566">
          <cell r="A1566" t="str">
            <v>T2</v>
          </cell>
          <cell r="B1566">
            <v>1572</v>
          </cell>
          <cell r="C1566" t="str">
            <v>b</v>
          </cell>
          <cell r="D1566">
            <v>14552527</v>
          </cell>
          <cell r="E1566" t="str">
            <v>숏크리트공</v>
          </cell>
          <cell r="I1566">
            <v>0</v>
          </cell>
        </row>
        <row r="1567">
          <cell r="A1567" t="str">
            <v>D00727</v>
          </cell>
          <cell r="B1567">
            <v>162</v>
          </cell>
          <cell r="C1567" t="str">
            <v>-1</v>
          </cell>
          <cell r="D1567">
            <v>14552539</v>
          </cell>
          <cell r="E1567" t="str">
            <v>숏크리트</v>
          </cell>
          <cell r="F1567" t="str">
            <v>(표준단면-2)</v>
          </cell>
          <cell r="G1567" t="str">
            <v>㎥</v>
          </cell>
          <cell r="I1567">
            <v>0</v>
          </cell>
        </row>
        <row r="1568">
          <cell r="A1568" t="str">
            <v>D00728</v>
          </cell>
          <cell r="B1568">
            <v>968</v>
          </cell>
          <cell r="C1568" t="str">
            <v>-2</v>
          </cell>
          <cell r="D1568">
            <v>14552543</v>
          </cell>
          <cell r="E1568" t="str">
            <v>숏크리트</v>
          </cell>
          <cell r="F1568" t="str">
            <v>(표준단면-3)</v>
          </cell>
          <cell r="G1568" t="str">
            <v>㎥</v>
          </cell>
          <cell r="I1568">
            <v>0</v>
          </cell>
        </row>
        <row r="1569">
          <cell r="A1569" t="str">
            <v>D01044</v>
          </cell>
          <cell r="B1569">
            <v>866</v>
          </cell>
          <cell r="C1569" t="str">
            <v>-3</v>
          </cell>
          <cell r="D1569">
            <v>14552545</v>
          </cell>
          <cell r="E1569" t="str">
            <v>숏크리트</v>
          </cell>
          <cell r="F1569" t="str">
            <v>(표준단면-4)</v>
          </cell>
          <cell r="G1569" t="str">
            <v>㎥</v>
          </cell>
          <cell r="I1569">
            <v>0</v>
          </cell>
        </row>
        <row r="1570">
          <cell r="A1570" t="str">
            <v>D00741</v>
          </cell>
          <cell r="B1570">
            <v>1841</v>
          </cell>
          <cell r="C1570" t="str">
            <v>-4</v>
          </cell>
          <cell r="D1570">
            <v>14552546</v>
          </cell>
          <cell r="E1570" t="str">
            <v>숏크리트</v>
          </cell>
          <cell r="F1570" t="str">
            <v>(표준단면-5)</v>
          </cell>
          <cell r="G1570" t="str">
            <v>㎥</v>
          </cell>
          <cell r="I1570">
            <v>0</v>
          </cell>
        </row>
        <row r="1571">
          <cell r="A1571" t="str">
            <v>D01045</v>
          </cell>
          <cell r="B1571">
            <v>1518</v>
          </cell>
          <cell r="C1571" t="str">
            <v>-5</v>
          </cell>
          <cell r="D1571">
            <v>14552547</v>
          </cell>
          <cell r="E1571" t="str">
            <v>숏크리트</v>
          </cell>
          <cell r="F1571" t="str">
            <v>(표준단면-6)</v>
          </cell>
          <cell r="G1571" t="str">
            <v>㎥</v>
          </cell>
          <cell r="I1571">
            <v>0</v>
          </cell>
        </row>
        <row r="1572">
          <cell r="A1572" t="str">
            <v>D00729</v>
          </cell>
          <cell r="B1572">
            <v>95</v>
          </cell>
          <cell r="C1572" t="str">
            <v>-6</v>
          </cell>
          <cell r="D1572">
            <v>14552611</v>
          </cell>
          <cell r="E1572" t="str">
            <v>숏크리트</v>
          </cell>
          <cell r="F1572" t="str">
            <v>(갱구부)</v>
          </cell>
          <cell r="G1572" t="str">
            <v>㎥</v>
          </cell>
          <cell r="I1572">
            <v>0</v>
          </cell>
        </row>
        <row r="1573">
          <cell r="A1573" t="str">
            <v>E2</v>
          </cell>
          <cell r="B1573">
            <v>0</v>
          </cell>
          <cell r="C1573" t="str">
            <v>계</v>
          </cell>
          <cell r="D1573">
            <v>14552627</v>
          </cell>
          <cell r="I1573">
            <v>0</v>
          </cell>
        </row>
        <row r="1574">
          <cell r="A1574" t="str">
            <v>E3</v>
          </cell>
          <cell r="B1574">
            <v>0</v>
          </cell>
          <cell r="C1574" t="str">
            <v>합계</v>
          </cell>
          <cell r="D1574">
            <v>14552635</v>
          </cell>
          <cell r="I1574">
            <v>0</v>
          </cell>
        </row>
        <row r="1575">
          <cell r="A1575" t="str">
            <v>T3</v>
          </cell>
          <cell r="B1575">
            <v>1610</v>
          </cell>
          <cell r="C1575" t="str">
            <v>4.04</v>
          </cell>
          <cell r="D1575">
            <v>14552639</v>
          </cell>
          <cell r="E1575" t="str">
            <v>락볼트공</v>
          </cell>
          <cell r="I1575">
            <v>0</v>
          </cell>
        </row>
        <row r="1576">
          <cell r="A1576" t="str">
            <v>T2</v>
          </cell>
          <cell r="B1576">
            <v>1578</v>
          </cell>
          <cell r="C1576" t="str">
            <v>a</v>
          </cell>
          <cell r="D1576">
            <v>14552653</v>
          </cell>
          <cell r="E1576" t="str">
            <v>표준단면-2</v>
          </cell>
          <cell r="I1576">
            <v>0</v>
          </cell>
        </row>
        <row r="1577">
          <cell r="A1577" t="str">
            <v>D00387</v>
          </cell>
          <cell r="B1577">
            <v>170</v>
          </cell>
          <cell r="C1577" t="str">
            <v>-1</v>
          </cell>
          <cell r="D1577">
            <v>14552667</v>
          </cell>
          <cell r="E1577" t="str">
            <v>락볼트공(상부)</v>
          </cell>
          <cell r="F1577" t="str">
            <v>(표준단면-2)</v>
          </cell>
          <cell r="G1577" t="str">
            <v>SET</v>
          </cell>
          <cell r="I1577">
            <v>0</v>
          </cell>
        </row>
        <row r="1578">
          <cell r="A1578" t="str">
            <v>D00388</v>
          </cell>
          <cell r="B1578">
            <v>40</v>
          </cell>
          <cell r="C1578" t="str">
            <v>-2</v>
          </cell>
          <cell r="D1578">
            <v>14552671</v>
          </cell>
          <cell r="E1578" t="str">
            <v>락볼트공(측벽)</v>
          </cell>
          <cell r="F1578" t="str">
            <v>(표준단면-2)</v>
          </cell>
          <cell r="G1578" t="str">
            <v>SET</v>
          </cell>
          <cell r="I1578">
            <v>0</v>
          </cell>
        </row>
        <row r="1579">
          <cell r="A1579" t="str">
            <v>E2</v>
          </cell>
          <cell r="B1579">
            <v>0</v>
          </cell>
          <cell r="C1579" t="str">
            <v>계</v>
          </cell>
          <cell r="D1579">
            <v>14552672</v>
          </cell>
          <cell r="I1579">
            <v>0</v>
          </cell>
        </row>
        <row r="1580">
          <cell r="A1580" t="str">
            <v>T2</v>
          </cell>
          <cell r="B1580">
            <v>1582</v>
          </cell>
          <cell r="C1580" t="str">
            <v>b</v>
          </cell>
          <cell r="D1580">
            <v>14552673</v>
          </cell>
          <cell r="E1580" t="str">
            <v>표준단면-3</v>
          </cell>
          <cell r="I1580">
            <v>0</v>
          </cell>
        </row>
        <row r="1581">
          <cell r="A1581" t="str">
            <v>D00749</v>
          </cell>
          <cell r="B1581">
            <v>977</v>
          </cell>
          <cell r="C1581" t="str">
            <v>-1</v>
          </cell>
          <cell r="D1581">
            <v>14552801</v>
          </cell>
          <cell r="E1581" t="str">
            <v>락볼트공(상부)</v>
          </cell>
          <cell r="F1581" t="str">
            <v>(표준단면-3)</v>
          </cell>
          <cell r="G1581" t="str">
            <v>SET</v>
          </cell>
          <cell r="I1581">
            <v>0</v>
          </cell>
        </row>
        <row r="1582">
          <cell r="A1582" t="str">
            <v>D00748</v>
          </cell>
          <cell r="B1582">
            <v>690</v>
          </cell>
          <cell r="C1582" t="str">
            <v>-2</v>
          </cell>
          <cell r="D1582">
            <v>14552802</v>
          </cell>
          <cell r="E1582" t="str">
            <v>락볼트공(하부)</v>
          </cell>
          <cell r="F1582" t="str">
            <v>(표준단면-3)</v>
          </cell>
          <cell r="G1582" t="str">
            <v>SET</v>
          </cell>
          <cell r="I1582">
            <v>0</v>
          </cell>
        </row>
        <row r="1583">
          <cell r="A1583" t="str">
            <v>E2</v>
          </cell>
          <cell r="B1583">
            <v>0</v>
          </cell>
          <cell r="C1583" t="str">
            <v>계</v>
          </cell>
          <cell r="D1583">
            <v>14552803</v>
          </cell>
          <cell r="I1583">
            <v>0</v>
          </cell>
        </row>
        <row r="1584">
          <cell r="A1584" t="str">
            <v>T2</v>
          </cell>
          <cell r="B1584">
            <v>1586</v>
          </cell>
          <cell r="C1584" t="str">
            <v>c</v>
          </cell>
          <cell r="D1584">
            <v>14552867</v>
          </cell>
          <cell r="E1584" t="str">
            <v>표준단면-4</v>
          </cell>
          <cell r="I1584">
            <v>0</v>
          </cell>
        </row>
        <row r="1585">
          <cell r="A1585" t="str">
            <v>D00747</v>
          </cell>
          <cell r="B1585">
            <v>816</v>
          </cell>
          <cell r="C1585" t="str">
            <v>-1</v>
          </cell>
          <cell r="D1585">
            <v>14552931</v>
          </cell>
          <cell r="E1585" t="str">
            <v>락볼트공(상부)</v>
          </cell>
          <cell r="F1585" t="str">
            <v>(표준단면-4)</v>
          </cell>
          <cell r="G1585" t="str">
            <v>SET</v>
          </cell>
          <cell r="I1585">
            <v>0</v>
          </cell>
        </row>
        <row r="1586">
          <cell r="A1586" t="str">
            <v>D00750</v>
          </cell>
          <cell r="B1586">
            <v>576</v>
          </cell>
          <cell r="C1586" t="str">
            <v>-2</v>
          </cell>
          <cell r="D1586">
            <v>14552995</v>
          </cell>
          <cell r="E1586" t="str">
            <v>락볼트공(하부)</v>
          </cell>
          <cell r="F1586" t="str">
            <v>(표준단면-4)</v>
          </cell>
          <cell r="G1586" t="str">
            <v>SET</v>
          </cell>
          <cell r="I1586">
            <v>0</v>
          </cell>
        </row>
        <row r="1587">
          <cell r="A1587" t="str">
            <v>E2</v>
          </cell>
          <cell r="B1587">
            <v>0</v>
          </cell>
          <cell r="C1587" t="str">
            <v>계</v>
          </cell>
          <cell r="D1587">
            <v>14553011</v>
          </cell>
          <cell r="I1587">
            <v>0</v>
          </cell>
        </row>
        <row r="1588">
          <cell r="A1588" t="str">
            <v>T2</v>
          </cell>
          <cell r="B1588">
            <v>1590</v>
          </cell>
          <cell r="C1588" t="str">
            <v>d</v>
          </cell>
          <cell r="D1588">
            <v>14553019</v>
          </cell>
          <cell r="E1588" t="str">
            <v>표준단면-5</v>
          </cell>
          <cell r="I1588">
            <v>0</v>
          </cell>
        </row>
        <row r="1589">
          <cell r="A1589" t="str">
            <v>D01046</v>
          </cell>
          <cell r="B1589">
            <v>1785</v>
          </cell>
          <cell r="C1589" t="str">
            <v>-1</v>
          </cell>
          <cell r="D1589">
            <v>14553027</v>
          </cell>
          <cell r="E1589" t="str">
            <v>락볼트공(상부)</v>
          </cell>
          <cell r="F1589" t="str">
            <v>(표준단면-5)</v>
          </cell>
          <cell r="G1589" t="str">
            <v>SET</v>
          </cell>
          <cell r="I1589">
            <v>0</v>
          </cell>
        </row>
        <row r="1590">
          <cell r="A1590" t="str">
            <v>D01047</v>
          </cell>
          <cell r="B1590">
            <v>1260</v>
          </cell>
          <cell r="C1590" t="str">
            <v>-2</v>
          </cell>
          <cell r="D1590">
            <v>14553043</v>
          </cell>
          <cell r="E1590" t="str">
            <v>락볼트공(측벽)</v>
          </cell>
          <cell r="F1590" t="str">
            <v>(표준단면-5)</v>
          </cell>
          <cell r="G1590" t="str">
            <v>SET</v>
          </cell>
          <cell r="I1590">
            <v>0</v>
          </cell>
        </row>
        <row r="1591">
          <cell r="A1591" t="str">
            <v>E2</v>
          </cell>
          <cell r="B1591">
            <v>0</v>
          </cell>
          <cell r="C1591" t="str">
            <v>계</v>
          </cell>
          <cell r="D1591">
            <v>14553047</v>
          </cell>
          <cell r="I1591">
            <v>0</v>
          </cell>
        </row>
        <row r="1592">
          <cell r="A1592" t="str">
            <v>T2</v>
          </cell>
          <cell r="B1592">
            <v>1594</v>
          </cell>
          <cell r="C1592" t="str">
            <v>e</v>
          </cell>
          <cell r="D1592">
            <v>14553049</v>
          </cell>
          <cell r="E1592" t="str">
            <v>표준단면-6</v>
          </cell>
          <cell r="I1592">
            <v>0</v>
          </cell>
        </row>
        <row r="1593">
          <cell r="A1593" t="str">
            <v>D03717</v>
          </cell>
          <cell r="B1593">
            <v>1445</v>
          </cell>
          <cell r="C1593" t="str">
            <v>-1</v>
          </cell>
          <cell r="D1593">
            <v>14553114</v>
          </cell>
          <cell r="E1593" t="str">
            <v>락볼트공(상부)</v>
          </cell>
          <cell r="F1593" t="str">
            <v>(표준단면-6)</v>
          </cell>
          <cell r="G1593" t="str">
            <v>SET</v>
          </cell>
          <cell r="I1593">
            <v>0</v>
          </cell>
        </row>
        <row r="1594">
          <cell r="A1594" t="str">
            <v>D03718</v>
          </cell>
          <cell r="B1594">
            <v>1020</v>
          </cell>
          <cell r="C1594" t="str">
            <v>-2</v>
          </cell>
          <cell r="D1594">
            <v>14553147</v>
          </cell>
          <cell r="E1594" t="str">
            <v>락볼트공(측벽)</v>
          </cell>
          <cell r="F1594" t="str">
            <v>(표준단면-6)</v>
          </cell>
          <cell r="G1594" t="str">
            <v>SET</v>
          </cell>
          <cell r="I1594">
            <v>0</v>
          </cell>
        </row>
        <row r="1595">
          <cell r="A1595" t="str">
            <v>E2</v>
          </cell>
          <cell r="B1595">
            <v>0</v>
          </cell>
          <cell r="C1595" t="str">
            <v>계</v>
          </cell>
          <cell r="D1595">
            <v>14553163</v>
          </cell>
          <cell r="I1595">
            <v>0</v>
          </cell>
        </row>
        <row r="1596">
          <cell r="A1596" t="str">
            <v>T2</v>
          </cell>
          <cell r="B1596">
            <v>1598</v>
          </cell>
          <cell r="C1596" t="str">
            <v>f</v>
          </cell>
          <cell r="D1596">
            <v>14553171</v>
          </cell>
          <cell r="E1596" t="str">
            <v>락볼트공</v>
          </cell>
          <cell r="I1596">
            <v>0</v>
          </cell>
        </row>
        <row r="1597">
          <cell r="A1597" t="str">
            <v>D00751</v>
          </cell>
          <cell r="B1597">
            <v>1313</v>
          </cell>
          <cell r="C1597" t="str">
            <v>-1</v>
          </cell>
          <cell r="D1597">
            <v>14553179</v>
          </cell>
          <cell r="E1597" t="str">
            <v>락볼트공</v>
          </cell>
          <cell r="F1597" t="str">
            <v>(갱구부 L=5 M)</v>
          </cell>
          <cell r="G1597" t="str">
            <v>조</v>
          </cell>
          <cell r="I1597">
            <v>0</v>
          </cell>
        </row>
        <row r="1598">
          <cell r="A1598" t="str">
            <v>D03864</v>
          </cell>
          <cell r="B1598">
            <v>144</v>
          </cell>
          <cell r="C1598" t="str">
            <v>-2</v>
          </cell>
          <cell r="D1598">
            <v>14553180</v>
          </cell>
          <cell r="E1598" t="str">
            <v>락볼트공</v>
          </cell>
          <cell r="F1598" t="str">
            <v>(갱구부 L=7 M)</v>
          </cell>
          <cell r="G1598" t="str">
            <v>조</v>
          </cell>
          <cell r="I1598">
            <v>0</v>
          </cell>
        </row>
        <row r="1599">
          <cell r="A1599" t="str">
            <v>E2</v>
          </cell>
          <cell r="B1599">
            <v>0</v>
          </cell>
          <cell r="C1599" t="str">
            <v>계</v>
          </cell>
          <cell r="D1599">
            <v>14553181</v>
          </cell>
          <cell r="I1599">
            <v>0</v>
          </cell>
        </row>
        <row r="1600">
          <cell r="A1600" t="str">
            <v>T2</v>
          </cell>
          <cell r="B1600">
            <v>1606</v>
          </cell>
          <cell r="C1600" t="str">
            <v>g</v>
          </cell>
          <cell r="D1600">
            <v>14553309</v>
          </cell>
          <cell r="E1600" t="str">
            <v>강관다단그라우팅</v>
          </cell>
          <cell r="I1600">
            <v>0</v>
          </cell>
        </row>
        <row r="1601">
          <cell r="A1601" t="str">
            <v>T1</v>
          </cell>
          <cell r="B1601">
            <v>1602</v>
          </cell>
          <cell r="C1601" t="str">
            <v>-1</v>
          </cell>
          <cell r="D1601">
            <v>14553310</v>
          </cell>
          <cell r="E1601" t="str">
            <v>갱 구 부</v>
          </cell>
          <cell r="F1601" t="str">
            <v>(L=16.06 M/공)</v>
          </cell>
          <cell r="I1601">
            <v>0</v>
          </cell>
        </row>
        <row r="1602">
          <cell r="A1602" t="str">
            <v>D03722</v>
          </cell>
          <cell r="B1602">
            <v>276</v>
          </cell>
          <cell r="C1602" t="str">
            <v>-1-a</v>
          </cell>
          <cell r="D1602">
            <v>14553311</v>
          </cell>
          <cell r="E1602" t="str">
            <v>갱구부강관다단그라우</v>
          </cell>
          <cell r="F1602" t="str">
            <v>팅(풍화암)</v>
          </cell>
          <cell r="G1602" t="str">
            <v>공</v>
          </cell>
          <cell r="I1602">
            <v>0</v>
          </cell>
        </row>
        <row r="1603">
          <cell r="A1603" t="str">
            <v>E1</v>
          </cell>
          <cell r="B1603">
            <v>0</v>
          </cell>
          <cell r="C1603" t="str">
            <v>소계</v>
          </cell>
          <cell r="D1603">
            <v>14553415</v>
          </cell>
          <cell r="I1603">
            <v>0</v>
          </cell>
        </row>
        <row r="1604">
          <cell r="A1604" t="str">
            <v>T1</v>
          </cell>
          <cell r="B1604">
            <v>1605</v>
          </cell>
          <cell r="C1604" t="str">
            <v>-2</v>
          </cell>
          <cell r="D1604">
            <v>14553423</v>
          </cell>
          <cell r="E1604" t="str">
            <v>갱    내</v>
          </cell>
          <cell r="F1604" t="str">
            <v>(L=16.25 M/공)</v>
          </cell>
          <cell r="I1604">
            <v>0</v>
          </cell>
        </row>
        <row r="1605">
          <cell r="A1605" t="str">
            <v>D03721</v>
          </cell>
          <cell r="B1605">
            <v>638</v>
          </cell>
          <cell r="C1605" t="str">
            <v>-2-a</v>
          </cell>
          <cell r="D1605">
            <v>14553431</v>
          </cell>
          <cell r="E1605" t="str">
            <v>갱내강관다단그라우팅</v>
          </cell>
          <cell r="F1605" t="str">
            <v>(풍화암)</v>
          </cell>
          <cell r="G1605" t="str">
            <v>공</v>
          </cell>
          <cell r="I1605">
            <v>0</v>
          </cell>
        </row>
        <row r="1606">
          <cell r="A1606" t="str">
            <v>E1</v>
          </cell>
          <cell r="B1606">
            <v>0</v>
          </cell>
          <cell r="C1606" t="str">
            <v>소계</v>
          </cell>
          <cell r="D1606">
            <v>14553438</v>
          </cell>
          <cell r="I1606">
            <v>0</v>
          </cell>
        </row>
        <row r="1607">
          <cell r="A1607" t="str">
            <v>E2</v>
          </cell>
          <cell r="B1607">
            <v>0</v>
          </cell>
          <cell r="C1607" t="str">
            <v>계</v>
          </cell>
          <cell r="D1607">
            <v>14553439</v>
          </cell>
          <cell r="I1607">
            <v>0</v>
          </cell>
        </row>
        <row r="1608">
          <cell r="A1608" t="str">
            <v>D03736</v>
          </cell>
          <cell r="B1608">
            <v>275</v>
          </cell>
          <cell r="C1608" t="str">
            <v>h</v>
          </cell>
          <cell r="D1608">
            <v>14553504</v>
          </cell>
          <cell r="E1608" t="str">
            <v>FORE POLING</v>
          </cell>
          <cell r="G1608" t="str">
            <v>공</v>
          </cell>
          <cell r="I1608">
            <v>0</v>
          </cell>
        </row>
        <row r="1609">
          <cell r="A1609" t="str">
            <v>D00753</v>
          </cell>
          <cell r="B1609">
            <v>15</v>
          </cell>
          <cell r="C1609" t="str">
            <v>i</v>
          </cell>
          <cell r="D1609">
            <v>14553569</v>
          </cell>
          <cell r="E1609" t="str">
            <v>PRE GROUTING</v>
          </cell>
          <cell r="G1609" t="str">
            <v>개소</v>
          </cell>
          <cell r="I1609">
            <v>0</v>
          </cell>
        </row>
        <row r="1610">
          <cell r="A1610" t="str">
            <v>D03850</v>
          </cell>
          <cell r="B1610">
            <v>216</v>
          </cell>
          <cell r="C1610" t="str">
            <v>j</v>
          </cell>
          <cell r="D1610">
            <v>14553570</v>
          </cell>
          <cell r="E1610" t="str">
            <v>Soil Nailing</v>
          </cell>
          <cell r="G1610" t="str">
            <v>공</v>
          </cell>
          <cell r="I1610">
            <v>0</v>
          </cell>
        </row>
        <row r="1611">
          <cell r="A1611" t="str">
            <v>E3</v>
          </cell>
          <cell r="B1611">
            <v>0</v>
          </cell>
          <cell r="C1611" t="str">
            <v>합계</v>
          </cell>
          <cell r="D1611">
            <v>14553698</v>
          </cell>
          <cell r="I1611">
            <v>0</v>
          </cell>
        </row>
        <row r="1612">
          <cell r="A1612" t="str">
            <v>T3</v>
          </cell>
          <cell r="B1612">
            <v>1615</v>
          </cell>
          <cell r="C1612" t="str">
            <v>4.05</v>
          </cell>
          <cell r="D1612">
            <v>14553762</v>
          </cell>
          <cell r="E1612" t="str">
            <v>방 수 공</v>
          </cell>
          <cell r="I1612">
            <v>0</v>
          </cell>
        </row>
        <row r="1613">
          <cell r="A1613" t="str">
            <v>D00754</v>
          </cell>
          <cell r="B1613">
            <v>37</v>
          </cell>
          <cell r="C1613" t="str">
            <v>a</v>
          </cell>
          <cell r="D1613">
            <v>14553826</v>
          </cell>
          <cell r="E1613" t="str">
            <v>방 수 공</v>
          </cell>
          <cell r="F1613" t="str">
            <v>(FILTER CONCRETE)</v>
          </cell>
          <cell r="G1613" t="str">
            <v>㎥</v>
          </cell>
          <cell r="I1613">
            <v>0</v>
          </cell>
        </row>
        <row r="1614">
          <cell r="A1614" t="str">
            <v>D00341</v>
          </cell>
          <cell r="B1614">
            <v>199</v>
          </cell>
          <cell r="C1614" t="str">
            <v>b</v>
          </cell>
          <cell r="D1614">
            <v>14553827</v>
          </cell>
          <cell r="E1614" t="str">
            <v>PVC PIPE 설치</v>
          </cell>
          <cell r="F1614" t="str">
            <v>(D=100 m/m)</v>
          </cell>
          <cell r="G1614" t="str">
            <v>M</v>
          </cell>
          <cell r="I1614">
            <v>0</v>
          </cell>
        </row>
        <row r="1615">
          <cell r="A1615" t="str">
            <v>D00756</v>
          </cell>
          <cell r="B1615">
            <v>21643</v>
          </cell>
          <cell r="C1615" t="str">
            <v>c</v>
          </cell>
          <cell r="D1615">
            <v>14553891</v>
          </cell>
          <cell r="E1615" t="str">
            <v>방  수  공(방수쉬트</v>
          </cell>
          <cell r="F1615" t="str">
            <v>및부직포설치)</v>
          </cell>
          <cell r="G1615" t="str">
            <v>㎡</v>
          </cell>
          <cell r="I1615">
            <v>0</v>
          </cell>
        </row>
        <row r="1616">
          <cell r="A1616" t="str">
            <v>E3</v>
          </cell>
          <cell r="B1616">
            <v>0</v>
          </cell>
          <cell r="C1616" t="str">
            <v>합계</v>
          </cell>
          <cell r="D1616">
            <v>14553907</v>
          </cell>
          <cell r="I1616">
            <v>0</v>
          </cell>
        </row>
        <row r="1617">
          <cell r="A1617" t="str">
            <v>T3</v>
          </cell>
          <cell r="B1617">
            <v>1632</v>
          </cell>
          <cell r="C1617" t="str">
            <v>4.06</v>
          </cell>
          <cell r="D1617">
            <v>14553915</v>
          </cell>
          <cell r="E1617" t="str">
            <v>배 수 공</v>
          </cell>
          <cell r="I1617">
            <v>0</v>
          </cell>
        </row>
        <row r="1618">
          <cell r="A1618" t="str">
            <v>D00757</v>
          </cell>
          <cell r="B1618">
            <v>691</v>
          </cell>
          <cell r="C1618" t="str">
            <v>a</v>
          </cell>
          <cell r="D1618">
            <v>14553923</v>
          </cell>
          <cell r="E1618" t="str">
            <v>배 수 공</v>
          </cell>
          <cell r="F1618" t="str">
            <v>(용수처리)</v>
          </cell>
          <cell r="G1618" t="str">
            <v>M</v>
          </cell>
          <cell r="I1618">
            <v>0</v>
          </cell>
        </row>
        <row r="1619">
          <cell r="A1619" t="str">
            <v>D01197</v>
          </cell>
          <cell r="B1619">
            <v>1812</v>
          </cell>
          <cell r="C1619" t="str">
            <v>b</v>
          </cell>
          <cell r="D1619">
            <v>14553939</v>
          </cell>
          <cell r="E1619" t="str">
            <v>유공관 부설</v>
          </cell>
          <cell r="F1619" t="str">
            <v>(T.H.P D=200)</v>
          </cell>
          <cell r="G1619" t="str">
            <v>M</v>
          </cell>
          <cell r="I1619">
            <v>0</v>
          </cell>
        </row>
        <row r="1620">
          <cell r="A1620" t="str">
            <v>D01198</v>
          </cell>
          <cell r="B1620">
            <v>1780</v>
          </cell>
          <cell r="C1620" t="str">
            <v>c</v>
          </cell>
          <cell r="D1620">
            <v>14553951</v>
          </cell>
          <cell r="E1620" t="str">
            <v>유공관 부설</v>
          </cell>
          <cell r="F1620" t="str">
            <v>(T.H.P D=100)</v>
          </cell>
          <cell r="G1620" t="str">
            <v>M</v>
          </cell>
          <cell r="I1620">
            <v>0</v>
          </cell>
        </row>
        <row r="1621">
          <cell r="A1621" t="str">
            <v>D00276</v>
          </cell>
          <cell r="B1621">
            <v>2856</v>
          </cell>
          <cell r="C1621" t="str">
            <v>d</v>
          </cell>
          <cell r="D1621">
            <v>14553953</v>
          </cell>
          <cell r="E1621" t="str">
            <v>합판거푸집</v>
          </cell>
          <cell r="F1621" t="str">
            <v>(3 회)</v>
          </cell>
          <cell r="G1621" t="str">
            <v>㎡</v>
          </cell>
          <cell r="I1621">
            <v>0</v>
          </cell>
        </row>
        <row r="1622">
          <cell r="A1622" t="str">
            <v>D00270</v>
          </cell>
          <cell r="B1622">
            <v>260.28500000000003</v>
          </cell>
          <cell r="C1622" t="str">
            <v>e</v>
          </cell>
          <cell r="D1622">
            <v>14553954</v>
          </cell>
          <cell r="E1622" t="str">
            <v>철근가공조립</v>
          </cell>
          <cell r="F1622" t="str">
            <v>(간 단)</v>
          </cell>
          <cell r="G1622" t="str">
            <v>Ton</v>
          </cell>
          <cell r="I1622">
            <v>0</v>
          </cell>
        </row>
        <row r="1623">
          <cell r="A1623" t="str">
            <v>D00235</v>
          </cell>
          <cell r="B1623">
            <v>1918</v>
          </cell>
          <cell r="C1623" t="str">
            <v>f</v>
          </cell>
          <cell r="D1623">
            <v>14553955</v>
          </cell>
          <cell r="E1623" t="str">
            <v>콘크리트타설</v>
          </cell>
          <cell r="F1623" t="str">
            <v>(철근 VIB 포함)</v>
          </cell>
          <cell r="G1623" t="str">
            <v>㎥</v>
          </cell>
          <cell r="I1623">
            <v>0</v>
          </cell>
        </row>
        <row r="1624">
          <cell r="A1624" t="str">
            <v>T2</v>
          </cell>
          <cell r="B1624">
            <v>1626</v>
          </cell>
          <cell r="C1624" t="str">
            <v>g</v>
          </cell>
          <cell r="D1624">
            <v>14553987</v>
          </cell>
          <cell r="E1624" t="str">
            <v>뚜껑제작설치</v>
          </cell>
          <cell r="I1624">
            <v>0</v>
          </cell>
        </row>
        <row r="1625">
          <cell r="A1625" t="str">
            <v>D00759</v>
          </cell>
          <cell r="B1625">
            <v>4008</v>
          </cell>
          <cell r="C1625" t="str">
            <v>-1</v>
          </cell>
          <cell r="D1625">
            <v>14554019</v>
          </cell>
          <cell r="E1625" t="str">
            <v>배수공(공동구뚜껑)</v>
          </cell>
          <cell r="F1625" t="str">
            <v>(580x500x100)</v>
          </cell>
          <cell r="G1625" t="str">
            <v>EA</v>
          </cell>
          <cell r="I1625">
            <v>0</v>
          </cell>
        </row>
        <row r="1626">
          <cell r="A1626" t="str">
            <v>D01199</v>
          </cell>
          <cell r="B1626">
            <v>80</v>
          </cell>
          <cell r="C1626" t="str">
            <v>-2</v>
          </cell>
          <cell r="D1626">
            <v>14554051</v>
          </cell>
          <cell r="E1626" t="str">
            <v>스틸그레이팅</v>
          </cell>
          <cell r="F1626" t="str">
            <v>(530x480x75)</v>
          </cell>
          <cell r="G1626" t="str">
            <v>EA</v>
          </cell>
          <cell r="I1626">
            <v>0</v>
          </cell>
        </row>
        <row r="1627">
          <cell r="A1627" t="str">
            <v>E2</v>
          </cell>
          <cell r="B1627">
            <v>0</v>
          </cell>
          <cell r="C1627" t="str">
            <v>계</v>
          </cell>
          <cell r="D1627">
            <v>14554059</v>
          </cell>
          <cell r="I1627">
            <v>0</v>
          </cell>
        </row>
        <row r="1628">
          <cell r="A1628" t="str">
            <v>D00761</v>
          </cell>
          <cell r="B1628">
            <v>2095</v>
          </cell>
          <cell r="C1628" t="str">
            <v>h</v>
          </cell>
          <cell r="D1628">
            <v>14554067</v>
          </cell>
          <cell r="E1628" t="str">
            <v>비닐깔기</v>
          </cell>
          <cell r="G1628" t="str">
            <v>㎡</v>
          </cell>
          <cell r="I1628">
            <v>0</v>
          </cell>
        </row>
        <row r="1629">
          <cell r="A1629" t="str">
            <v>T2</v>
          </cell>
          <cell r="B1629">
            <v>1631</v>
          </cell>
          <cell r="C1629" t="str">
            <v>i</v>
          </cell>
          <cell r="D1629">
            <v>14554071</v>
          </cell>
          <cell r="E1629" t="str">
            <v>배수관 설치</v>
          </cell>
          <cell r="I1629">
            <v>0</v>
          </cell>
        </row>
        <row r="1630">
          <cell r="A1630" t="str">
            <v>D01200</v>
          </cell>
          <cell r="B1630">
            <v>2062</v>
          </cell>
          <cell r="C1630" t="str">
            <v>-1</v>
          </cell>
          <cell r="D1630">
            <v>14554075</v>
          </cell>
          <cell r="E1630" t="str">
            <v>배수관 설치</v>
          </cell>
          <cell r="F1630" t="str">
            <v>(THP Φ400 m/m)</v>
          </cell>
          <cell r="G1630" t="str">
            <v>M</v>
          </cell>
          <cell r="I1630">
            <v>0</v>
          </cell>
        </row>
        <row r="1631">
          <cell r="A1631" t="str">
            <v>D03787</v>
          </cell>
          <cell r="B1631">
            <v>7</v>
          </cell>
          <cell r="C1631" t="str">
            <v>-2</v>
          </cell>
          <cell r="D1631">
            <v>14554077</v>
          </cell>
          <cell r="E1631" t="str">
            <v>배수관 설치</v>
          </cell>
          <cell r="F1631" t="str">
            <v>(THP Φ600 m/m)</v>
          </cell>
          <cell r="G1631" t="str">
            <v>M</v>
          </cell>
          <cell r="I1631">
            <v>0</v>
          </cell>
        </row>
        <row r="1632">
          <cell r="A1632" t="str">
            <v>E2</v>
          </cell>
          <cell r="B1632">
            <v>0</v>
          </cell>
          <cell r="C1632" t="str">
            <v>계</v>
          </cell>
          <cell r="D1632">
            <v>14554078</v>
          </cell>
          <cell r="I1632">
            <v>0</v>
          </cell>
        </row>
        <row r="1633">
          <cell r="A1633" t="str">
            <v>E3</v>
          </cell>
          <cell r="B1633">
            <v>0</v>
          </cell>
          <cell r="C1633" t="str">
            <v>합계</v>
          </cell>
          <cell r="D1633">
            <v>14554079</v>
          </cell>
          <cell r="I1633">
            <v>0</v>
          </cell>
        </row>
        <row r="1634">
          <cell r="A1634" t="str">
            <v>T3</v>
          </cell>
          <cell r="B1634">
            <v>1640</v>
          </cell>
          <cell r="C1634" t="str">
            <v>4.07</v>
          </cell>
          <cell r="D1634">
            <v>14554207</v>
          </cell>
          <cell r="E1634" t="str">
            <v>라이닝콘크리트</v>
          </cell>
          <cell r="I1634">
            <v>0</v>
          </cell>
        </row>
        <row r="1635">
          <cell r="A1635" t="str">
            <v>D00735</v>
          </cell>
          <cell r="B1635">
            <v>2</v>
          </cell>
          <cell r="C1635" t="str">
            <v>a</v>
          </cell>
          <cell r="D1635">
            <v>14554271</v>
          </cell>
          <cell r="E1635" t="str">
            <v>강재동바리공및거푸집</v>
          </cell>
          <cell r="G1635" t="str">
            <v>조</v>
          </cell>
          <cell r="I1635">
            <v>0</v>
          </cell>
        </row>
        <row r="1636">
          <cell r="A1636" t="str">
            <v>D00237</v>
          </cell>
          <cell r="B1636">
            <v>900</v>
          </cell>
          <cell r="C1636" t="str">
            <v>b</v>
          </cell>
          <cell r="D1636">
            <v>14554303</v>
          </cell>
          <cell r="E1636" t="str">
            <v>콘크리트타설</v>
          </cell>
          <cell r="F1636" t="str">
            <v>(철근 펌프카)</v>
          </cell>
          <cell r="G1636" t="str">
            <v>㎥</v>
          </cell>
          <cell r="I1636">
            <v>0</v>
          </cell>
        </row>
        <row r="1637">
          <cell r="A1637" t="str">
            <v>D00238</v>
          </cell>
          <cell r="B1637">
            <v>6342</v>
          </cell>
          <cell r="C1637" t="str">
            <v>c</v>
          </cell>
          <cell r="D1637">
            <v>14554319</v>
          </cell>
          <cell r="E1637" t="str">
            <v>콘크리트타설</v>
          </cell>
          <cell r="F1637" t="str">
            <v>(무근 펌프카)</v>
          </cell>
          <cell r="G1637" t="str">
            <v>㎥</v>
          </cell>
          <cell r="I1637">
            <v>0</v>
          </cell>
        </row>
        <row r="1638">
          <cell r="A1638" t="str">
            <v>D00272</v>
          </cell>
          <cell r="B1638">
            <v>109.84</v>
          </cell>
          <cell r="C1638" t="str">
            <v>d</v>
          </cell>
          <cell r="D1638">
            <v>14554327</v>
          </cell>
          <cell r="E1638" t="str">
            <v>철근가공조립</v>
          </cell>
          <cell r="F1638" t="str">
            <v>(복 잡)</v>
          </cell>
          <cell r="G1638" t="str">
            <v>Ton</v>
          </cell>
          <cell r="I1638">
            <v>0</v>
          </cell>
        </row>
        <row r="1639">
          <cell r="A1639" t="str">
            <v>D00556</v>
          </cell>
          <cell r="B1639">
            <v>667</v>
          </cell>
          <cell r="C1639" t="str">
            <v>e</v>
          </cell>
          <cell r="D1639">
            <v>14554455</v>
          </cell>
          <cell r="E1639" t="str">
            <v>신축이음장치</v>
          </cell>
          <cell r="F1639" t="str">
            <v>(라이닝콘크리트)</v>
          </cell>
          <cell r="G1639" t="str">
            <v>M</v>
          </cell>
          <cell r="I1639">
            <v>0</v>
          </cell>
        </row>
        <row r="1640">
          <cell r="A1640" t="str">
            <v>D00391</v>
          </cell>
          <cell r="B1640">
            <v>178</v>
          </cell>
          <cell r="C1640" t="str">
            <v>f</v>
          </cell>
          <cell r="D1640">
            <v>14554471</v>
          </cell>
          <cell r="E1640" t="str">
            <v>뒷채움주입공</v>
          </cell>
          <cell r="G1640" t="str">
            <v>㎥</v>
          </cell>
          <cell r="I1640">
            <v>0</v>
          </cell>
        </row>
        <row r="1641">
          <cell r="A1641" t="str">
            <v>E3</v>
          </cell>
          <cell r="B1641">
            <v>0</v>
          </cell>
          <cell r="C1641" t="str">
            <v>합계</v>
          </cell>
          <cell r="D1641">
            <v>14554477</v>
          </cell>
          <cell r="I1641">
            <v>0</v>
          </cell>
        </row>
        <row r="1642">
          <cell r="A1642" t="str">
            <v>T3</v>
          </cell>
          <cell r="B1642">
            <v>1664</v>
          </cell>
          <cell r="C1642" t="str">
            <v>4.08</v>
          </cell>
          <cell r="D1642">
            <v>14554480</v>
          </cell>
          <cell r="E1642" t="str">
            <v>갱문 및 옹벽</v>
          </cell>
          <cell r="I1642">
            <v>0</v>
          </cell>
        </row>
        <row r="1643">
          <cell r="A1643" t="str">
            <v>T2</v>
          </cell>
          <cell r="B1643">
            <v>1646</v>
          </cell>
          <cell r="C1643" t="str">
            <v>a</v>
          </cell>
          <cell r="D1643">
            <v>14554481</v>
          </cell>
          <cell r="E1643" t="str">
            <v>거 푸 집</v>
          </cell>
          <cell r="I1643">
            <v>0</v>
          </cell>
        </row>
        <row r="1644">
          <cell r="A1644" t="str">
            <v>D00276</v>
          </cell>
          <cell r="B1644">
            <v>979</v>
          </cell>
          <cell r="C1644" t="str">
            <v>-1</v>
          </cell>
          <cell r="D1644">
            <v>14554482</v>
          </cell>
          <cell r="E1644" t="str">
            <v>합판거푸집</v>
          </cell>
          <cell r="F1644" t="str">
            <v>(3 회)</v>
          </cell>
          <cell r="G1644" t="str">
            <v>㎡</v>
          </cell>
          <cell r="I1644">
            <v>0</v>
          </cell>
        </row>
        <row r="1645">
          <cell r="A1645" t="str">
            <v>D00282</v>
          </cell>
          <cell r="B1645">
            <v>360</v>
          </cell>
          <cell r="C1645" t="str">
            <v>-2</v>
          </cell>
          <cell r="D1645">
            <v>14554546</v>
          </cell>
          <cell r="E1645" t="str">
            <v>합판거푸집</v>
          </cell>
          <cell r="F1645" t="str">
            <v>(6 회)</v>
          </cell>
          <cell r="G1645" t="str">
            <v>㎡</v>
          </cell>
          <cell r="I1645">
            <v>0</v>
          </cell>
        </row>
        <row r="1646">
          <cell r="A1646" t="str">
            <v>D00265</v>
          </cell>
          <cell r="B1646">
            <v>298</v>
          </cell>
          <cell r="C1646" t="str">
            <v>-3</v>
          </cell>
          <cell r="D1646">
            <v>14554674</v>
          </cell>
          <cell r="E1646" t="str">
            <v>문양거푸집(합판4회+</v>
          </cell>
          <cell r="F1646" t="str">
            <v>문양스치로폴(0∼7M)</v>
          </cell>
          <cell r="G1646" t="str">
            <v>㎡</v>
          </cell>
          <cell r="I1646">
            <v>0</v>
          </cell>
        </row>
        <row r="1647">
          <cell r="A1647" t="str">
            <v>E2</v>
          </cell>
          <cell r="B1647">
            <v>0</v>
          </cell>
          <cell r="C1647" t="str">
            <v>계</v>
          </cell>
          <cell r="D1647">
            <v>14554706</v>
          </cell>
          <cell r="I1647">
            <v>0</v>
          </cell>
        </row>
        <row r="1648">
          <cell r="A1648" t="str">
            <v>D00323</v>
          </cell>
          <cell r="B1648">
            <v>899</v>
          </cell>
          <cell r="C1648" t="str">
            <v>b</v>
          </cell>
          <cell r="D1648">
            <v>14554722</v>
          </cell>
          <cell r="E1648" t="str">
            <v>강관비계</v>
          </cell>
          <cell r="F1648" t="str">
            <v>(0∼30 M)</v>
          </cell>
          <cell r="G1648" t="str">
            <v>㎡</v>
          </cell>
          <cell r="I1648">
            <v>0</v>
          </cell>
        </row>
        <row r="1649">
          <cell r="A1649" t="str">
            <v>D00334</v>
          </cell>
          <cell r="B1649">
            <v>145</v>
          </cell>
          <cell r="C1649" t="str">
            <v>c</v>
          </cell>
          <cell r="D1649">
            <v>14554730</v>
          </cell>
          <cell r="E1649" t="str">
            <v>강관동바리</v>
          </cell>
          <cell r="F1649" t="str">
            <v>(교량용)</v>
          </cell>
          <cell r="G1649" t="str">
            <v>공㎥</v>
          </cell>
          <cell r="I1649">
            <v>0</v>
          </cell>
        </row>
        <row r="1650">
          <cell r="A1650" t="str">
            <v>T1</v>
          </cell>
          <cell r="B1650">
            <v>1652</v>
          </cell>
          <cell r="C1650" t="str">
            <v>d</v>
          </cell>
          <cell r="D1650">
            <v>14554733</v>
          </cell>
          <cell r="E1650" t="str">
            <v>철근가공조립</v>
          </cell>
          <cell r="I1650">
            <v>0</v>
          </cell>
        </row>
        <row r="1651">
          <cell r="A1651" t="str">
            <v>D00270</v>
          </cell>
          <cell r="B1651">
            <v>6.2249999999999996</v>
          </cell>
          <cell r="C1651" t="str">
            <v>-1</v>
          </cell>
          <cell r="D1651">
            <v>14554736</v>
          </cell>
          <cell r="E1651" t="str">
            <v>철근가공조립</v>
          </cell>
          <cell r="F1651" t="str">
            <v>(간 단)</v>
          </cell>
          <cell r="G1651" t="str">
            <v>Ton</v>
          </cell>
          <cell r="I1651">
            <v>0</v>
          </cell>
        </row>
        <row r="1652">
          <cell r="A1652" t="str">
            <v>D00272</v>
          </cell>
          <cell r="B1652">
            <v>25.167999999999999</v>
          </cell>
          <cell r="C1652" t="str">
            <v>-2</v>
          </cell>
          <cell r="D1652">
            <v>14554737</v>
          </cell>
          <cell r="E1652" t="str">
            <v>철근가공조립</v>
          </cell>
          <cell r="F1652" t="str">
            <v>(복 잡)</v>
          </cell>
          <cell r="G1652" t="str">
            <v>Ton</v>
          </cell>
          <cell r="I1652">
            <v>0</v>
          </cell>
        </row>
        <row r="1653">
          <cell r="A1653" t="str">
            <v>E1</v>
          </cell>
          <cell r="B1653">
            <v>0</v>
          </cell>
          <cell r="C1653" t="str">
            <v>소계</v>
          </cell>
          <cell r="D1653">
            <v>14554801</v>
          </cell>
          <cell r="I1653">
            <v>0</v>
          </cell>
        </row>
        <row r="1654">
          <cell r="A1654" t="str">
            <v>T2</v>
          </cell>
          <cell r="B1654">
            <v>1657</v>
          </cell>
          <cell r="C1654" t="str">
            <v>e</v>
          </cell>
          <cell r="D1654">
            <v>14554865</v>
          </cell>
          <cell r="E1654" t="str">
            <v>콘크리트타설</v>
          </cell>
          <cell r="I1654">
            <v>0</v>
          </cell>
        </row>
        <row r="1655">
          <cell r="A1655" t="str">
            <v>D00237</v>
          </cell>
          <cell r="B1655">
            <v>761</v>
          </cell>
          <cell r="C1655" t="str">
            <v>-1</v>
          </cell>
          <cell r="D1655">
            <v>14554866</v>
          </cell>
          <cell r="E1655" t="str">
            <v>콘크리트타설</v>
          </cell>
          <cell r="F1655" t="str">
            <v>(철근 펌프카)</v>
          </cell>
          <cell r="G1655" t="str">
            <v>㎥</v>
          </cell>
          <cell r="I1655">
            <v>0</v>
          </cell>
        </row>
        <row r="1656">
          <cell r="A1656" t="str">
            <v>D00234</v>
          </cell>
          <cell r="B1656">
            <v>77</v>
          </cell>
          <cell r="C1656" t="str">
            <v>-2</v>
          </cell>
          <cell r="D1656">
            <v>14554930</v>
          </cell>
          <cell r="E1656" t="str">
            <v>콘크리트타설</v>
          </cell>
          <cell r="F1656" t="str">
            <v>(무근 VIB 포함)</v>
          </cell>
          <cell r="G1656" t="str">
            <v>㎥</v>
          </cell>
          <cell r="I1656">
            <v>0</v>
          </cell>
        </row>
        <row r="1657">
          <cell r="A1657" t="str">
            <v>D00231</v>
          </cell>
          <cell r="B1657">
            <v>13</v>
          </cell>
          <cell r="C1657" t="str">
            <v>-3</v>
          </cell>
          <cell r="D1657">
            <v>14554962</v>
          </cell>
          <cell r="E1657" t="str">
            <v>콘크리트타설</v>
          </cell>
          <cell r="F1657" t="str">
            <v>(무근 VIB 제외)</v>
          </cell>
          <cell r="G1657" t="str">
            <v>㎥</v>
          </cell>
          <cell r="I1657">
            <v>0</v>
          </cell>
        </row>
        <row r="1658">
          <cell r="A1658" t="str">
            <v>E2</v>
          </cell>
          <cell r="B1658">
            <v>0</v>
          </cell>
          <cell r="C1658" t="str">
            <v>계</v>
          </cell>
          <cell r="D1658">
            <v>14554978</v>
          </cell>
          <cell r="I1658">
            <v>0</v>
          </cell>
        </row>
        <row r="1659">
          <cell r="A1659" t="str">
            <v>D00340</v>
          </cell>
          <cell r="B1659">
            <v>504</v>
          </cell>
          <cell r="C1659" t="str">
            <v>f</v>
          </cell>
          <cell r="D1659">
            <v>14555106</v>
          </cell>
          <cell r="E1659" t="str">
            <v>PVC PIPE 설치</v>
          </cell>
          <cell r="F1659" t="str">
            <v>(D= 50 m/m)</v>
          </cell>
          <cell r="G1659" t="str">
            <v>M</v>
          </cell>
          <cell r="I1659">
            <v>0</v>
          </cell>
        </row>
        <row r="1660">
          <cell r="A1660" t="str">
            <v>D01165</v>
          </cell>
          <cell r="B1660">
            <v>34</v>
          </cell>
          <cell r="C1660" t="str">
            <v>g</v>
          </cell>
          <cell r="D1660">
            <v>14555234</v>
          </cell>
          <cell r="E1660" t="str">
            <v>난간용강재파이프</v>
          </cell>
          <cell r="F1660" t="str">
            <v>(백관 Φ 100 m/m)</v>
          </cell>
          <cell r="G1660" t="str">
            <v>M</v>
          </cell>
          <cell r="I1660">
            <v>0</v>
          </cell>
        </row>
        <row r="1661">
          <cell r="A1661" t="str">
            <v>D00425</v>
          </cell>
          <cell r="B1661">
            <v>133</v>
          </cell>
          <cell r="C1661" t="str">
            <v>h</v>
          </cell>
          <cell r="D1661">
            <v>14555362</v>
          </cell>
          <cell r="E1661" t="str">
            <v>화강석 판붙임</v>
          </cell>
          <cell r="F1661" t="str">
            <v>(T=5 Cm)</v>
          </cell>
          <cell r="G1661" t="str">
            <v>㎡</v>
          </cell>
          <cell r="I1661">
            <v>0</v>
          </cell>
        </row>
        <row r="1662">
          <cell r="A1662" t="str">
            <v>D03846</v>
          </cell>
          <cell r="B1662">
            <v>8</v>
          </cell>
          <cell r="C1662" t="str">
            <v>i</v>
          </cell>
          <cell r="D1662">
            <v>14555370</v>
          </cell>
          <cell r="E1662" t="str">
            <v>스틸그레이팅</v>
          </cell>
          <cell r="F1662" t="str">
            <v>(1130x780x75)</v>
          </cell>
          <cell r="G1662" t="str">
            <v>EA</v>
          </cell>
          <cell r="I1662">
            <v>0</v>
          </cell>
        </row>
        <row r="1663">
          <cell r="A1663" t="str">
            <v>D03845</v>
          </cell>
          <cell r="B1663">
            <v>8</v>
          </cell>
          <cell r="C1663" t="str">
            <v>j</v>
          </cell>
          <cell r="D1663">
            <v>14555372</v>
          </cell>
          <cell r="E1663" t="str">
            <v>스틸그레이팅</v>
          </cell>
          <cell r="F1663" t="str">
            <v>(1130x980x75)</v>
          </cell>
          <cell r="G1663" t="str">
            <v>EA</v>
          </cell>
          <cell r="I1663">
            <v>0</v>
          </cell>
        </row>
        <row r="1664">
          <cell r="A1664" t="str">
            <v>D03847</v>
          </cell>
          <cell r="B1664">
            <v>986</v>
          </cell>
          <cell r="C1664" t="str">
            <v>k</v>
          </cell>
          <cell r="D1664">
            <v>14555373</v>
          </cell>
          <cell r="E1664" t="str">
            <v>콘크리트 블록</v>
          </cell>
          <cell r="G1664" t="str">
            <v>EA</v>
          </cell>
          <cell r="I1664">
            <v>0</v>
          </cell>
        </row>
        <row r="1665">
          <cell r="A1665" t="str">
            <v>E3</v>
          </cell>
          <cell r="B1665">
            <v>0</v>
          </cell>
          <cell r="C1665" t="str">
            <v>합계</v>
          </cell>
          <cell r="D1665">
            <v>14555374</v>
          </cell>
          <cell r="I1665">
            <v>0</v>
          </cell>
        </row>
        <row r="1666">
          <cell r="A1666" t="str">
            <v>T3</v>
          </cell>
          <cell r="B1666">
            <v>1680</v>
          </cell>
          <cell r="C1666" t="str">
            <v>4.09</v>
          </cell>
          <cell r="D1666">
            <v>14555376</v>
          </cell>
          <cell r="E1666" t="str">
            <v>부대시설공</v>
          </cell>
          <cell r="I1666">
            <v>0</v>
          </cell>
        </row>
        <row r="1667">
          <cell r="A1667" t="str">
            <v>D00769</v>
          </cell>
          <cell r="B1667">
            <v>2398</v>
          </cell>
          <cell r="C1667" t="str">
            <v>a</v>
          </cell>
          <cell r="D1667">
            <v>14555699</v>
          </cell>
          <cell r="E1667" t="str">
            <v>터널내부도장</v>
          </cell>
          <cell r="F1667" t="str">
            <v>(상부)</v>
          </cell>
          <cell r="G1667" t="str">
            <v>㎡</v>
          </cell>
          <cell r="I1667">
            <v>0</v>
          </cell>
        </row>
        <row r="1668">
          <cell r="A1668" t="str">
            <v>D00770</v>
          </cell>
          <cell r="B1668">
            <v>7547</v>
          </cell>
          <cell r="C1668" t="str">
            <v>b</v>
          </cell>
          <cell r="D1668">
            <v>14555731</v>
          </cell>
          <cell r="E1668" t="str">
            <v>터널타일붙임</v>
          </cell>
          <cell r="G1668" t="str">
            <v>㎡</v>
          </cell>
          <cell r="I1668">
            <v>0</v>
          </cell>
        </row>
        <row r="1669">
          <cell r="A1669" t="str">
            <v>D00771</v>
          </cell>
          <cell r="B1669">
            <v>4</v>
          </cell>
          <cell r="C1669" t="str">
            <v>c</v>
          </cell>
          <cell r="D1669">
            <v>14555747</v>
          </cell>
          <cell r="E1669" t="str">
            <v>터널명판및안내판</v>
          </cell>
          <cell r="G1669" t="str">
            <v>EA</v>
          </cell>
          <cell r="I1669">
            <v>0</v>
          </cell>
        </row>
        <row r="1670">
          <cell r="A1670" t="str">
            <v>T2</v>
          </cell>
          <cell r="B1670">
            <v>1674</v>
          </cell>
          <cell r="C1670" t="str">
            <v>d</v>
          </cell>
          <cell r="D1670">
            <v>14555751</v>
          </cell>
          <cell r="E1670" t="str">
            <v>가 시 설</v>
          </cell>
          <cell r="I1670">
            <v>0</v>
          </cell>
        </row>
        <row r="1671">
          <cell r="A1671" t="str">
            <v>D01095</v>
          </cell>
          <cell r="B1671">
            <v>1</v>
          </cell>
          <cell r="C1671" t="str">
            <v>-1</v>
          </cell>
          <cell r="D1671">
            <v>14555755</v>
          </cell>
          <cell r="E1671" t="str">
            <v>임시전기시설</v>
          </cell>
          <cell r="G1671" t="str">
            <v>식</v>
          </cell>
          <cell r="I1671">
            <v>0</v>
          </cell>
        </row>
        <row r="1672">
          <cell r="A1672" t="str">
            <v>D00772</v>
          </cell>
          <cell r="B1672">
            <v>1</v>
          </cell>
          <cell r="C1672" t="str">
            <v>-2</v>
          </cell>
          <cell r="D1672">
            <v>14555759</v>
          </cell>
          <cell r="E1672" t="str">
            <v>작업용 비계</v>
          </cell>
          <cell r="F1672" t="str">
            <v>(터널용)</v>
          </cell>
          <cell r="G1672" t="str">
            <v>식</v>
          </cell>
          <cell r="I1672">
            <v>0</v>
          </cell>
        </row>
        <row r="1673">
          <cell r="A1673" t="str">
            <v>D00773</v>
          </cell>
          <cell r="B1673">
            <v>1</v>
          </cell>
          <cell r="C1673" t="str">
            <v>-3</v>
          </cell>
          <cell r="D1673">
            <v>14555761</v>
          </cell>
          <cell r="E1673" t="str">
            <v>대    차</v>
          </cell>
          <cell r="F1673" t="str">
            <v>(터널용)</v>
          </cell>
          <cell r="G1673" t="str">
            <v>식</v>
          </cell>
          <cell r="I1673">
            <v>0</v>
          </cell>
        </row>
        <row r="1674">
          <cell r="A1674" t="str">
            <v>D01093</v>
          </cell>
          <cell r="B1674">
            <v>1</v>
          </cell>
          <cell r="C1674" t="str">
            <v>-4</v>
          </cell>
          <cell r="D1674">
            <v>14555762</v>
          </cell>
          <cell r="E1674" t="str">
            <v>임시환기시설</v>
          </cell>
          <cell r="G1674" t="str">
            <v>식</v>
          </cell>
          <cell r="I1674">
            <v>0</v>
          </cell>
        </row>
        <row r="1675">
          <cell r="A1675" t="str">
            <v>E2</v>
          </cell>
          <cell r="B1675">
            <v>0</v>
          </cell>
          <cell r="C1675" t="str">
            <v>계</v>
          </cell>
          <cell r="D1675">
            <v>14555763</v>
          </cell>
          <cell r="I1675">
            <v>0</v>
          </cell>
        </row>
        <row r="1676">
          <cell r="A1676" t="str">
            <v>D00775</v>
          </cell>
          <cell r="B1676">
            <v>4</v>
          </cell>
          <cell r="C1676" t="str">
            <v>e</v>
          </cell>
          <cell r="D1676">
            <v>14555891</v>
          </cell>
          <cell r="E1676" t="str">
            <v>갱문 가시설</v>
          </cell>
          <cell r="G1676" t="str">
            <v>개소</v>
          </cell>
          <cell r="I1676">
            <v>0</v>
          </cell>
        </row>
        <row r="1677">
          <cell r="A1677" t="str">
            <v>D00392</v>
          </cell>
          <cell r="B1677">
            <v>1</v>
          </cell>
          <cell r="C1677" t="str">
            <v>f</v>
          </cell>
          <cell r="D1677">
            <v>14555955</v>
          </cell>
          <cell r="E1677" t="str">
            <v>물푸기(터널공)</v>
          </cell>
          <cell r="G1677" t="str">
            <v>식</v>
          </cell>
          <cell r="I1677">
            <v>0</v>
          </cell>
        </row>
        <row r="1678">
          <cell r="A1678" t="str">
            <v>D03806</v>
          </cell>
          <cell r="B1678">
            <v>2</v>
          </cell>
          <cell r="C1678" t="str">
            <v>g</v>
          </cell>
          <cell r="D1678">
            <v>14555971</v>
          </cell>
          <cell r="E1678" t="str">
            <v>폐수처리시설</v>
          </cell>
          <cell r="G1678" t="str">
            <v>개소</v>
          </cell>
          <cell r="I1678">
            <v>0</v>
          </cell>
        </row>
        <row r="1679">
          <cell r="A1679" t="str">
            <v>D03807</v>
          </cell>
          <cell r="B1679">
            <v>4</v>
          </cell>
          <cell r="C1679" t="str">
            <v>h</v>
          </cell>
          <cell r="D1679">
            <v>14555977</v>
          </cell>
          <cell r="E1679" t="str">
            <v>차음방진시설</v>
          </cell>
          <cell r="G1679" t="str">
            <v>개소</v>
          </cell>
          <cell r="I1679">
            <v>0</v>
          </cell>
        </row>
        <row r="1680">
          <cell r="A1680" t="str">
            <v>D03855</v>
          </cell>
          <cell r="B1680">
            <v>3</v>
          </cell>
          <cell r="C1680" t="str">
            <v>i</v>
          </cell>
          <cell r="D1680">
            <v>14555983</v>
          </cell>
          <cell r="E1680" t="str">
            <v>선진수평시추조사</v>
          </cell>
          <cell r="G1680" t="str">
            <v>공</v>
          </cell>
          <cell r="I1680">
            <v>0</v>
          </cell>
        </row>
        <row r="1681">
          <cell r="A1681" t="str">
            <v>E3</v>
          </cell>
          <cell r="B1681">
            <v>0</v>
          </cell>
          <cell r="C1681" t="str">
            <v>합계</v>
          </cell>
          <cell r="D1681">
            <v>14555985</v>
          </cell>
          <cell r="I1681">
            <v>0</v>
          </cell>
        </row>
        <row r="1682">
          <cell r="A1682" t="str">
            <v>T3</v>
          </cell>
          <cell r="B1682">
            <v>1687</v>
          </cell>
          <cell r="C1682" t="str">
            <v>4.10</v>
          </cell>
          <cell r="D1682">
            <v>14555986</v>
          </cell>
          <cell r="E1682" t="str">
            <v>계      측</v>
          </cell>
          <cell r="I1682">
            <v>0</v>
          </cell>
        </row>
        <row r="1683">
          <cell r="A1683" t="str">
            <v>D00777</v>
          </cell>
          <cell r="B1683">
            <v>264</v>
          </cell>
          <cell r="C1683" t="str">
            <v>a</v>
          </cell>
          <cell r="D1683">
            <v>14555987</v>
          </cell>
          <cell r="E1683" t="str">
            <v>내공변위 측정용기기</v>
          </cell>
          <cell r="F1683" t="str">
            <v>설치</v>
          </cell>
          <cell r="G1683" t="str">
            <v>SET</v>
          </cell>
          <cell r="I1683">
            <v>0</v>
          </cell>
        </row>
        <row r="1684">
          <cell r="A1684" t="str">
            <v>D01040</v>
          </cell>
          <cell r="B1684">
            <v>12</v>
          </cell>
          <cell r="C1684" t="str">
            <v>b</v>
          </cell>
          <cell r="D1684">
            <v>14556003</v>
          </cell>
          <cell r="E1684" t="str">
            <v>지중변위측정기기설치</v>
          </cell>
          <cell r="G1684" t="str">
            <v>SET</v>
          </cell>
          <cell r="I1684">
            <v>0</v>
          </cell>
        </row>
        <row r="1685">
          <cell r="A1685" t="str">
            <v>D00779</v>
          </cell>
          <cell r="B1685">
            <v>44</v>
          </cell>
          <cell r="C1685" t="str">
            <v>c</v>
          </cell>
          <cell r="D1685">
            <v>14556011</v>
          </cell>
          <cell r="E1685" t="str">
            <v>천단침하 측정용기기</v>
          </cell>
          <cell r="F1685" t="str">
            <v>설치</v>
          </cell>
          <cell r="G1685" t="str">
            <v>SET</v>
          </cell>
          <cell r="I1685">
            <v>0</v>
          </cell>
        </row>
        <row r="1686">
          <cell r="A1686" t="str">
            <v>D00780</v>
          </cell>
          <cell r="B1686">
            <v>12</v>
          </cell>
          <cell r="C1686" t="str">
            <v>d</v>
          </cell>
          <cell r="D1686">
            <v>14556015</v>
          </cell>
          <cell r="E1686" t="str">
            <v>숏크리트응력 측정용</v>
          </cell>
          <cell r="F1686" t="str">
            <v>기기설치</v>
          </cell>
          <cell r="G1686" t="str">
            <v>SET</v>
          </cell>
          <cell r="I1686">
            <v>0</v>
          </cell>
        </row>
        <row r="1687">
          <cell r="A1687" t="str">
            <v>D00781</v>
          </cell>
          <cell r="B1687">
            <v>12</v>
          </cell>
          <cell r="C1687" t="str">
            <v>e</v>
          </cell>
          <cell r="D1687">
            <v>14556017</v>
          </cell>
          <cell r="E1687" t="str">
            <v>ROCK BOLT 축력측정용</v>
          </cell>
          <cell r="F1687" t="str">
            <v>기기설치</v>
          </cell>
          <cell r="G1687" t="str">
            <v>SET</v>
          </cell>
          <cell r="I1687">
            <v>0</v>
          </cell>
        </row>
        <row r="1688">
          <cell r="A1688" t="str">
            <v>E3</v>
          </cell>
          <cell r="B1688">
            <v>0</v>
          </cell>
          <cell r="C1688" t="str">
            <v>합계</v>
          </cell>
          <cell r="D1688">
            <v>14556051</v>
          </cell>
          <cell r="I1688">
            <v>0</v>
          </cell>
        </row>
        <row r="1689">
          <cell r="A1689" t="str">
            <v>T3</v>
          </cell>
          <cell r="B1689">
            <v>1717</v>
          </cell>
          <cell r="C1689" t="str">
            <v>4.11</v>
          </cell>
          <cell r="D1689">
            <v>14556067</v>
          </cell>
          <cell r="E1689" t="str">
            <v>개 착 터 널</v>
          </cell>
          <cell r="I1689">
            <v>0</v>
          </cell>
        </row>
        <row r="1690">
          <cell r="A1690" t="str">
            <v>D01202</v>
          </cell>
          <cell r="B1690">
            <v>1368</v>
          </cell>
          <cell r="C1690" t="str">
            <v>a</v>
          </cell>
          <cell r="D1690">
            <v>14556083</v>
          </cell>
          <cell r="E1690" t="str">
            <v>암면고르기</v>
          </cell>
          <cell r="F1690" t="str">
            <v>(발파암)</v>
          </cell>
          <cell r="G1690" t="str">
            <v>㎡</v>
          </cell>
          <cell r="I1690">
            <v>0</v>
          </cell>
        </row>
        <row r="1691">
          <cell r="A1691" t="str">
            <v>D00306</v>
          </cell>
          <cell r="B1691">
            <v>3388</v>
          </cell>
          <cell r="C1691" t="str">
            <v>b</v>
          </cell>
          <cell r="D1691">
            <v>14556115</v>
          </cell>
          <cell r="E1691" t="str">
            <v>원형거푸집</v>
          </cell>
          <cell r="F1691" t="str">
            <v>(3 회 0∼7 m)</v>
          </cell>
          <cell r="G1691" t="str">
            <v>㎡</v>
          </cell>
          <cell r="I1691">
            <v>0</v>
          </cell>
        </row>
        <row r="1692">
          <cell r="A1692" t="str">
            <v>D00323</v>
          </cell>
          <cell r="B1692">
            <v>1769</v>
          </cell>
          <cell r="C1692" t="str">
            <v>c</v>
          </cell>
          <cell r="D1692">
            <v>14556131</v>
          </cell>
          <cell r="E1692" t="str">
            <v>강관비계</v>
          </cell>
          <cell r="F1692" t="str">
            <v>(0∼30 M)</v>
          </cell>
          <cell r="G1692" t="str">
            <v>㎡</v>
          </cell>
          <cell r="I1692">
            <v>0</v>
          </cell>
        </row>
        <row r="1693">
          <cell r="A1693" t="str">
            <v>T2</v>
          </cell>
          <cell r="B1693">
            <v>1697</v>
          </cell>
          <cell r="C1693" t="str">
            <v>d</v>
          </cell>
          <cell r="D1693">
            <v>14556135</v>
          </cell>
          <cell r="E1693" t="str">
            <v>철근가공조립</v>
          </cell>
          <cell r="I1693">
            <v>0</v>
          </cell>
        </row>
        <row r="1694">
          <cell r="A1694" t="str">
            <v>D00270</v>
          </cell>
          <cell r="B1694">
            <v>0.27100000000000002</v>
          </cell>
          <cell r="C1694" t="str">
            <v>-1</v>
          </cell>
          <cell r="D1694">
            <v>14556139</v>
          </cell>
          <cell r="E1694" t="str">
            <v>철근가공조립</v>
          </cell>
          <cell r="F1694" t="str">
            <v>(간 단)</v>
          </cell>
          <cell r="G1694" t="str">
            <v>Ton</v>
          </cell>
          <cell r="I1694">
            <v>0</v>
          </cell>
        </row>
        <row r="1695">
          <cell r="A1695" t="str">
            <v>D00272</v>
          </cell>
          <cell r="B1695">
            <v>365.94400000000002</v>
          </cell>
          <cell r="C1695" t="str">
            <v>-2</v>
          </cell>
          <cell r="D1695">
            <v>14556143</v>
          </cell>
          <cell r="E1695" t="str">
            <v>철근가공조립</v>
          </cell>
          <cell r="F1695" t="str">
            <v>(복 잡)</v>
          </cell>
          <cell r="G1695" t="str">
            <v>Ton</v>
          </cell>
          <cell r="I1695">
            <v>0</v>
          </cell>
        </row>
        <row r="1696">
          <cell r="A1696" t="str">
            <v>D00588</v>
          </cell>
          <cell r="B1696">
            <v>2453</v>
          </cell>
          <cell r="C1696" t="str">
            <v>-3</v>
          </cell>
          <cell r="D1696">
            <v>14556145</v>
          </cell>
          <cell r="E1696" t="str">
            <v>스페이서 설치</v>
          </cell>
          <cell r="F1696" t="str">
            <v>(슬라브및기초용)</v>
          </cell>
          <cell r="G1696" t="str">
            <v>㎡</v>
          </cell>
          <cell r="I1696">
            <v>0</v>
          </cell>
        </row>
        <row r="1697">
          <cell r="A1697" t="str">
            <v>D00696</v>
          </cell>
          <cell r="B1697">
            <v>2089</v>
          </cell>
          <cell r="C1697" t="str">
            <v>-4</v>
          </cell>
          <cell r="D1697">
            <v>14556146</v>
          </cell>
          <cell r="E1697" t="str">
            <v>부상 방지철선</v>
          </cell>
          <cell r="F1697" t="str">
            <v>(# 6)</v>
          </cell>
          <cell r="G1697" t="str">
            <v>M</v>
          </cell>
          <cell r="I1697">
            <v>0</v>
          </cell>
        </row>
        <row r="1698">
          <cell r="A1698" t="str">
            <v>E2</v>
          </cell>
          <cell r="B1698">
            <v>0</v>
          </cell>
          <cell r="C1698" t="str">
            <v>계</v>
          </cell>
          <cell r="D1698">
            <v>14556147</v>
          </cell>
          <cell r="I1698">
            <v>0</v>
          </cell>
        </row>
        <row r="1699">
          <cell r="A1699" t="str">
            <v>T2</v>
          </cell>
          <cell r="B1699">
            <v>1701</v>
          </cell>
          <cell r="C1699" t="str">
            <v>e</v>
          </cell>
          <cell r="D1699">
            <v>14556211</v>
          </cell>
          <cell r="E1699" t="str">
            <v>콘크리트타설</v>
          </cell>
          <cell r="I1699">
            <v>0</v>
          </cell>
        </row>
        <row r="1700">
          <cell r="A1700" t="str">
            <v>D00234</v>
          </cell>
          <cell r="B1700">
            <v>310</v>
          </cell>
          <cell r="C1700" t="str">
            <v>-1</v>
          </cell>
          <cell r="D1700">
            <v>14556243</v>
          </cell>
          <cell r="E1700" t="str">
            <v>콘크리트타설</v>
          </cell>
          <cell r="F1700" t="str">
            <v>(무근 VIB 포함)</v>
          </cell>
          <cell r="G1700" t="str">
            <v>㎥</v>
          </cell>
          <cell r="I1700">
            <v>0</v>
          </cell>
        </row>
        <row r="1701">
          <cell r="A1701" t="str">
            <v>D00237</v>
          </cell>
          <cell r="B1701">
            <v>2609</v>
          </cell>
          <cell r="C1701" t="str">
            <v>-2</v>
          </cell>
          <cell r="D1701">
            <v>14556275</v>
          </cell>
          <cell r="E1701" t="str">
            <v>콘크리트타설</v>
          </cell>
          <cell r="F1701" t="str">
            <v>(철근 펌프카)</v>
          </cell>
          <cell r="G1701" t="str">
            <v>㎥</v>
          </cell>
          <cell r="I1701">
            <v>0</v>
          </cell>
        </row>
        <row r="1702">
          <cell r="A1702" t="str">
            <v>E2</v>
          </cell>
          <cell r="B1702">
            <v>0</v>
          </cell>
          <cell r="C1702" t="str">
            <v>계</v>
          </cell>
          <cell r="D1702">
            <v>14556307</v>
          </cell>
          <cell r="I1702">
            <v>0</v>
          </cell>
        </row>
        <row r="1703">
          <cell r="A1703" t="str">
            <v>T2</v>
          </cell>
          <cell r="B1703">
            <v>1707</v>
          </cell>
          <cell r="C1703" t="str">
            <v>f</v>
          </cell>
          <cell r="D1703">
            <v>14556339</v>
          </cell>
          <cell r="E1703" t="str">
            <v>파이프설치</v>
          </cell>
          <cell r="I1703">
            <v>0</v>
          </cell>
        </row>
        <row r="1704">
          <cell r="A1704" t="str">
            <v>D00341</v>
          </cell>
          <cell r="B1704">
            <v>28</v>
          </cell>
          <cell r="C1704" t="str">
            <v>-1</v>
          </cell>
          <cell r="D1704">
            <v>14556371</v>
          </cell>
          <cell r="E1704" t="str">
            <v>PVC PIPE 설치</v>
          </cell>
          <cell r="F1704" t="str">
            <v>(D=100 m/m)</v>
          </cell>
          <cell r="G1704" t="str">
            <v>M</v>
          </cell>
          <cell r="I1704">
            <v>0</v>
          </cell>
        </row>
        <row r="1705">
          <cell r="A1705" t="str">
            <v>D00342</v>
          </cell>
          <cell r="B1705">
            <v>495</v>
          </cell>
          <cell r="C1705" t="str">
            <v>-2</v>
          </cell>
          <cell r="D1705">
            <v>14556387</v>
          </cell>
          <cell r="E1705" t="str">
            <v>PVC PIPE 설치</v>
          </cell>
          <cell r="F1705" t="str">
            <v>(D=150 m/m)</v>
          </cell>
          <cell r="G1705" t="str">
            <v>M</v>
          </cell>
          <cell r="I1705">
            <v>0</v>
          </cell>
        </row>
        <row r="1706">
          <cell r="A1706" t="str">
            <v>D01197</v>
          </cell>
          <cell r="B1706">
            <v>216</v>
          </cell>
          <cell r="C1706" t="str">
            <v>-3</v>
          </cell>
          <cell r="D1706">
            <v>14556389</v>
          </cell>
          <cell r="E1706" t="str">
            <v>유공관 부설</v>
          </cell>
          <cell r="F1706" t="str">
            <v>(T.H.P D=200)</v>
          </cell>
          <cell r="G1706" t="str">
            <v>M</v>
          </cell>
          <cell r="I1706">
            <v>0</v>
          </cell>
        </row>
        <row r="1707">
          <cell r="A1707" t="str">
            <v>D01222</v>
          </cell>
          <cell r="B1707">
            <v>216</v>
          </cell>
          <cell r="C1707" t="str">
            <v>-4</v>
          </cell>
          <cell r="D1707">
            <v>14556390</v>
          </cell>
          <cell r="E1707" t="str">
            <v>유공관 부설</v>
          </cell>
          <cell r="F1707" t="str">
            <v>(T.H.P D=250)</v>
          </cell>
          <cell r="G1707" t="str">
            <v>M</v>
          </cell>
          <cell r="I1707">
            <v>0</v>
          </cell>
        </row>
        <row r="1708">
          <cell r="A1708" t="str">
            <v>E2</v>
          </cell>
          <cell r="B1708">
            <v>0</v>
          </cell>
          <cell r="C1708" t="str">
            <v>계</v>
          </cell>
          <cell r="D1708">
            <v>14556391</v>
          </cell>
          <cell r="I1708">
            <v>0</v>
          </cell>
        </row>
        <row r="1709">
          <cell r="A1709" t="str">
            <v>T2</v>
          </cell>
          <cell r="B1709">
            <v>1713</v>
          </cell>
          <cell r="C1709" t="str">
            <v>g</v>
          </cell>
          <cell r="D1709">
            <v>14556393</v>
          </cell>
          <cell r="E1709" t="str">
            <v>방 수 공</v>
          </cell>
          <cell r="I1709">
            <v>0</v>
          </cell>
        </row>
        <row r="1710">
          <cell r="A1710" t="str">
            <v>D01031</v>
          </cell>
          <cell r="B1710">
            <v>2158</v>
          </cell>
          <cell r="C1710" t="str">
            <v>-1</v>
          </cell>
          <cell r="D1710">
            <v>14556401</v>
          </cell>
          <cell r="E1710" t="str">
            <v>보호몰탈</v>
          </cell>
          <cell r="F1710" t="str">
            <v>(T=5 m/m)</v>
          </cell>
          <cell r="G1710" t="str">
            <v>㎡</v>
          </cell>
          <cell r="I1710">
            <v>0</v>
          </cell>
        </row>
        <row r="1711">
          <cell r="A1711" t="str">
            <v>D01027</v>
          </cell>
          <cell r="B1711">
            <v>2368</v>
          </cell>
          <cell r="C1711" t="str">
            <v>-2</v>
          </cell>
          <cell r="D1711">
            <v>14556402</v>
          </cell>
          <cell r="E1711" t="str">
            <v>쉬이트방수</v>
          </cell>
          <cell r="F1711" t="str">
            <v>수직부(T=3.0 m/m)</v>
          </cell>
          <cell r="G1711" t="str">
            <v>㎡</v>
          </cell>
          <cell r="I1711">
            <v>0</v>
          </cell>
        </row>
        <row r="1712">
          <cell r="A1712" t="str">
            <v>D00419</v>
          </cell>
          <cell r="B1712">
            <v>5420</v>
          </cell>
          <cell r="C1712" t="str">
            <v>-3</v>
          </cell>
          <cell r="D1712">
            <v>14556403</v>
          </cell>
          <cell r="E1712" t="str">
            <v>부직포설치</v>
          </cell>
          <cell r="F1712" t="str">
            <v>(2.0 T/M)</v>
          </cell>
          <cell r="G1712" t="str">
            <v>㎡</v>
          </cell>
          <cell r="I1712">
            <v>0</v>
          </cell>
        </row>
        <row r="1713">
          <cell r="A1713" t="str">
            <v>D01032</v>
          </cell>
          <cell r="B1713">
            <v>2158</v>
          </cell>
          <cell r="C1713" t="str">
            <v>-4</v>
          </cell>
          <cell r="D1713">
            <v>14556467</v>
          </cell>
          <cell r="E1713" t="str">
            <v>벽돌쌓기</v>
          </cell>
          <cell r="F1713" t="str">
            <v>(0.5 B)</v>
          </cell>
          <cell r="G1713" t="str">
            <v>㎡</v>
          </cell>
          <cell r="I1713">
            <v>0</v>
          </cell>
        </row>
        <row r="1714">
          <cell r="A1714" t="str">
            <v>E2</v>
          </cell>
          <cell r="B1714">
            <v>0</v>
          </cell>
          <cell r="C1714" t="str">
            <v>계</v>
          </cell>
          <cell r="D1714">
            <v>14556483</v>
          </cell>
          <cell r="I1714">
            <v>0</v>
          </cell>
        </row>
        <row r="1715">
          <cell r="A1715" t="str">
            <v>D00170</v>
          </cell>
          <cell r="B1715">
            <v>206</v>
          </cell>
          <cell r="C1715" t="str">
            <v>h</v>
          </cell>
          <cell r="D1715">
            <v>14556499</v>
          </cell>
          <cell r="E1715" t="str">
            <v>뒷채움잡석</v>
          </cell>
          <cell r="F1715" t="str">
            <v>(현장암유용)</v>
          </cell>
          <cell r="G1715" t="str">
            <v>㎥</v>
          </cell>
          <cell r="I1715">
            <v>0</v>
          </cell>
        </row>
        <row r="1716">
          <cell r="A1716" t="str">
            <v>D00561</v>
          </cell>
          <cell r="B1716">
            <v>50</v>
          </cell>
          <cell r="C1716" t="str">
            <v>i</v>
          </cell>
          <cell r="D1716">
            <v>14556515</v>
          </cell>
          <cell r="E1716" t="str">
            <v>신축이음</v>
          </cell>
          <cell r="F1716" t="str">
            <v>터널(NATM-개착터널)</v>
          </cell>
          <cell r="G1716" t="str">
            <v>M</v>
          </cell>
          <cell r="I1716">
            <v>0</v>
          </cell>
        </row>
        <row r="1717">
          <cell r="A1717" t="str">
            <v>D00537</v>
          </cell>
          <cell r="B1717">
            <v>116</v>
          </cell>
          <cell r="C1717" t="str">
            <v>j</v>
          </cell>
          <cell r="D1717">
            <v>14556517</v>
          </cell>
          <cell r="E1717" t="str">
            <v>슬래브양생</v>
          </cell>
          <cell r="F1717" t="str">
            <v>(양생제)</v>
          </cell>
          <cell r="G1717" t="str">
            <v>㎡</v>
          </cell>
          <cell r="I1717">
            <v>0</v>
          </cell>
        </row>
        <row r="1718">
          <cell r="A1718" t="str">
            <v>E3</v>
          </cell>
          <cell r="B1718">
            <v>0</v>
          </cell>
          <cell r="C1718" t="str">
            <v>합계</v>
          </cell>
          <cell r="D1718">
            <v>14556521</v>
          </cell>
          <cell r="I1718">
            <v>0</v>
          </cell>
        </row>
        <row r="1719">
          <cell r="A1719" t="str">
            <v>T3</v>
          </cell>
          <cell r="B1719">
            <v>1726</v>
          </cell>
          <cell r="C1719" t="str">
            <v>4.12</v>
          </cell>
          <cell r="D1719">
            <v>14556522</v>
          </cell>
          <cell r="E1719" t="str">
            <v>조 경 공</v>
          </cell>
          <cell r="I1719">
            <v>0</v>
          </cell>
        </row>
        <row r="1720">
          <cell r="A1720" t="str">
            <v>D03790</v>
          </cell>
          <cell r="B1720">
            <v>180</v>
          </cell>
          <cell r="C1720" t="str">
            <v>a</v>
          </cell>
          <cell r="D1720">
            <v>14556650</v>
          </cell>
          <cell r="E1720" t="str">
            <v>담쟁이덩쿨</v>
          </cell>
          <cell r="F1720" t="str">
            <v>(L=0.4)</v>
          </cell>
          <cell r="G1720" t="str">
            <v>주</v>
          </cell>
          <cell r="I1720">
            <v>0</v>
          </cell>
        </row>
        <row r="1721">
          <cell r="A1721" t="str">
            <v>D03791</v>
          </cell>
          <cell r="B1721">
            <v>10</v>
          </cell>
          <cell r="C1721" t="str">
            <v>b</v>
          </cell>
          <cell r="D1721">
            <v>14556651</v>
          </cell>
          <cell r="E1721" t="str">
            <v>느티나무</v>
          </cell>
          <cell r="F1721" t="str">
            <v>(H0.3xR5)</v>
          </cell>
          <cell r="G1721" t="str">
            <v>주</v>
          </cell>
          <cell r="I1721">
            <v>0</v>
          </cell>
        </row>
        <row r="1722">
          <cell r="A1722" t="str">
            <v>D03792</v>
          </cell>
          <cell r="B1722">
            <v>324</v>
          </cell>
          <cell r="C1722" t="str">
            <v>c</v>
          </cell>
          <cell r="D1722">
            <v>14556715</v>
          </cell>
          <cell r="E1722" t="str">
            <v>진 달 래</v>
          </cell>
          <cell r="F1722" t="str">
            <v>(H0.4xW0.4)</v>
          </cell>
          <cell r="G1722" t="str">
            <v>주</v>
          </cell>
          <cell r="I1722">
            <v>0</v>
          </cell>
        </row>
        <row r="1723">
          <cell r="A1723" t="str">
            <v>D03793</v>
          </cell>
          <cell r="B1723">
            <v>216</v>
          </cell>
          <cell r="C1723" t="str">
            <v>d</v>
          </cell>
          <cell r="D1723">
            <v>14556747</v>
          </cell>
          <cell r="E1723" t="str">
            <v>철    쭉</v>
          </cell>
          <cell r="F1723" t="str">
            <v>(H0.4xW0.4)</v>
          </cell>
          <cell r="G1723" t="str">
            <v>주</v>
          </cell>
          <cell r="I1723">
            <v>0</v>
          </cell>
        </row>
        <row r="1724">
          <cell r="A1724" t="str">
            <v>D03794</v>
          </cell>
          <cell r="B1724">
            <v>42</v>
          </cell>
          <cell r="C1724" t="str">
            <v>e</v>
          </cell>
          <cell r="D1724">
            <v>14556763</v>
          </cell>
          <cell r="E1724" t="str">
            <v>잣 나 무</v>
          </cell>
          <cell r="F1724" t="str">
            <v>(H2.0xR4)</v>
          </cell>
          <cell r="G1724" t="str">
            <v>주</v>
          </cell>
          <cell r="I1724">
            <v>0</v>
          </cell>
        </row>
        <row r="1725">
          <cell r="A1725" t="str">
            <v>D03795</v>
          </cell>
          <cell r="B1725">
            <v>24</v>
          </cell>
          <cell r="C1725" t="str">
            <v>f</v>
          </cell>
          <cell r="D1725">
            <v>14556771</v>
          </cell>
          <cell r="E1725" t="str">
            <v>왕벗나무</v>
          </cell>
          <cell r="F1725" t="str">
            <v>(H2.0xR4)</v>
          </cell>
          <cell r="G1725" t="str">
            <v>주</v>
          </cell>
          <cell r="I1725">
            <v>0</v>
          </cell>
        </row>
        <row r="1726">
          <cell r="A1726" t="str">
            <v>D03796</v>
          </cell>
          <cell r="B1726">
            <v>18</v>
          </cell>
          <cell r="C1726" t="str">
            <v>g</v>
          </cell>
          <cell r="D1726">
            <v>14556775</v>
          </cell>
          <cell r="E1726" t="str">
            <v>청 단 풍</v>
          </cell>
          <cell r="F1726" t="str">
            <v>(H2.0xR4)</v>
          </cell>
          <cell r="G1726" t="str">
            <v>주</v>
          </cell>
          <cell r="I1726">
            <v>0</v>
          </cell>
        </row>
        <row r="1727">
          <cell r="A1727" t="str">
            <v>E3</v>
          </cell>
          <cell r="B1727">
            <v>0</v>
          </cell>
          <cell r="C1727" t="str">
            <v>합계</v>
          </cell>
          <cell r="D1727">
            <v>14556777</v>
          </cell>
          <cell r="I1727">
            <v>0</v>
          </cell>
        </row>
        <row r="1728">
          <cell r="A1728" t="str">
            <v>T3</v>
          </cell>
          <cell r="B1728">
            <v>1731</v>
          </cell>
          <cell r="C1728" t="str">
            <v>4.13</v>
          </cell>
          <cell r="D1728">
            <v>14556905</v>
          </cell>
          <cell r="E1728" t="str">
            <v>녹 생 토</v>
          </cell>
          <cell r="I1728">
            <v>0</v>
          </cell>
        </row>
        <row r="1729">
          <cell r="A1729" t="str">
            <v>D00774</v>
          </cell>
          <cell r="B1729">
            <v>1179</v>
          </cell>
          <cell r="C1729" t="str">
            <v>a</v>
          </cell>
          <cell r="D1729">
            <v>14556906</v>
          </cell>
          <cell r="E1729" t="str">
            <v>암절개면보호식재공</v>
          </cell>
          <cell r="F1729" t="str">
            <v>(T= 5 Cm)</v>
          </cell>
          <cell r="G1729" t="str">
            <v>㎡</v>
          </cell>
          <cell r="I1729">
            <v>0</v>
          </cell>
        </row>
        <row r="1730">
          <cell r="A1730" t="str">
            <v>D00766</v>
          </cell>
          <cell r="B1730">
            <v>2127</v>
          </cell>
          <cell r="C1730" t="str">
            <v>b</v>
          </cell>
          <cell r="D1730">
            <v>14556907</v>
          </cell>
          <cell r="E1730" t="str">
            <v>암절개면보호식제공</v>
          </cell>
          <cell r="F1730" t="str">
            <v>(T=10 Cm)</v>
          </cell>
          <cell r="G1730" t="str">
            <v>㎡</v>
          </cell>
          <cell r="I1730">
            <v>0</v>
          </cell>
        </row>
        <row r="1731">
          <cell r="A1731" t="str">
            <v>D00767</v>
          </cell>
          <cell r="B1731">
            <v>2658</v>
          </cell>
          <cell r="C1731" t="str">
            <v>c</v>
          </cell>
          <cell r="D1731">
            <v>14556971</v>
          </cell>
          <cell r="E1731" t="str">
            <v>암절개면보호식재공</v>
          </cell>
          <cell r="F1731" t="str">
            <v>(T=15 Cm)</v>
          </cell>
          <cell r="G1731" t="str">
            <v>㎡</v>
          </cell>
          <cell r="I1731">
            <v>0</v>
          </cell>
        </row>
        <row r="1732">
          <cell r="A1732" t="str">
            <v>E3</v>
          </cell>
          <cell r="B1732">
            <v>0</v>
          </cell>
          <cell r="C1732" t="str">
            <v>합계</v>
          </cell>
          <cell r="D1732">
            <v>14557003</v>
          </cell>
          <cell r="I1732">
            <v>0</v>
          </cell>
        </row>
        <row r="1733">
          <cell r="A1733" t="str">
            <v>T3</v>
          </cell>
          <cell r="B1733">
            <v>1736</v>
          </cell>
          <cell r="C1733" t="str">
            <v>4.14</v>
          </cell>
          <cell r="D1733">
            <v>14557005</v>
          </cell>
          <cell r="E1733" t="str">
            <v>동상방지층</v>
          </cell>
          <cell r="I1733">
            <v>0</v>
          </cell>
        </row>
        <row r="1734">
          <cell r="A1734" t="str">
            <v>D03744</v>
          </cell>
          <cell r="B1734">
            <v>2323</v>
          </cell>
          <cell r="C1734" t="str">
            <v>a</v>
          </cell>
          <cell r="D1734">
            <v>14557069</v>
          </cell>
          <cell r="E1734" t="str">
            <v>동상방지층생산</v>
          </cell>
          <cell r="F1734" t="str">
            <v>(현장암유용)</v>
          </cell>
          <cell r="G1734" t="str">
            <v>㎥</v>
          </cell>
          <cell r="I1734">
            <v>0</v>
          </cell>
        </row>
        <row r="1735">
          <cell r="A1735" t="str">
            <v>D00823</v>
          </cell>
          <cell r="B1735">
            <v>1076</v>
          </cell>
          <cell r="C1735" t="str">
            <v>b</v>
          </cell>
          <cell r="D1735">
            <v>14557101</v>
          </cell>
          <cell r="E1735" t="str">
            <v>동상방지층</v>
          </cell>
          <cell r="F1735" t="str">
            <v>(포설및다짐 T=15 Cm)</v>
          </cell>
          <cell r="G1735" t="str">
            <v>㎥</v>
          </cell>
          <cell r="I1735">
            <v>0</v>
          </cell>
        </row>
        <row r="1736">
          <cell r="A1736" t="str">
            <v>D00824</v>
          </cell>
          <cell r="B1736">
            <v>733</v>
          </cell>
          <cell r="C1736" t="str">
            <v>c</v>
          </cell>
          <cell r="D1736">
            <v>14557117</v>
          </cell>
          <cell r="E1736" t="str">
            <v>동상방지층</v>
          </cell>
          <cell r="F1736" t="str">
            <v>(포설및다짐 T=35 Cm)</v>
          </cell>
          <cell r="G1736" t="str">
            <v>㎥</v>
          </cell>
          <cell r="I1736">
            <v>0</v>
          </cell>
        </row>
        <row r="1737">
          <cell r="A1737" t="str">
            <v>E3</v>
          </cell>
          <cell r="B1737">
            <v>0</v>
          </cell>
          <cell r="C1737" t="str">
            <v>합계</v>
          </cell>
          <cell r="D1737">
            <v>14557125</v>
          </cell>
          <cell r="I1737">
            <v>0</v>
          </cell>
        </row>
        <row r="1738">
          <cell r="A1738" t="str">
            <v>T3</v>
          </cell>
          <cell r="B1738">
            <v>1740</v>
          </cell>
          <cell r="C1738" t="str">
            <v>4.15</v>
          </cell>
          <cell r="D1738">
            <v>14557257</v>
          </cell>
          <cell r="E1738" t="str">
            <v>린콘크리트기층</v>
          </cell>
          <cell r="F1738" t="str">
            <v>(T=15 Cm)</v>
          </cell>
          <cell r="I1738">
            <v>0</v>
          </cell>
        </row>
        <row r="1739">
          <cell r="A1739" t="str">
            <v>D03760</v>
          </cell>
          <cell r="B1739">
            <v>1092</v>
          </cell>
          <cell r="C1739" t="str">
            <v>a</v>
          </cell>
          <cell r="D1739">
            <v>14557259</v>
          </cell>
          <cell r="E1739" t="str">
            <v>린콘크리트기층</v>
          </cell>
          <cell r="F1739" t="str">
            <v>(포설및다짐 T=15 Cm)</v>
          </cell>
          <cell r="G1739" t="str">
            <v>㎥</v>
          </cell>
          <cell r="I1739">
            <v>0</v>
          </cell>
        </row>
        <row r="1740">
          <cell r="A1740" t="str">
            <v>D03768</v>
          </cell>
          <cell r="B1740">
            <v>13</v>
          </cell>
          <cell r="C1740" t="str">
            <v>b</v>
          </cell>
          <cell r="D1740">
            <v>14557260</v>
          </cell>
          <cell r="E1740" t="str">
            <v>인력포설</v>
          </cell>
          <cell r="F1740" t="str">
            <v>(T=15 Cm)</v>
          </cell>
          <cell r="G1740" t="str">
            <v>㎥</v>
          </cell>
          <cell r="I1740">
            <v>0</v>
          </cell>
        </row>
        <row r="1741">
          <cell r="A1741" t="str">
            <v>E3</v>
          </cell>
          <cell r="B1741">
            <v>0</v>
          </cell>
          <cell r="C1741" t="str">
            <v>합계</v>
          </cell>
          <cell r="D1741">
            <v>14557261</v>
          </cell>
          <cell r="I1741">
            <v>0</v>
          </cell>
        </row>
        <row r="1742">
          <cell r="A1742" t="str">
            <v>T3</v>
          </cell>
          <cell r="B1742">
            <v>1744</v>
          </cell>
          <cell r="C1742" t="str">
            <v>4.16</v>
          </cell>
          <cell r="D1742">
            <v>14557325</v>
          </cell>
          <cell r="E1742" t="str">
            <v>콘크리트포설</v>
          </cell>
          <cell r="F1742" t="str">
            <v>(T=30 Cm)</v>
          </cell>
          <cell r="I1742">
            <v>0</v>
          </cell>
        </row>
        <row r="1743">
          <cell r="A1743" t="str">
            <v>D03764</v>
          </cell>
          <cell r="B1743">
            <v>2185</v>
          </cell>
          <cell r="C1743" t="str">
            <v>a</v>
          </cell>
          <cell r="D1743">
            <v>14557357</v>
          </cell>
          <cell r="E1743" t="str">
            <v>콘크리트포장</v>
          </cell>
          <cell r="F1743" t="str">
            <v>(2차로동시기계포설)</v>
          </cell>
          <cell r="G1743" t="str">
            <v>㎥</v>
          </cell>
          <cell r="I1743">
            <v>0</v>
          </cell>
        </row>
        <row r="1744">
          <cell r="A1744" t="str">
            <v>D03766</v>
          </cell>
          <cell r="B1744">
            <v>17</v>
          </cell>
          <cell r="C1744" t="str">
            <v>b</v>
          </cell>
          <cell r="D1744">
            <v>14557373</v>
          </cell>
          <cell r="E1744" t="str">
            <v>인력포설</v>
          </cell>
          <cell r="F1744" t="str">
            <v>(T=30 Cm)</v>
          </cell>
          <cell r="G1744" t="str">
            <v>㎥</v>
          </cell>
          <cell r="I1744">
            <v>0</v>
          </cell>
        </row>
        <row r="1745">
          <cell r="A1745" t="str">
            <v>E3</v>
          </cell>
          <cell r="B1745">
            <v>0</v>
          </cell>
          <cell r="C1745" t="str">
            <v>합계</v>
          </cell>
          <cell r="D1745">
            <v>14557381</v>
          </cell>
          <cell r="I1745">
            <v>0</v>
          </cell>
        </row>
        <row r="1746">
          <cell r="A1746" t="str">
            <v>D00270</v>
          </cell>
          <cell r="B1746">
            <v>1.659</v>
          </cell>
          <cell r="C1746" t="str">
            <v>4.17</v>
          </cell>
          <cell r="D1746">
            <v>14557385</v>
          </cell>
          <cell r="E1746" t="str">
            <v>철근설치공</v>
          </cell>
          <cell r="F1746" t="str">
            <v>철근가공조립(간 단)</v>
          </cell>
          <cell r="G1746" t="str">
            <v>Ton</v>
          </cell>
          <cell r="I1746">
            <v>0</v>
          </cell>
        </row>
        <row r="1747">
          <cell r="A1747" t="str">
            <v>D00761</v>
          </cell>
          <cell r="B1747">
            <v>7372</v>
          </cell>
          <cell r="C1747" t="str">
            <v>4.18</v>
          </cell>
          <cell r="D1747">
            <v>14557387</v>
          </cell>
          <cell r="E1747" t="str">
            <v>비닐깔기</v>
          </cell>
          <cell r="G1747" t="str">
            <v>㎡</v>
          </cell>
          <cell r="I1747">
            <v>0</v>
          </cell>
        </row>
        <row r="1748">
          <cell r="A1748" t="str">
            <v>D00280</v>
          </cell>
          <cell r="B1748">
            <v>9</v>
          </cell>
          <cell r="C1748" t="str">
            <v>4.19</v>
          </cell>
          <cell r="D1748">
            <v>14557388</v>
          </cell>
          <cell r="E1748" t="str">
            <v>합판거푸집</v>
          </cell>
          <cell r="F1748" t="str">
            <v>(4 회)</v>
          </cell>
          <cell r="G1748" t="str">
            <v>㎡</v>
          </cell>
          <cell r="I1748">
            <v>0</v>
          </cell>
        </row>
        <row r="1749">
          <cell r="A1749" t="str">
            <v>T3</v>
          </cell>
          <cell r="B1749">
            <v>1755</v>
          </cell>
          <cell r="C1749" t="str">
            <v>4.20</v>
          </cell>
          <cell r="D1749">
            <v>14557389</v>
          </cell>
          <cell r="E1749" t="str">
            <v>줄눈설치공</v>
          </cell>
          <cell r="I1749">
            <v>0</v>
          </cell>
        </row>
        <row r="1750">
          <cell r="A1750" t="str">
            <v>D03769</v>
          </cell>
          <cell r="B1750">
            <v>998</v>
          </cell>
          <cell r="C1750" t="str">
            <v>a</v>
          </cell>
          <cell r="D1750">
            <v>14557485</v>
          </cell>
          <cell r="E1750" t="str">
            <v>세로줄눈(형식.1-1)</v>
          </cell>
          <cell r="F1750" t="str">
            <v>(본선2차로동시포설)</v>
          </cell>
          <cell r="G1750" t="str">
            <v>M</v>
          </cell>
          <cell r="I1750">
            <v>0</v>
          </cell>
        </row>
        <row r="1751">
          <cell r="A1751" t="str">
            <v>D03773</v>
          </cell>
          <cell r="B1751">
            <v>1211</v>
          </cell>
          <cell r="C1751" t="str">
            <v>b</v>
          </cell>
          <cell r="D1751">
            <v>14557501</v>
          </cell>
          <cell r="E1751" t="str">
            <v>가로줄눈(형식.2-1,2)</v>
          </cell>
          <cell r="F1751" t="str">
            <v>(본선2차로용)</v>
          </cell>
          <cell r="G1751" t="str">
            <v>M</v>
          </cell>
          <cell r="I1751">
            <v>0</v>
          </cell>
        </row>
        <row r="1752">
          <cell r="A1752" t="str">
            <v>T1</v>
          </cell>
          <cell r="B1752">
            <v>1754</v>
          </cell>
          <cell r="C1752" t="str">
            <v>c</v>
          </cell>
          <cell r="D1752">
            <v>14557509</v>
          </cell>
          <cell r="E1752" t="str">
            <v>팽창줄눈</v>
          </cell>
          <cell r="I1752">
            <v>0</v>
          </cell>
        </row>
        <row r="1753">
          <cell r="A1753" t="str">
            <v>D03779</v>
          </cell>
          <cell r="B1753">
            <v>18</v>
          </cell>
          <cell r="C1753" t="str">
            <v>-1</v>
          </cell>
          <cell r="D1753">
            <v>14557511</v>
          </cell>
          <cell r="E1753" t="str">
            <v>팽창줄눈(형식.3-1)</v>
          </cell>
          <cell r="F1753" t="str">
            <v>(본선2차로용)</v>
          </cell>
          <cell r="G1753" t="str">
            <v>M</v>
          </cell>
          <cell r="I1753">
            <v>0</v>
          </cell>
        </row>
        <row r="1754">
          <cell r="A1754" t="str">
            <v>D03849</v>
          </cell>
          <cell r="B1754">
            <v>29</v>
          </cell>
          <cell r="C1754" t="str">
            <v>-2</v>
          </cell>
          <cell r="D1754">
            <v>14557512</v>
          </cell>
          <cell r="E1754" t="str">
            <v>팽창줄눈(형식3-6,7)</v>
          </cell>
          <cell r="F1754" t="str">
            <v>(아스콘 접속부)</v>
          </cell>
          <cell r="G1754" t="str">
            <v>M</v>
          </cell>
          <cell r="I1754">
            <v>0</v>
          </cell>
        </row>
        <row r="1755">
          <cell r="A1755" t="str">
            <v>E1</v>
          </cell>
          <cell r="B1755">
            <v>0</v>
          </cell>
          <cell r="C1755" t="str">
            <v>소계</v>
          </cell>
          <cell r="D1755">
            <v>14557513</v>
          </cell>
          <cell r="I1755">
            <v>0</v>
          </cell>
        </row>
        <row r="1756">
          <cell r="A1756" t="str">
            <v>E3</v>
          </cell>
          <cell r="B1756">
            <v>0</v>
          </cell>
          <cell r="C1756" t="str">
            <v>합계</v>
          </cell>
          <cell r="D1756">
            <v>14557641</v>
          </cell>
          <cell r="I1756">
            <v>0</v>
          </cell>
        </row>
        <row r="1757">
          <cell r="A1757" t="str">
            <v>D03783</v>
          </cell>
          <cell r="B1757">
            <v>1</v>
          </cell>
          <cell r="C1757" t="str">
            <v>4.21</v>
          </cell>
          <cell r="D1757">
            <v>14557643</v>
          </cell>
          <cell r="E1757" t="str">
            <v>콘크리트포장면연마</v>
          </cell>
          <cell r="G1757" t="str">
            <v>식</v>
          </cell>
          <cell r="I1757">
            <v>0</v>
          </cell>
        </row>
        <row r="1758">
          <cell r="A1758" t="str">
            <v>E4</v>
          </cell>
          <cell r="B1758">
            <v>0</v>
          </cell>
          <cell r="C1758" t="str">
            <v>총계</v>
          </cell>
          <cell r="D1758">
            <v>14557645</v>
          </cell>
          <cell r="I1758">
            <v>0</v>
          </cell>
        </row>
        <row r="1759">
          <cell r="A1759" t="str">
            <v>T4</v>
          </cell>
          <cell r="B1759">
            <v>1793</v>
          </cell>
          <cell r="C1759" t="str">
            <v>5.</v>
          </cell>
          <cell r="D1759">
            <v>14572138</v>
          </cell>
          <cell r="E1759" t="str">
            <v>포    장    공</v>
          </cell>
          <cell r="I1759">
            <v>0</v>
          </cell>
        </row>
        <row r="1760">
          <cell r="A1760" t="str">
            <v>T3</v>
          </cell>
          <cell r="B1760">
            <v>1763</v>
          </cell>
          <cell r="C1760" t="str">
            <v>5.01</v>
          </cell>
          <cell r="D1760">
            <v>14572755</v>
          </cell>
          <cell r="E1760" t="str">
            <v>생산및운반</v>
          </cell>
          <cell r="I1760">
            <v>0</v>
          </cell>
        </row>
        <row r="1761">
          <cell r="A1761" t="str">
            <v>D00854</v>
          </cell>
          <cell r="B1761">
            <v>1543</v>
          </cell>
          <cell r="C1761" t="str">
            <v>a</v>
          </cell>
          <cell r="D1761">
            <v>14573064</v>
          </cell>
          <cell r="E1761" t="str">
            <v>속채움잡석</v>
          </cell>
          <cell r="F1761" t="str">
            <v>(현장암유용)</v>
          </cell>
          <cell r="G1761" t="str">
            <v>㎥</v>
          </cell>
          <cell r="I1761">
            <v>0</v>
          </cell>
        </row>
        <row r="1762">
          <cell r="A1762" t="str">
            <v>D03744</v>
          </cell>
          <cell r="B1762">
            <v>74810</v>
          </cell>
          <cell r="C1762" t="str">
            <v>b</v>
          </cell>
          <cell r="D1762">
            <v>14573218</v>
          </cell>
          <cell r="E1762" t="str">
            <v>동상방지층생산</v>
          </cell>
          <cell r="F1762" t="str">
            <v>(현장암유용)</v>
          </cell>
          <cell r="G1762" t="str">
            <v>㎥</v>
          </cell>
          <cell r="I1762">
            <v>0</v>
          </cell>
        </row>
        <row r="1763">
          <cell r="A1763" t="str">
            <v>D03742</v>
          </cell>
          <cell r="B1763">
            <v>83878</v>
          </cell>
          <cell r="C1763" t="str">
            <v>c</v>
          </cell>
          <cell r="D1763">
            <v>14573295</v>
          </cell>
          <cell r="E1763" t="str">
            <v>보조기층생산</v>
          </cell>
          <cell r="F1763" t="str">
            <v>(현장암유용)</v>
          </cell>
          <cell r="G1763" t="str">
            <v>㎥</v>
          </cell>
          <cell r="I1763">
            <v>0</v>
          </cell>
        </row>
        <row r="1764">
          <cell r="A1764" t="str">
            <v>E3</v>
          </cell>
          <cell r="B1764">
            <v>0</v>
          </cell>
          <cell r="C1764" t="str">
            <v>합계</v>
          </cell>
          <cell r="D1764">
            <v>14573334</v>
          </cell>
          <cell r="I1764">
            <v>0</v>
          </cell>
        </row>
        <row r="1765">
          <cell r="A1765" t="str">
            <v>T3</v>
          </cell>
          <cell r="B1765">
            <v>1767</v>
          </cell>
          <cell r="C1765" t="str">
            <v>5.02</v>
          </cell>
          <cell r="D1765">
            <v>14573372</v>
          </cell>
          <cell r="E1765" t="str">
            <v>동상방지층</v>
          </cell>
          <cell r="I1765">
            <v>0</v>
          </cell>
        </row>
        <row r="1766">
          <cell r="A1766" t="str">
            <v>D00794</v>
          </cell>
          <cell r="B1766">
            <v>57554</v>
          </cell>
          <cell r="C1766" t="str">
            <v>a</v>
          </cell>
          <cell r="D1766">
            <v>14574998</v>
          </cell>
          <cell r="E1766" t="str">
            <v>동상방지층</v>
          </cell>
          <cell r="F1766" t="str">
            <v>(포설및다짐 T=25 Cm)</v>
          </cell>
          <cell r="G1766" t="str">
            <v>㎥</v>
          </cell>
          <cell r="I1766">
            <v>0</v>
          </cell>
        </row>
        <row r="1767">
          <cell r="A1767" t="str">
            <v>D00796</v>
          </cell>
          <cell r="B1767">
            <v>711</v>
          </cell>
          <cell r="C1767" t="str">
            <v>b</v>
          </cell>
          <cell r="D1767">
            <v>14575122</v>
          </cell>
          <cell r="E1767" t="str">
            <v>동상방지층</v>
          </cell>
          <cell r="F1767" t="str">
            <v>(포설및다짐 T=40 Cm)</v>
          </cell>
          <cell r="G1767" t="str">
            <v>㎥</v>
          </cell>
          <cell r="I1767">
            <v>0</v>
          </cell>
        </row>
        <row r="1768">
          <cell r="A1768" t="str">
            <v>E3</v>
          </cell>
          <cell r="B1768">
            <v>0</v>
          </cell>
          <cell r="C1768" t="str">
            <v>합계</v>
          </cell>
          <cell r="D1768">
            <v>14575246</v>
          </cell>
          <cell r="I1768">
            <v>0</v>
          </cell>
        </row>
        <row r="1769">
          <cell r="A1769" t="str">
            <v>T3</v>
          </cell>
          <cell r="B1769">
            <v>1772</v>
          </cell>
          <cell r="C1769" t="str">
            <v>5.03</v>
          </cell>
          <cell r="D1769">
            <v>14575374</v>
          </cell>
          <cell r="E1769" t="str">
            <v>보조기층</v>
          </cell>
          <cell r="I1769">
            <v>0</v>
          </cell>
        </row>
        <row r="1770">
          <cell r="A1770" t="str">
            <v>D00799</v>
          </cell>
          <cell r="B1770">
            <v>57737</v>
          </cell>
          <cell r="C1770" t="str">
            <v>a</v>
          </cell>
          <cell r="D1770">
            <v>14575854</v>
          </cell>
          <cell r="E1770" t="str">
            <v>보조기층</v>
          </cell>
          <cell r="F1770" t="str">
            <v>(포설및다짐 T=25 Cm)</v>
          </cell>
          <cell r="G1770" t="str">
            <v>㎥</v>
          </cell>
          <cell r="I1770">
            <v>0</v>
          </cell>
        </row>
        <row r="1771">
          <cell r="A1771" t="str">
            <v>D00798</v>
          </cell>
          <cell r="B1771">
            <v>7561</v>
          </cell>
          <cell r="C1771" t="str">
            <v>b</v>
          </cell>
          <cell r="D1771">
            <v>14576014</v>
          </cell>
          <cell r="E1771" t="str">
            <v>보조기층</v>
          </cell>
          <cell r="F1771" t="str">
            <v>(포설및다짐 T=20 Cm)</v>
          </cell>
          <cell r="G1771" t="str">
            <v>㎥</v>
          </cell>
          <cell r="I1771">
            <v>0</v>
          </cell>
        </row>
        <row r="1772">
          <cell r="A1772" t="str">
            <v>D00821</v>
          </cell>
          <cell r="B1772">
            <v>28</v>
          </cell>
          <cell r="C1772" t="str">
            <v>c</v>
          </cell>
          <cell r="D1772">
            <v>14576066</v>
          </cell>
          <cell r="E1772" t="str">
            <v>노 견 토</v>
          </cell>
          <cell r="F1772" t="str">
            <v>(포설및다짐)</v>
          </cell>
          <cell r="G1772" t="str">
            <v>㎥</v>
          </cell>
          <cell r="I1772">
            <v>0</v>
          </cell>
        </row>
        <row r="1773">
          <cell r="A1773" t="str">
            <v>E3</v>
          </cell>
          <cell r="B1773">
            <v>0</v>
          </cell>
          <cell r="C1773" t="str">
            <v>합계</v>
          </cell>
          <cell r="D1773">
            <v>14576222</v>
          </cell>
          <cell r="I1773">
            <v>0</v>
          </cell>
        </row>
        <row r="1774">
          <cell r="A1774" t="str">
            <v>D00805</v>
          </cell>
          <cell r="B1774">
            <v>1989</v>
          </cell>
          <cell r="C1774" t="str">
            <v>5.04</v>
          </cell>
          <cell r="D1774">
            <v>14576270</v>
          </cell>
          <cell r="E1774" t="str">
            <v>프라임코팅</v>
          </cell>
          <cell r="F1774" t="str">
            <v>(MC-1,75 L/a)</v>
          </cell>
          <cell r="G1774" t="str">
            <v>ａ</v>
          </cell>
          <cell r="I1774">
            <v>0</v>
          </cell>
        </row>
        <row r="1775">
          <cell r="A1775" t="str">
            <v>T3</v>
          </cell>
          <cell r="B1775">
            <v>1778</v>
          </cell>
          <cell r="C1775" t="str">
            <v>5.05</v>
          </cell>
          <cell r="D1775">
            <v>14576308</v>
          </cell>
          <cell r="E1775" t="str">
            <v>아스콘기층</v>
          </cell>
          <cell r="I1775">
            <v>0</v>
          </cell>
        </row>
        <row r="1776">
          <cell r="A1776" t="str">
            <v>D00811</v>
          </cell>
          <cell r="B1776">
            <v>2101</v>
          </cell>
          <cell r="C1776" t="str">
            <v>a</v>
          </cell>
          <cell r="D1776">
            <v>14576579</v>
          </cell>
          <cell r="E1776" t="str">
            <v>아스콘기층</v>
          </cell>
          <cell r="F1776" t="str">
            <v>(포설및다짐 T=19 Cm)</v>
          </cell>
          <cell r="G1776" t="str">
            <v>ａ</v>
          </cell>
          <cell r="I1776">
            <v>0</v>
          </cell>
        </row>
        <row r="1777">
          <cell r="A1777" t="str">
            <v>D00809</v>
          </cell>
          <cell r="B1777">
            <v>13</v>
          </cell>
          <cell r="C1777" t="str">
            <v>b</v>
          </cell>
          <cell r="D1777">
            <v>14576714</v>
          </cell>
          <cell r="E1777" t="str">
            <v>아스콘기층</v>
          </cell>
          <cell r="F1777" t="str">
            <v>(포설및다짐 T=10 Cm)</v>
          </cell>
          <cell r="G1777" t="str">
            <v>ａ</v>
          </cell>
          <cell r="I1777">
            <v>0</v>
          </cell>
        </row>
        <row r="1778">
          <cell r="A1778" t="str">
            <v>D00812</v>
          </cell>
          <cell r="B1778">
            <v>661</v>
          </cell>
          <cell r="C1778" t="str">
            <v>c</v>
          </cell>
          <cell r="D1778">
            <v>14576782</v>
          </cell>
          <cell r="E1778" t="str">
            <v>레벨링코스</v>
          </cell>
          <cell r="F1778" t="str">
            <v>(기층재)</v>
          </cell>
          <cell r="G1778" t="str">
            <v>Ton</v>
          </cell>
          <cell r="I1778">
            <v>0</v>
          </cell>
        </row>
        <row r="1779">
          <cell r="A1779" t="str">
            <v>E3</v>
          </cell>
          <cell r="B1779">
            <v>0</v>
          </cell>
          <cell r="C1779" t="str">
            <v>합계</v>
          </cell>
          <cell r="D1779">
            <v>14576816</v>
          </cell>
          <cell r="I1779">
            <v>0</v>
          </cell>
        </row>
        <row r="1780">
          <cell r="A1780" t="str">
            <v>D01257</v>
          </cell>
          <cell r="B1780">
            <v>2150</v>
          </cell>
          <cell r="C1780" t="str">
            <v>5.06</v>
          </cell>
          <cell r="D1780">
            <v>14576849</v>
          </cell>
          <cell r="E1780" t="str">
            <v>아스콘중간층</v>
          </cell>
          <cell r="F1780" t="str">
            <v>(포설다짐 T=6 Cm)</v>
          </cell>
          <cell r="G1780" t="str">
            <v>a</v>
          </cell>
          <cell r="I1780">
            <v>0</v>
          </cell>
        </row>
        <row r="1781">
          <cell r="A1781" t="str">
            <v>D00813</v>
          </cell>
          <cell r="B1781">
            <v>5634</v>
          </cell>
          <cell r="C1781" t="str">
            <v>5.07</v>
          </cell>
          <cell r="D1781">
            <v>14577025</v>
          </cell>
          <cell r="E1781" t="str">
            <v>택 코 팅</v>
          </cell>
          <cell r="F1781" t="str">
            <v>(RSC-4,30 L/a)</v>
          </cell>
          <cell r="G1781" t="str">
            <v>ａ</v>
          </cell>
          <cell r="I1781">
            <v>0</v>
          </cell>
        </row>
        <row r="1782">
          <cell r="A1782" t="str">
            <v>T3</v>
          </cell>
          <cell r="B1782">
            <v>1785</v>
          </cell>
          <cell r="C1782" t="str">
            <v>5.08</v>
          </cell>
          <cell r="D1782">
            <v>14577200</v>
          </cell>
          <cell r="E1782" t="str">
            <v>아스콘표층</v>
          </cell>
          <cell r="I1782">
            <v>0</v>
          </cell>
        </row>
        <row r="1783">
          <cell r="A1783" t="str">
            <v>D00815</v>
          </cell>
          <cell r="B1783">
            <v>123</v>
          </cell>
          <cell r="C1783" t="str">
            <v>a</v>
          </cell>
          <cell r="D1783">
            <v>14577550</v>
          </cell>
          <cell r="E1783" t="str">
            <v>아스콘표층</v>
          </cell>
          <cell r="F1783" t="str">
            <v>(포설다짐 T=8 Cm)</v>
          </cell>
          <cell r="G1783" t="str">
            <v>ａ</v>
          </cell>
          <cell r="I1783">
            <v>0</v>
          </cell>
        </row>
        <row r="1784">
          <cell r="A1784" t="str">
            <v>D00816</v>
          </cell>
          <cell r="B1784">
            <v>2158</v>
          </cell>
          <cell r="C1784" t="str">
            <v>b</v>
          </cell>
          <cell r="D1784">
            <v>14577834</v>
          </cell>
          <cell r="E1784" t="str">
            <v>아스콘표층</v>
          </cell>
          <cell r="F1784" t="str">
            <v>(포설다짐 T=5 Cm)</v>
          </cell>
          <cell r="G1784" t="str">
            <v>ａ</v>
          </cell>
          <cell r="I1784">
            <v>0</v>
          </cell>
        </row>
        <row r="1785">
          <cell r="A1785" t="str">
            <v>D00762</v>
          </cell>
          <cell r="B1785">
            <v>772</v>
          </cell>
          <cell r="C1785" t="str">
            <v>c</v>
          </cell>
          <cell r="D1785">
            <v>14577905</v>
          </cell>
          <cell r="E1785" t="str">
            <v>레벨링코스</v>
          </cell>
          <cell r="F1785" t="str">
            <v>(표층재)</v>
          </cell>
          <cell r="G1785" t="str">
            <v>Ton</v>
          </cell>
          <cell r="I1785">
            <v>0</v>
          </cell>
        </row>
        <row r="1786">
          <cell r="A1786" t="str">
            <v>E3</v>
          </cell>
          <cell r="B1786">
            <v>0</v>
          </cell>
          <cell r="C1786" t="str">
            <v>합계</v>
          </cell>
          <cell r="D1786">
            <v>14577976</v>
          </cell>
          <cell r="I1786">
            <v>0</v>
          </cell>
        </row>
        <row r="1787">
          <cell r="A1787" t="str">
            <v>T3</v>
          </cell>
          <cell r="B1787">
            <v>1792</v>
          </cell>
          <cell r="C1787" t="str">
            <v>5.09</v>
          </cell>
          <cell r="D1787">
            <v>14578047</v>
          </cell>
          <cell r="E1787" t="str">
            <v>부체도로</v>
          </cell>
          <cell r="I1787">
            <v>0</v>
          </cell>
        </row>
        <row r="1788">
          <cell r="A1788" t="str">
            <v>D00838</v>
          </cell>
          <cell r="B1788">
            <v>23021</v>
          </cell>
          <cell r="C1788" t="str">
            <v>a</v>
          </cell>
          <cell r="D1788">
            <v>14578794</v>
          </cell>
          <cell r="E1788" t="str">
            <v>콘크리트포장</v>
          </cell>
          <cell r="F1788" t="str">
            <v>(인력포설 T=20 Cm)</v>
          </cell>
          <cell r="G1788" t="str">
            <v>㎡</v>
          </cell>
          <cell r="I1788">
            <v>0</v>
          </cell>
        </row>
        <row r="1789">
          <cell r="A1789" t="str">
            <v>D00843</v>
          </cell>
          <cell r="B1789">
            <v>921</v>
          </cell>
          <cell r="C1789" t="str">
            <v>b</v>
          </cell>
          <cell r="D1789">
            <v>14578981</v>
          </cell>
          <cell r="E1789" t="str">
            <v>줄눈설치</v>
          </cell>
          <cell r="F1789" t="str">
            <v>(판재 T=10 m/m)</v>
          </cell>
          <cell r="G1789" t="str">
            <v>M</v>
          </cell>
          <cell r="I1789">
            <v>0</v>
          </cell>
        </row>
        <row r="1790">
          <cell r="A1790" t="str">
            <v>D00280</v>
          </cell>
          <cell r="B1790">
            <v>1471</v>
          </cell>
          <cell r="C1790" t="str">
            <v>c</v>
          </cell>
          <cell r="D1790">
            <v>14579167</v>
          </cell>
          <cell r="E1790" t="str">
            <v>합판거푸집</v>
          </cell>
          <cell r="F1790" t="str">
            <v>(4 회)</v>
          </cell>
          <cell r="G1790" t="str">
            <v>㎡</v>
          </cell>
          <cell r="I1790">
            <v>0</v>
          </cell>
        </row>
        <row r="1791">
          <cell r="A1791" t="str">
            <v>D00761</v>
          </cell>
          <cell r="B1791">
            <v>23021</v>
          </cell>
          <cell r="C1791" t="str">
            <v>d</v>
          </cell>
          <cell r="D1791">
            <v>14579354</v>
          </cell>
          <cell r="E1791" t="str">
            <v>비닐깔기</v>
          </cell>
          <cell r="G1791" t="str">
            <v>㎡</v>
          </cell>
          <cell r="I1791">
            <v>0</v>
          </cell>
        </row>
        <row r="1792">
          <cell r="A1792" t="str">
            <v>D00858</v>
          </cell>
          <cell r="B1792">
            <v>23021</v>
          </cell>
          <cell r="C1792" t="str">
            <v>e</v>
          </cell>
          <cell r="D1792">
            <v>14579447</v>
          </cell>
          <cell r="E1792" t="str">
            <v>와이어메쉬</v>
          </cell>
          <cell r="F1792" t="str">
            <v>(#8-150x150)</v>
          </cell>
          <cell r="G1792" t="str">
            <v>㎡</v>
          </cell>
          <cell r="I1792">
            <v>0</v>
          </cell>
        </row>
        <row r="1793">
          <cell r="A1793" t="str">
            <v>E3</v>
          </cell>
          <cell r="B1793">
            <v>0</v>
          </cell>
          <cell r="C1793" t="str">
            <v>합계</v>
          </cell>
          <cell r="D1793">
            <v>14579459</v>
          </cell>
          <cell r="I1793">
            <v>0</v>
          </cell>
        </row>
        <row r="1794">
          <cell r="A1794" t="str">
            <v>E4</v>
          </cell>
          <cell r="B1794">
            <v>0</v>
          </cell>
          <cell r="C1794" t="str">
            <v>총계</v>
          </cell>
          <cell r="D1794">
            <v>14579540</v>
          </cell>
          <cell r="I1794">
            <v>0</v>
          </cell>
        </row>
        <row r="1795">
          <cell r="A1795" t="str">
            <v>T4</v>
          </cell>
          <cell r="B1795">
            <v>1862</v>
          </cell>
          <cell r="C1795" t="str">
            <v>6.</v>
          </cell>
          <cell r="D1795">
            <v>14582591</v>
          </cell>
          <cell r="E1795" t="str">
            <v>교통안전시설공</v>
          </cell>
          <cell r="I1795">
            <v>0</v>
          </cell>
        </row>
        <row r="1796">
          <cell r="A1796" t="str">
            <v>T3</v>
          </cell>
          <cell r="B1796">
            <v>1805</v>
          </cell>
          <cell r="C1796" t="str">
            <v>6.01</v>
          </cell>
          <cell r="D1796">
            <v>14582628</v>
          </cell>
          <cell r="E1796" t="str">
            <v>교통 표지판</v>
          </cell>
          <cell r="I1796">
            <v>0</v>
          </cell>
        </row>
        <row r="1797">
          <cell r="A1797" t="str">
            <v>D00870</v>
          </cell>
          <cell r="B1797">
            <v>32</v>
          </cell>
          <cell r="C1797" t="str">
            <v>a</v>
          </cell>
          <cell r="D1797">
            <v>14582701</v>
          </cell>
          <cell r="E1797" t="str">
            <v>삼각표지판</v>
          </cell>
          <cell r="F1797" t="str">
            <v>(120 Cm)</v>
          </cell>
          <cell r="G1797" t="str">
            <v>EA</v>
          </cell>
          <cell r="I1797">
            <v>0</v>
          </cell>
        </row>
        <row r="1798">
          <cell r="A1798" t="str">
            <v>T2</v>
          </cell>
          <cell r="B1798">
            <v>1800</v>
          </cell>
          <cell r="C1798" t="str">
            <v>b</v>
          </cell>
          <cell r="D1798">
            <v>14582765</v>
          </cell>
          <cell r="E1798" t="str">
            <v>원형표지판</v>
          </cell>
          <cell r="I1798">
            <v>0</v>
          </cell>
        </row>
        <row r="1799">
          <cell r="A1799" t="str">
            <v>D00871</v>
          </cell>
          <cell r="B1799">
            <v>12</v>
          </cell>
          <cell r="C1799" t="str">
            <v>-1</v>
          </cell>
          <cell r="D1799">
            <v>14582829</v>
          </cell>
          <cell r="E1799" t="str">
            <v>원형표지판</v>
          </cell>
          <cell r="F1799" t="str">
            <v>(Φ 90 Cm)</v>
          </cell>
          <cell r="G1799" t="str">
            <v>EA</v>
          </cell>
          <cell r="I1799">
            <v>0</v>
          </cell>
        </row>
        <row r="1800">
          <cell r="A1800" t="str">
            <v>D00872</v>
          </cell>
          <cell r="B1800">
            <v>29</v>
          </cell>
          <cell r="C1800" t="str">
            <v>-2</v>
          </cell>
          <cell r="D1800">
            <v>14582881</v>
          </cell>
          <cell r="E1800" t="str">
            <v>원형표지판</v>
          </cell>
          <cell r="F1800" t="str">
            <v>(Φ90 Cm, 부착식)</v>
          </cell>
          <cell r="G1800" t="str">
            <v>EA</v>
          </cell>
          <cell r="I1800">
            <v>0</v>
          </cell>
        </row>
        <row r="1801">
          <cell r="A1801" t="str">
            <v>E2</v>
          </cell>
          <cell r="B1801">
            <v>0</v>
          </cell>
          <cell r="C1801" t="str">
            <v>계</v>
          </cell>
          <cell r="D1801">
            <v>14582907</v>
          </cell>
          <cell r="I1801">
            <v>0</v>
          </cell>
        </row>
        <row r="1802">
          <cell r="A1802" t="str">
            <v>T2</v>
          </cell>
          <cell r="B1802">
            <v>1804</v>
          </cell>
          <cell r="C1802" t="str">
            <v>c</v>
          </cell>
          <cell r="D1802">
            <v>14582920</v>
          </cell>
          <cell r="E1802" t="str">
            <v>이중표지판</v>
          </cell>
          <cell r="I1802">
            <v>0</v>
          </cell>
        </row>
        <row r="1803">
          <cell r="A1803" t="str">
            <v>D00881</v>
          </cell>
          <cell r="B1803">
            <v>11</v>
          </cell>
          <cell r="C1803" t="str">
            <v>-1</v>
          </cell>
          <cell r="D1803">
            <v>14582927</v>
          </cell>
          <cell r="E1803" t="str">
            <v>이중표지판(삼각)</v>
          </cell>
          <cell r="F1803" t="str">
            <v>120x103.9x2 EA</v>
          </cell>
          <cell r="G1803" t="str">
            <v>EA</v>
          </cell>
          <cell r="I1803">
            <v>0</v>
          </cell>
        </row>
        <row r="1804">
          <cell r="A1804" t="str">
            <v>D00925</v>
          </cell>
          <cell r="B1804">
            <v>12</v>
          </cell>
          <cell r="C1804" t="str">
            <v>-2</v>
          </cell>
          <cell r="D1804">
            <v>14582933</v>
          </cell>
          <cell r="E1804" t="str">
            <v>이중표지판(반사판400</v>
          </cell>
          <cell r="F1804" t="str">
            <v>x400+소분리대600x300</v>
          </cell>
          <cell r="G1804" t="str">
            <v>EA</v>
          </cell>
          <cell r="I1804">
            <v>0</v>
          </cell>
        </row>
        <row r="1805">
          <cell r="A1805" t="str">
            <v>E2</v>
          </cell>
          <cell r="B1805">
            <v>0</v>
          </cell>
          <cell r="C1805" t="str">
            <v>계</v>
          </cell>
          <cell r="D1805">
            <v>14582997</v>
          </cell>
          <cell r="I1805">
            <v>0</v>
          </cell>
        </row>
        <row r="1806">
          <cell r="A1806" t="str">
            <v>E3</v>
          </cell>
          <cell r="B1806">
            <v>0</v>
          </cell>
          <cell r="C1806" t="str">
            <v>합계</v>
          </cell>
          <cell r="D1806">
            <v>14583013</v>
          </cell>
          <cell r="I1806">
            <v>0</v>
          </cell>
        </row>
        <row r="1807">
          <cell r="A1807" t="str">
            <v>T3</v>
          </cell>
          <cell r="B1807">
            <v>1816</v>
          </cell>
          <cell r="C1807" t="str">
            <v>6.02</v>
          </cell>
          <cell r="D1807">
            <v>14583029</v>
          </cell>
          <cell r="E1807" t="str">
            <v>안내표지판</v>
          </cell>
          <cell r="I1807">
            <v>0</v>
          </cell>
        </row>
        <row r="1808">
          <cell r="A1808" t="str">
            <v>D00880</v>
          </cell>
          <cell r="B1808">
            <v>7</v>
          </cell>
          <cell r="C1808" t="str">
            <v>a</v>
          </cell>
          <cell r="D1808">
            <v>14583045</v>
          </cell>
          <cell r="E1808" t="str">
            <v>2 방향예고표지판</v>
          </cell>
          <cell r="F1808" t="str">
            <v>(403-3)</v>
          </cell>
          <cell r="G1808" t="str">
            <v>EA</v>
          </cell>
          <cell r="I1808">
            <v>0</v>
          </cell>
        </row>
        <row r="1809">
          <cell r="A1809" t="str">
            <v>D00876</v>
          </cell>
          <cell r="B1809">
            <v>10</v>
          </cell>
          <cell r="C1809" t="str">
            <v>b</v>
          </cell>
          <cell r="D1809">
            <v>14583053</v>
          </cell>
          <cell r="E1809" t="str">
            <v>2 방향 표지판</v>
          </cell>
          <cell r="F1809" t="str">
            <v>(403-4)</v>
          </cell>
          <cell r="G1809" t="str">
            <v>EA</v>
          </cell>
          <cell r="I1809">
            <v>0</v>
          </cell>
        </row>
        <row r="1810">
          <cell r="A1810" t="str">
            <v>D00878</v>
          </cell>
          <cell r="B1810">
            <v>13</v>
          </cell>
          <cell r="C1810" t="str">
            <v>c</v>
          </cell>
          <cell r="D1810">
            <v>14583057</v>
          </cell>
          <cell r="E1810" t="str">
            <v>3 방향예고표지판</v>
          </cell>
          <cell r="F1810" t="str">
            <v>(403-1)</v>
          </cell>
          <cell r="G1810" t="str">
            <v>EA</v>
          </cell>
          <cell r="I1810">
            <v>0</v>
          </cell>
        </row>
        <row r="1811">
          <cell r="A1811" t="str">
            <v>D00875</v>
          </cell>
          <cell r="B1811">
            <v>11</v>
          </cell>
          <cell r="C1811" t="str">
            <v>d</v>
          </cell>
          <cell r="D1811">
            <v>14583059</v>
          </cell>
          <cell r="E1811" t="str">
            <v>3 방향표지판</v>
          </cell>
          <cell r="F1811" t="str">
            <v>(403-2)</v>
          </cell>
          <cell r="G1811" t="str">
            <v>EA</v>
          </cell>
          <cell r="I1811">
            <v>0</v>
          </cell>
        </row>
        <row r="1812">
          <cell r="A1812" t="str">
            <v>D00877</v>
          </cell>
          <cell r="B1812">
            <v>6</v>
          </cell>
          <cell r="C1812" t="str">
            <v>e</v>
          </cell>
          <cell r="D1812">
            <v>14583060</v>
          </cell>
          <cell r="E1812" t="str">
            <v>2 지명방향표지판</v>
          </cell>
          <cell r="F1812" t="str">
            <v>(403-8)</v>
          </cell>
          <cell r="G1812" t="str">
            <v>EA</v>
          </cell>
          <cell r="I1812">
            <v>0</v>
          </cell>
        </row>
        <row r="1813">
          <cell r="A1813" t="str">
            <v>D03786</v>
          </cell>
          <cell r="B1813">
            <v>7</v>
          </cell>
          <cell r="C1813" t="str">
            <v>f</v>
          </cell>
          <cell r="D1813">
            <v>14583321</v>
          </cell>
          <cell r="E1813" t="str">
            <v>단일노선표지</v>
          </cell>
          <cell r="F1813" t="str">
            <v>(404-1)</v>
          </cell>
          <cell r="G1813" t="str">
            <v>EA</v>
          </cell>
          <cell r="I1813">
            <v>0</v>
          </cell>
        </row>
        <row r="1814">
          <cell r="A1814" t="str">
            <v>D00891</v>
          </cell>
          <cell r="B1814">
            <v>5</v>
          </cell>
          <cell r="C1814" t="str">
            <v>g</v>
          </cell>
          <cell r="D1814">
            <v>14583842</v>
          </cell>
          <cell r="E1814" t="str">
            <v>면계표지판</v>
          </cell>
          <cell r="F1814" t="str">
            <v>(401-1)</v>
          </cell>
          <cell r="G1814" t="str">
            <v>EA</v>
          </cell>
          <cell r="I1814">
            <v>0</v>
          </cell>
        </row>
        <row r="1815">
          <cell r="A1815" t="str">
            <v>D03785</v>
          </cell>
          <cell r="B1815">
            <v>4</v>
          </cell>
          <cell r="C1815" t="str">
            <v>h</v>
          </cell>
          <cell r="D1815">
            <v>14583972</v>
          </cell>
          <cell r="E1815" t="str">
            <v>분기점표지</v>
          </cell>
          <cell r="F1815" t="str">
            <v>(426)</v>
          </cell>
          <cell r="G1815" t="str">
            <v>EA</v>
          </cell>
          <cell r="I1815">
            <v>0</v>
          </cell>
        </row>
        <row r="1816">
          <cell r="A1816" t="str">
            <v>D00882</v>
          </cell>
          <cell r="B1816">
            <v>2</v>
          </cell>
          <cell r="C1816" t="str">
            <v>i</v>
          </cell>
          <cell r="D1816">
            <v>14584037</v>
          </cell>
          <cell r="E1816" t="str">
            <v>터널표지</v>
          </cell>
          <cell r="F1816" t="str">
            <v>(427-3)</v>
          </cell>
          <cell r="G1816" t="str">
            <v>EA</v>
          </cell>
          <cell r="I1816">
            <v>0</v>
          </cell>
        </row>
        <row r="1817">
          <cell r="A1817" t="str">
            <v>E3</v>
          </cell>
          <cell r="B1817">
            <v>0</v>
          </cell>
          <cell r="C1817" t="str">
            <v>합계</v>
          </cell>
          <cell r="D1817">
            <v>14584102</v>
          </cell>
          <cell r="I1817">
            <v>0</v>
          </cell>
        </row>
        <row r="1818">
          <cell r="A1818" t="str">
            <v>T3</v>
          </cell>
          <cell r="B1818">
            <v>1828</v>
          </cell>
          <cell r="C1818" t="str">
            <v>6.03</v>
          </cell>
          <cell r="D1818">
            <v>14584172</v>
          </cell>
          <cell r="E1818" t="str">
            <v>시선유도표지</v>
          </cell>
          <cell r="I1818">
            <v>0</v>
          </cell>
        </row>
        <row r="1819">
          <cell r="A1819" t="str">
            <v>T2</v>
          </cell>
          <cell r="B1819">
            <v>1823</v>
          </cell>
          <cell r="C1819" t="str">
            <v>a</v>
          </cell>
          <cell r="D1819">
            <v>14584207</v>
          </cell>
          <cell r="E1819" t="str">
            <v>데리네이터</v>
          </cell>
          <cell r="I1819">
            <v>0</v>
          </cell>
        </row>
        <row r="1820">
          <cell r="A1820" t="str">
            <v>D01298</v>
          </cell>
          <cell r="B1820">
            <v>203</v>
          </cell>
          <cell r="C1820" t="str">
            <v>-1</v>
          </cell>
          <cell r="D1820">
            <v>14584224</v>
          </cell>
          <cell r="E1820" t="str">
            <v>데리네이터</v>
          </cell>
          <cell r="F1820" t="str">
            <v>(중앙분리대용)</v>
          </cell>
          <cell r="G1820" t="str">
            <v>EA</v>
          </cell>
          <cell r="I1820">
            <v>0</v>
          </cell>
        </row>
        <row r="1821">
          <cell r="A1821" t="str">
            <v>D00899</v>
          </cell>
          <cell r="B1821">
            <v>263</v>
          </cell>
          <cell r="C1821" t="str">
            <v>-2</v>
          </cell>
          <cell r="D1821">
            <v>14584233</v>
          </cell>
          <cell r="E1821" t="str">
            <v>데리네이터</v>
          </cell>
          <cell r="F1821" t="str">
            <v>(가드레일용)</v>
          </cell>
          <cell r="G1821" t="str">
            <v>EA</v>
          </cell>
          <cell r="I1821">
            <v>0</v>
          </cell>
        </row>
        <row r="1822">
          <cell r="A1822" t="str">
            <v>D00898</v>
          </cell>
          <cell r="B1822">
            <v>101</v>
          </cell>
          <cell r="C1822" t="str">
            <v>-3</v>
          </cell>
          <cell r="D1822">
            <v>14584239</v>
          </cell>
          <cell r="E1822" t="str">
            <v>데리네이터</v>
          </cell>
          <cell r="F1822" t="str">
            <v>(옹벽용)</v>
          </cell>
          <cell r="G1822" t="str">
            <v>EA</v>
          </cell>
          <cell r="I1822">
            <v>0</v>
          </cell>
        </row>
        <row r="1823">
          <cell r="A1823" t="str">
            <v>D00897</v>
          </cell>
          <cell r="B1823">
            <v>29</v>
          </cell>
          <cell r="C1823" t="str">
            <v>-4</v>
          </cell>
          <cell r="D1823">
            <v>14584240</v>
          </cell>
          <cell r="E1823" t="str">
            <v>데리네이터</v>
          </cell>
          <cell r="F1823" t="str">
            <v>(토공용)</v>
          </cell>
          <cell r="G1823" t="str">
            <v>EA</v>
          </cell>
          <cell r="I1823">
            <v>0</v>
          </cell>
        </row>
        <row r="1824">
          <cell r="A1824" t="str">
            <v>E2</v>
          </cell>
          <cell r="B1824">
            <v>0</v>
          </cell>
          <cell r="C1824" t="str">
            <v>계</v>
          </cell>
          <cell r="D1824">
            <v>14584241</v>
          </cell>
          <cell r="I1824">
            <v>0</v>
          </cell>
        </row>
        <row r="1825">
          <cell r="A1825" t="str">
            <v>D01278</v>
          </cell>
          <cell r="B1825">
            <v>2678</v>
          </cell>
          <cell r="C1825" t="str">
            <v>b</v>
          </cell>
          <cell r="D1825">
            <v>14584305</v>
          </cell>
          <cell r="E1825" t="str">
            <v>도로표지병</v>
          </cell>
          <cell r="F1825" t="str">
            <v>(100x100x20)</v>
          </cell>
          <cell r="G1825" t="str">
            <v>EA</v>
          </cell>
          <cell r="I1825">
            <v>0</v>
          </cell>
        </row>
        <row r="1826">
          <cell r="A1826" t="str">
            <v>D00894</v>
          </cell>
          <cell r="B1826">
            <v>38</v>
          </cell>
          <cell r="C1826" t="str">
            <v>c</v>
          </cell>
          <cell r="D1826">
            <v>14584337</v>
          </cell>
          <cell r="E1826" t="str">
            <v>갈매기표지판</v>
          </cell>
          <cell r="F1826" t="str">
            <v>(단면 60x30 Cm)</v>
          </cell>
          <cell r="G1826" t="str">
            <v>EA</v>
          </cell>
          <cell r="I1826">
            <v>0</v>
          </cell>
        </row>
        <row r="1827">
          <cell r="A1827" t="str">
            <v>D01156</v>
          </cell>
          <cell r="B1827">
            <v>1</v>
          </cell>
          <cell r="C1827" t="str">
            <v>d</v>
          </cell>
          <cell r="D1827">
            <v>14584345</v>
          </cell>
          <cell r="E1827" t="str">
            <v>태양열경보등</v>
          </cell>
          <cell r="F1827" t="str">
            <v>(Φ125 m/m)</v>
          </cell>
          <cell r="G1827" t="str">
            <v>EA</v>
          </cell>
          <cell r="I1827">
            <v>0</v>
          </cell>
        </row>
        <row r="1828">
          <cell r="A1828" t="str">
            <v>D01155</v>
          </cell>
          <cell r="B1828">
            <v>447</v>
          </cell>
          <cell r="C1828" t="str">
            <v>e</v>
          </cell>
          <cell r="D1828">
            <v>14584353</v>
          </cell>
          <cell r="E1828" t="str">
            <v>차선규제봉</v>
          </cell>
          <cell r="F1828" t="str">
            <v>(Φ80x745x200 m/m)</v>
          </cell>
          <cell r="G1828" t="str">
            <v>EA</v>
          </cell>
          <cell r="I1828">
            <v>0</v>
          </cell>
        </row>
        <row r="1829">
          <cell r="A1829" t="str">
            <v>E3</v>
          </cell>
          <cell r="B1829">
            <v>0</v>
          </cell>
          <cell r="C1829" t="str">
            <v>합계</v>
          </cell>
          <cell r="D1829">
            <v>14584357</v>
          </cell>
          <cell r="I1829">
            <v>0</v>
          </cell>
        </row>
        <row r="1830">
          <cell r="A1830" t="str">
            <v>T3</v>
          </cell>
          <cell r="B1830">
            <v>1834</v>
          </cell>
          <cell r="C1830" t="str">
            <v>6.04</v>
          </cell>
          <cell r="D1830">
            <v>14584361</v>
          </cell>
          <cell r="E1830" t="str">
            <v>차선도색</v>
          </cell>
          <cell r="I1830">
            <v>0</v>
          </cell>
        </row>
        <row r="1831">
          <cell r="A1831" t="str">
            <v>D01237</v>
          </cell>
          <cell r="B1831">
            <v>6446</v>
          </cell>
          <cell r="C1831" t="str">
            <v>a</v>
          </cell>
          <cell r="D1831">
            <v>14584367</v>
          </cell>
          <cell r="E1831" t="str">
            <v>차선도색(융착식)</v>
          </cell>
          <cell r="F1831" t="str">
            <v>백색실선(기계식)</v>
          </cell>
          <cell r="G1831" t="str">
            <v>㎡</v>
          </cell>
          <cell r="I1831">
            <v>0</v>
          </cell>
        </row>
        <row r="1832">
          <cell r="A1832" t="str">
            <v>D01238</v>
          </cell>
          <cell r="B1832">
            <v>3241</v>
          </cell>
          <cell r="C1832" t="str">
            <v>b</v>
          </cell>
          <cell r="D1832">
            <v>14584368</v>
          </cell>
          <cell r="E1832" t="str">
            <v>차선도색(융착식)</v>
          </cell>
          <cell r="F1832" t="str">
            <v>백색파선(기계식)</v>
          </cell>
          <cell r="G1832" t="str">
            <v>㎡</v>
          </cell>
          <cell r="I1832">
            <v>0</v>
          </cell>
        </row>
        <row r="1833">
          <cell r="A1833" t="str">
            <v>D01299</v>
          </cell>
          <cell r="B1833">
            <v>893</v>
          </cell>
          <cell r="C1833" t="str">
            <v>c</v>
          </cell>
          <cell r="D1833">
            <v>14584496</v>
          </cell>
          <cell r="E1833" t="str">
            <v>차선도색</v>
          </cell>
          <cell r="F1833" t="str">
            <v>(노면표지)</v>
          </cell>
          <cell r="G1833" t="str">
            <v>㎡</v>
          </cell>
          <cell r="I1833">
            <v>0</v>
          </cell>
        </row>
        <row r="1834">
          <cell r="A1834" t="str">
            <v>D01105</v>
          </cell>
          <cell r="B1834">
            <v>3360</v>
          </cell>
          <cell r="C1834" t="str">
            <v>d</v>
          </cell>
          <cell r="D1834">
            <v>14584624</v>
          </cell>
          <cell r="E1834" t="str">
            <v>차선도색(융착식)</v>
          </cell>
          <cell r="F1834" t="str">
            <v>황색실선(기계식)</v>
          </cell>
          <cell r="G1834" t="str">
            <v>㎡</v>
          </cell>
          <cell r="I1834">
            <v>0</v>
          </cell>
        </row>
        <row r="1835">
          <cell r="A1835" t="str">
            <v>E3</v>
          </cell>
          <cell r="B1835">
            <v>0</v>
          </cell>
          <cell r="C1835" t="str">
            <v>합계</v>
          </cell>
          <cell r="D1835">
            <v>14584752</v>
          </cell>
          <cell r="I1835">
            <v>0</v>
          </cell>
        </row>
        <row r="1836">
          <cell r="A1836" t="str">
            <v>T3</v>
          </cell>
          <cell r="B1836">
            <v>1845</v>
          </cell>
          <cell r="C1836" t="str">
            <v>6.05</v>
          </cell>
          <cell r="D1836">
            <v>14584880</v>
          </cell>
          <cell r="E1836" t="str">
            <v>가드레일</v>
          </cell>
          <cell r="F1836" t="str">
            <v>노측용(단면)</v>
          </cell>
          <cell r="I1836">
            <v>0</v>
          </cell>
        </row>
        <row r="1837">
          <cell r="A1837" t="str">
            <v>T2</v>
          </cell>
          <cell r="B1837">
            <v>1840</v>
          </cell>
          <cell r="C1837" t="str">
            <v>a</v>
          </cell>
          <cell r="D1837">
            <v>14584977</v>
          </cell>
          <cell r="E1837" t="str">
            <v>단면가드레일</v>
          </cell>
          <cell r="I1837">
            <v>0</v>
          </cell>
        </row>
        <row r="1838">
          <cell r="A1838" t="str">
            <v>D00901</v>
          </cell>
          <cell r="B1838">
            <v>3943</v>
          </cell>
          <cell r="C1838" t="str">
            <v>-1</v>
          </cell>
          <cell r="D1838">
            <v>14585073</v>
          </cell>
          <cell r="E1838" t="str">
            <v>가드레일(단면)</v>
          </cell>
          <cell r="F1838" t="str">
            <v>3.2x460x4330</v>
          </cell>
          <cell r="G1838" t="str">
            <v>경간</v>
          </cell>
          <cell r="I1838">
            <v>0</v>
          </cell>
        </row>
        <row r="1839">
          <cell r="A1839" t="str">
            <v>D03637</v>
          </cell>
          <cell r="B1839">
            <v>110</v>
          </cell>
          <cell r="C1839" t="str">
            <v>-2</v>
          </cell>
          <cell r="D1839">
            <v>14585097</v>
          </cell>
          <cell r="E1839" t="str">
            <v>엔드레일</v>
          </cell>
          <cell r="F1839" t="str">
            <v>(단부레일, 단면)</v>
          </cell>
          <cell r="G1839" t="str">
            <v>EA</v>
          </cell>
          <cell r="I1839">
            <v>0</v>
          </cell>
        </row>
        <row r="1840">
          <cell r="A1840" t="str">
            <v>D00905</v>
          </cell>
          <cell r="B1840">
            <v>15</v>
          </cell>
          <cell r="C1840" t="str">
            <v>-3</v>
          </cell>
          <cell r="D1840">
            <v>14585121</v>
          </cell>
          <cell r="E1840" t="str">
            <v>단부콘크리트</v>
          </cell>
          <cell r="G1840" t="str">
            <v>EA</v>
          </cell>
          <cell r="I1840">
            <v>0</v>
          </cell>
        </row>
        <row r="1841">
          <cell r="A1841" t="str">
            <v>E2</v>
          </cell>
          <cell r="B1841">
            <v>0</v>
          </cell>
          <cell r="C1841" t="str">
            <v>계</v>
          </cell>
          <cell r="D1841">
            <v>14585129</v>
          </cell>
          <cell r="I1841">
            <v>0</v>
          </cell>
        </row>
        <row r="1842">
          <cell r="A1842" t="str">
            <v>T2</v>
          </cell>
          <cell r="B1842">
            <v>1844</v>
          </cell>
          <cell r="C1842" t="str">
            <v>b</v>
          </cell>
          <cell r="D1842">
            <v>14585193</v>
          </cell>
          <cell r="E1842" t="str">
            <v>가드레일</v>
          </cell>
          <cell r="F1842" t="str">
            <v>방호벽부</v>
          </cell>
          <cell r="I1842">
            <v>0</v>
          </cell>
        </row>
        <row r="1843">
          <cell r="A1843" t="str">
            <v>D03939</v>
          </cell>
          <cell r="B1843">
            <v>155</v>
          </cell>
          <cell r="C1843" t="str">
            <v>-1</v>
          </cell>
          <cell r="D1843">
            <v>14585225</v>
          </cell>
          <cell r="E1843" t="str">
            <v>표준레일</v>
          </cell>
          <cell r="F1843" t="str">
            <v>(방호벽부)</v>
          </cell>
          <cell r="G1843" t="str">
            <v>경간</v>
          </cell>
          <cell r="I1843">
            <v>0</v>
          </cell>
        </row>
        <row r="1844">
          <cell r="A1844" t="str">
            <v>D03940</v>
          </cell>
          <cell r="B1844">
            <v>314</v>
          </cell>
          <cell r="C1844" t="str">
            <v>-2</v>
          </cell>
          <cell r="D1844">
            <v>14585241</v>
          </cell>
          <cell r="E1844" t="str">
            <v>레일포스트</v>
          </cell>
          <cell r="F1844" t="str">
            <v>(H=1.085 M)</v>
          </cell>
          <cell r="G1844" t="str">
            <v>EA</v>
          </cell>
          <cell r="I1844">
            <v>0</v>
          </cell>
        </row>
        <row r="1845">
          <cell r="A1845" t="str">
            <v>E2</v>
          </cell>
          <cell r="B1845">
            <v>0</v>
          </cell>
          <cell r="C1845" t="str">
            <v>계</v>
          </cell>
          <cell r="D1845">
            <v>14585249</v>
          </cell>
          <cell r="I1845">
            <v>0</v>
          </cell>
        </row>
        <row r="1846">
          <cell r="A1846" t="str">
            <v>E3</v>
          </cell>
          <cell r="B1846">
            <v>0</v>
          </cell>
          <cell r="C1846" t="str">
            <v>합계</v>
          </cell>
          <cell r="D1846">
            <v>14585253</v>
          </cell>
          <cell r="I1846">
            <v>0</v>
          </cell>
        </row>
        <row r="1847">
          <cell r="A1847" t="str">
            <v>T3</v>
          </cell>
          <cell r="B1847">
            <v>1856</v>
          </cell>
          <cell r="C1847" t="str">
            <v>6.06</v>
          </cell>
          <cell r="D1847">
            <v>14585257</v>
          </cell>
          <cell r="E1847" t="str">
            <v>중앙분리대</v>
          </cell>
          <cell r="F1847" t="str">
            <v>양면가드레일</v>
          </cell>
          <cell r="I1847">
            <v>0</v>
          </cell>
        </row>
        <row r="1848">
          <cell r="A1848" t="str">
            <v>T2</v>
          </cell>
          <cell r="B1848">
            <v>1850</v>
          </cell>
          <cell r="C1848" t="str">
            <v>a</v>
          </cell>
          <cell r="D1848">
            <v>14585262</v>
          </cell>
          <cell r="E1848" t="str">
            <v>토사구간</v>
          </cell>
          <cell r="I1848">
            <v>0</v>
          </cell>
        </row>
        <row r="1849">
          <cell r="A1849" t="str">
            <v>D03635</v>
          </cell>
          <cell r="B1849">
            <v>2760</v>
          </cell>
          <cell r="C1849" t="str">
            <v>-1</v>
          </cell>
          <cell r="D1849">
            <v>14585267</v>
          </cell>
          <cell r="E1849" t="str">
            <v>표준레일</v>
          </cell>
          <cell r="F1849" t="str">
            <v>(3.2x455x4330)</v>
          </cell>
          <cell r="G1849" t="str">
            <v>경간</v>
          </cell>
          <cell r="I1849">
            <v>0</v>
          </cell>
        </row>
        <row r="1850">
          <cell r="A1850" t="str">
            <v>D03638</v>
          </cell>
          <cell r="B1850">
            <v>4</v>
          </cell>
          <cell r="C1850" t="str">
            <v>-2</v>
          </cell>
          <cell r="D1850">
            <v>14585396</v>
          </cell>
          <cell r="E1850" t="str">
            <v>라운드레일</v>
          </cell>
          <cell r="F1850" t="str">
            <v>(3.2x455x965)</v>
          </cell>
          <cell r="G1850" t="str">
            <v>EA</v>
          </cell>
          <cell r="I1850">
            <v>0</v>
          </cell>
        </row>
        <row r="1851">
          <cell r="A1851" t="str">
            <v>E2</v>
          </cell>
          <cell r="B1851">
            <v>0</v>
          </cell>
          <cell r="C1851" t="str">
            <v>계</v>
          </cell>
          <cell r="D1851">
            <v>14585397</v>
          </cell>
          <cell r="I1851">
            <v>0</v>
          </cell>
        </row>
        <row r="1852">
          <cell r="A1852" t="str">
            <v>T2</v>
          </cell>
          <cell r="B1852">
            <v>1854</v>
          </cell>
          <cell r="C1852" t="str">
            <v>b</v>
          </cell>
          <cell r="D1852">
            <v>14585525</v>
          </cell>
          <cell r="E1852" t="str">
            <v>암 구 간</v>
          </cell>
          <cell r="I1852">
            <v>0</v>
          </cell>
        </row>
        <row r="1853">
          <cell r="A1853" t="str">
            <v>D03636</v>
          </cell>
          <cell r="B1853">
            <v>692</v>
          </cell>
          <cell r="C1853" t="str">
            <v>-1</v>
          </cell>
          <cell r="D1853">
            <v>14585654</v>
          </cell>
          <cell r="E1853" t="str">
            <v>표준레일</v>
          </cell>
          <cell r="F1853" t="str">
            <v>(3.2x455x4330)</v>
          </cell>
          <cell r="G1853" t="str">
            <v>경간</v>
          </cell>
          <cell r="I1853">
            <v>0</v>
          </cell>
        </row>
        <row r="1854">
          <cell r="A1854" t="str">
            <v>D00902</v>
          </cell>
          <cell r="B1854">
            <v>1</v>
          </cell>
          <cell r="C1854" t="str">
            <v>-2</v>
          </cell>
          <cell r="D1854">
            <v>14585655</v>
          </cell>
          <cell r="E1854" t="str">
            <v>엔드레일(암구간)</v>
          </cell>
          <cell r="F1854" t="str">
            <v>중앙분리대용</v>
          </cell>
          <cell r="G1854" t="str">
            <v>EA</v>
          </cell>
          <cell r="I1854">
            <v>0</v>
          </cell>
        </row>
        <row r="1855">
          <cell r="A1855" t="str">
            <v>E2</v>
          </cell>
          <cell r="B1855">
            <v>0</v>
          </cell>
          <cell r="C1855" t="str">
            <v>계</v>
          </cell>
          <cell r="D1855">
            <v>14585847</v>
          </cell>
          <cell r="I1855">
            <v>0</v>
          </cell>
        </row>
        <row r="1856">
          <cell r="A1856" t="str">
            <v>D03633</v>
          </cell>
          <cell r="B1856">
            <v>137</v>
          </cell>
          <cell r="C1856" t="str">
            <v>c</v>
          </cell>
          <cell r="D1856">
            <v>14585879</v>
          </cell>
          <cell r="E1856" t="str">
            <v>교량구간</v>
          </cell>
          <cell r="F1856" t="str">
            <v>표준레일</v>
          </cell>
          <cell r="G1856" t="str">
            <v>경간</v>
          </cell>
          <cell r="I1856">
            <v>0</v>
          </cell>
        </row>
        <row r="1857">
          <cell r="A1857" t="str">
            <v>E3</v>
          </cell>
          <cell r="B1857">
            <v>0</v>
          </cell>
          <cell r="C1857" t="str">
            <v>합계</v>
          </cell>
          <cell r="D1857">
            <v>14585909</v>
          </cell>
          <cell r="I1857">
            <v>0</v>
          </cell>
        </row>
        <row r="1858">
          <cell r="A1858" t="str">
            <v>T3</v>
          </cell>
          <cell r="B1858">
            <v>1860</v>
          </cell>
          <cell r="C1858" t="str">
            <v>6.07</v>
          </cell>
          <cell r="D1858">
            <v>14586037</v>
          </cell>
          <cell r="E1858" t="str">
            <v>차 광 망</v>
          </cell>
          <cell r="F1858" t="str">
            <v>프라스틱</v>
          </cell>
          <cell r="I1858">
            <v>0</v>
          </cell>
        </row>
        <row r="1859">
          <cell r="A1859" t="str">
            <v>D01301</v>
          </cell>
          <cell r="B1859">
            <v>1688</v>
          </cell>
          <cell r="C1859" t="str">
            <v>a</v>
          </cell>
          <cell r="D1859">
            <v>14586038</v>
          </cell>
          <cell r="E1859" t="str">
            <v>차광망설치</v>
          </cell>
          <cell r="F1859" t="str">
            <v>(중분대용)</v>
          </cell>
          <cell r="G1859" t="str">
            <v>EA</v>
          </cell>
          <cell r="I1859">
            <v>0</v>
          </cell>
        </row>
        <row r="1860">
          <cell r="A1860" t="str">
            <v>D01302</v>
          </cell>
          <cell r="B1860">
            <v>176</v>
          </cell>
          <cell r="C1860" t="str">
            <v>b</v>
          </cell>
          <cell r="D1860">
            <v>14586039</v>
          </cell>
          <cell r="E1860" t="str">
            <v>차광망설치</v>
          </cell>
          <cell r="F1860" t="str">
            <v>(교 량 용)</v>
          </cell>
          <cell r="G1860" t="str">
            <v>EA</v>
          </cell>
          <cell r="I1860">
            <v>0</v>
          </cell>
        </row>
        <row r="1861">
          <cell r="A1861" t="str">
            <v>E3</v>
          </cell>
          <cell r="B1861">
            <v>0</v>
          </cell>
          <cell r="C1861" t="str">
            <v>합계</v>
          </cell>
          <cell r="D1861">
            <v>14586103</v>
          </cell>
          <cell r="I1861">
            <v>0</v>
          </cell>
        </row>
        <row r="1862">
          <cell r="A1862" t="str">
            <v>D01280</v>
          </cell>
          <cell r="B1862">
            <v>14</v>
          </cell>
          <cell r="C1862" t="str">
            <v>6.08</v>
          </cell>
          <cell r="D1862">
            <v>14586105</v>
          </cell>
          <cell r="E1862" t="str">
            <v>차량충돌충격흡수시설</v>
          </cell>
          <cell r="G1862" t="str">
            <v>EA</v>
          </cell>
          <cell r="I1862">
            <v>0</v>
          </cell>
        </row>
        <row r="1863">
          <cell r="A1863" t="str">
            <v>E4</v>
          </cell>
          <cell r="B1863">
            <v>0</v>
          </cell>
          <cell r="C1863" t="str">
            <v>총계</v>
          </cell>
          <cell r="D1863">
            <v>14586106</v>
          </cell>
          <cell r="I1863">
            <v>0</v>
          </cell>
        </row>
        <row r="1864">
          <cell r="A1864" t="str">
            <v>T4</v>
          </cell>
          <cell r="B1864">
            <v>2072</v>
          </cell>
          <cell r="C1864" t="str">
            <v>7.</v>
          </cell>
          <cell r="D1864">
            <v>14586107</v>
          </cell>
          <cell r="E1864" t="str">
            <v>부   대   공</v>
          </cell>
          <cell r="I1864">
            <v>3097715144</v>
          </cell>
        </row>
        <row r="1865">
          <cell r="A1865" t="str">
            <v>T3</v>
          </cell>
          <cell r="B1865">
            <v>1874</v>
          </cell>
          <cell r="C1865" t="str">
            <v>7.01</v>
          </cell>
          <cell r="D1865">
            <v>14586235</v>
          </cell>
          <cell r="E1865" t="str">
            <v>낙석방지책</v>
          </cell>
          <cell r="I1865">
            <v>0</v>
          </cell>
        </row>
        <row r="1866">
          <cell r="A1866" t="str">
            <v>T2</v>
          </cell>
          <cell r="B1866">
            <v>1868</v>
          </cell>
          <cell r="C1866" t="str">
            <v>a</v>
          </cell>
          <cell r="D1866">
            <v>14586236</v>
          </cell>
          <cell r="E1866" t="str">
            <v>낙석방지책</v>
          </cell>
          <cell r="I1866">
            <v>0</v>
          </cell>
        </row>
        <row r="1867">
          <cell r="A1867" t="str">
            <v>D00908</v>
          </cell>
          <cell r="B1867">
            <v>63</v>
          </cell>
          <cell r="C1867" t="str">
            <v>-1</v>
          </cell>
          <cell r="D1867">
            <v>14586237</v>
          </cell>
          <cell r="E1867" t="str">
            <v>낙석방지책(표준구간)</v>
          </cell>
          <cell r="F1867" t="str">
            <v>H=2.5 m</v>
          </cell>
          <cell r="G1867" t="str">
            <v>경간</v>
          </cell>
          <cell r="I1867">
            <v>0</v>
          </cell>
        </row>
        <row r="1868">
          <cell r="A1868" t="str">
            <v>D00852</v>
          </cell>
          <cell r="B1868">
            <v>2</v>
          </cell>
          <cell r="C1868" t="str">
            <v>-2</v>
          </cell>
          <cell r="D1868">
            <v>14586367</v>
          </cell>
          <cell r="E1868" t="str">
            <v>낙석방지책(단부)</v>
          </cell>
          <cell r="G1868" t="str">
            <v>개소</v>
          </cell>
          <cell r="I1868">
            <v>0</v>
          </cell>
        </row>
        <row r="1869">
          <cell r="A1869" t="str">
            <v>E2</v>
          </cell>
          <cell r="B1869">
            <v>0</v>
          </cell>
          <cell r="C1869" t="str">
            <v>계</v>
          </cell>
          <cell r="D1869">
            <v>14586431</v>
          </cell>
          <cell r="I1869">
            <v>0</v>
          </cell>
        </row>
        <row r="1870">
          <cell r="A1870" t="str">
            <v>T2</v>
          </cell>
          <cell r="B1870">
            <v>1872</v>
          </cell>
          <cell r="C1870" t="str">
            <v>b</v>
          </cell>
          <cell r="D1870">
            <v>14586447</v>
          </cell>
          <cell r="E1870" t="str">
            <v>기    초</v>
          </cell>
          <cell r="I1870">
            <v>0</v>
          </cell>
        </row>
        <row r="1871">
          <cell r="A1871" t="str">
            <v>D00909</v>
          </cell>
          <cell r="B1871">
            <v>63</v>
          </cell>
          <cell r="C1871" t="str">
            <v>-1</v>
          </cell>
          <cell r="D1871">
            <v>14586455</v>
          </cell>
          <cell r="E1871" t="str">
            <v>표준구간</v>
          </cell>
          <cell r="G1871" t="str">
            <v>EA</v>
          </cell>
          <cell r="I1871">
            <v>0</v>
          </cell>
        </row>
        <row r="1872">
          <cell r="A1872" t="str">
            <v>D01300</v>
          </cell>
          <cell r="B1872">
            <v>2</v>
          </cell>
          <cell r="C1872" t="str">
            <v>-2</v>
          </cell>
          <cell r="D1872">
            <v>14586459</v>
          </cell>
          <cell r="E1872" t="str">
            <v>단    부</v>
          </cell>
          <cell r="G1872" t="str">
            <v>EA</v>
          </cell>
          <cell r="I1872">
            <v>0</v>
          </cell>
        </row>
        <row r="1873">
          <cell r="A1873" t="str">
            <v>E2</v>
          </cell>
          <cell r="B1873">
            <v>0</v>
          </cell>
          <cell r="C1873" t="str">
            <v>계</v>
          </cell>
          <cell r="D1873">
            <v>14586461</v>
          </cell>
          <cell r="I1873">
            <v>0</v>
          </cell>
        </row>
        <row r="1874">
          <cell r="A1874" t="str">
            <v>D00892</v>
          </cell>
          <cell r="B1874">
            <v>4725</v>
          </cell>
          <cell r="C1874" t="str">
            <v>c</v>
          </cell>
          <cell r="D1874">
            <v>14586462</v>
          </cell>
          <cell r="E1874" t="str">
            <v>낙석 방지망</v>
          </cell>
          <cell r="G1874" t="str">
            <v>㎡</v>
          </cell>
          <cell r="I1874">
            <v>0</v>
          </cell>
        </row>
        <row r="1875">
          <cell r="A1875" t="str">
            <v>E3</v>
          </cell>
          <cell r="B1875">
            <v>0</v>
          </cell>
          <cell r="C1875" t="str">
            <v>합계</v>
          </cell>
          <cell r="D1875">
            <v>14586463</v>
          </cell>
          <cell r="I1875">
            <v>0</v>
          </cell>
        </row>
        <row r="1876">
          <cell r="A1876" t="str">
            <v>T3</v>
          </cell>
          <cell r="B1876">
            <v>1910</v>
          </cell>
          <cell r="C1876" t="str">
            <v>7.02</v>
          </cell>
          <cell r="D1876">
            <v>14586847</v>
          </cell>
          <cell r="E1876" t="str">
            <v>방 음 벽</v>
          </cell>
          <cell r="I1876">
            <v>0</v>
          </cell>
        </row>
        <row r="1877">
          <cell r="A1877" t="str">
            <v>T2</v>
          </cell>
          <cell r="B1877">
            <v>1895</v>
          </cell>
          <cell r="C1877" t="str">
            <v>a</v>
          </cell>
          <cell r="D1877">
            <v>14586855</v>
          </cell>
          <cell r="E1877" t="str">
            <v>방음벽 설치</v>
          </cell>
          <cell r="I1877">
            <v>0</v>
          </cell>
        </row>
        <row r="1878">
          <cell r="A1878" t="str">
            <v>D00921</v>
          </cell>
          <cell r="B1878">
            <v>1874</v>
          </cell>
          <cell r="C1878" t="str">
            <v>-1</v>
          </cell>
          <cell r="D1878">
            <v>14586863</v>
          </cell>
          <cell r="E1878" t="str">
            <v>방음벽설치(토공용)</v>
          </cell>
          <cell r="F1878" t="str">
            <v>(흡음형,H=3.0 M)</v>
          </cell>
          <cell r="G1878" t="str">
            <v>M</v>
          </cell>
          <cell r="I1878">
            <v>0</v>
          </cell>
        </row>
        <row r="1879">
          <cell r="A1879" t="str">
            <v>D03866</v>
          </cell>
          <cell r="B1879">
            <v>90</v>
          </cell>
          <cell r="C1879" t="str">
            <v>-2</v>
          </cell>
          <cell r="D1879">
            <v>14586864</v>
          </cell>
          <cell r="E1879" t="str">
            <v>방음벽설치(교량용)</v>
          </cell>
          <cell r="F1879" t="str">
            <v>(흡음형,H=3.0 M)</v>
          </cell>
          <cell r="G1879" t="str">
            <v>M</v>
          </cell>
          <cell r="I1879">
            <v>0</v>
          </cell>
        </row>
        <row r="1880">
          <cell r="A1880" t="str">
            <v>T1</v>
          </cell>
          <cell r="B1880">
            <v>1882</v>
          </cell>
          <cell r="C1880" t="str">
            <v>-3</v>
          </cell>
          <cell r="D1880">
            <v>14586961</v>
          </cell>
          <cell r="E1880" t="str">
            <v>콘크리트타설</v>
          </cell>
          <cell r="I1880">
            <v>0</v>
          </cell>
        </row>
        <row r="1881">
          <cell r="A1881" t="str">
            <v>D00237</v>
          </cell>
          <cell r="B1881">
            <v>4535</v>
          </cell>
          <cell r="C1881" t="str">
            <v>-3-1</v>
          </cell>
          <cell r="D1881">
            <v>14586977</v>
          </cell>
          <cell r="E1881" t="str">
            <v>콘크리트타설</v>
          </cell>
          <cell r="F1881" t="str">
            <v>(철근 펌프카)</v>
          </cell>
          <cell r="G1881" t="str">
            <v>㎥</v>
          </cell>
          <cell r="I1881">
            <v>0</v>
          </cell>
        </row>
        <row r="1882">
          <cell r="A1882" t="str">
            <v>D00231</v>
          </cell>
          <cell r="B1882">
            <v>505</v>
          </cell>
          <cell r="C1882" t="str">
            <v>-3-2</v>
          </cell>
          <cell r="D1882">
            <v>14586985</v>
          </cell>
          <cell r="E1882" t="str">
            <v>콘크리트타설</v>
          </cell>
          <cell r="F1882" t="str">
            <v>(무근 VIB 제외)</v>
          </cell>
          <cell r="G1882" t="str">
            <v>㎥</v>
          </cell>
          <cell r="I1882">
            <v>0</v>
          </cell>
        </row>
        <row r="1883">
          <cell r="A1883" t="str">
            <v>E1</v>
          </cell>
          <cell r="B1883">
            <v>0</v>
          </cell>
          <cell r="C1883" t="str">
            <v>소계</v>
          </cell>
          <cell r="D1883">
            <v>14586989</v>
          </cell>
          <cell r="I1883">
            <v>0</v>
          </cell>
        </row>
        <row r="1884">
          <cell r="A1884" t="str">
            <v>T1</v>
          </cell>
          <cell r="B1884">
            <v>1886</v>
          </cell>
          <cell r="C1884" t="str">
            <v>-4</v>
          </cell>
          <cell r="D1884">
            <v>14586991</v>
          </cell>
          <cell r="E1884" t="str">
            <v>거 푸 집</v>
          </cell>
          <cell r="I1884">
            <v>0</v>
          </cell>
        </row>
        <row r="1885">
          <cell r="A1885" t="str">
            <v>D00276</v>
          </cell>
          <cell r="B1885">
            <v>11468</v>
          </cell>
          <cell r="C1885" t="str">
            <v>-4-1</v>
          </cell>
          <cell r="D1885">
            <v>14586992</v>
          </cell>
          <cell r="E1885" t="str">
            <v>측    벽</v>
          </cell>
          <cell r="F1885" t="str">
            <v>합판 3 회</v>
          </cell>
          <cell r="G1885" t="str">
            <v>㎡</v>
          </cell>
          <cell r="I1885">
            <v>0</v>
          </cell>
        </row>
        <row r="1886">
          <cell r="A1886" t="str">
            <v>D00276</v>
          </cell>
          <cell r="B1886">
            <v>38</v>
          </cell>
          <cell r="C1886" t="str">
            <v>-4-2</v>
          </cell>
          <cell r="D1886">
            <v>14586993</v>
          </cell>
          <cell r="E1886" t="str">
            <v>시 종 점</v>
          </cell>
          <cell r="F1886" t="str">
            <v>합판 3 회</v>
          </cell>
          <cell r="G1886" t="str">
            <v>㎡</v>
          </cell>
          <cell r="I1886">
            <v>0</v>
          </cell>
        </row>
        <row r="1887">
          <cell r="A1887" t="str">
            <v>E1</v>
          </cell>
          <cell r="B1887">
            <v>0</v>
          </cell>
          <cell r="C1887" t="str">
            <v>소계</v>
          </cell>
          <cell r="D1887">
            <v>14587057</v>
          </cell>
          <cell r="I1887">
            <v>0</v>
          </cell>
        </row>
        <row r="1888">
          <cell r="A1888" t="str">
            <v>D00323</v>
          </cell>
          <cell r="B1888">
            <v>3748</v>
          </cell>
          <cell r="C1888" t="str">
            <v>-5</v>
          </cell>
          <cell r="D1888">
            <v>14587089</v>
          </cell>
          <cell r="E1888" t="str">
            <v>강관비계</v>
          </cell>
          <cell r="F1888" t="str">
            <v>(0∼30 M)</v>
          </cell>
          <cell r="G1888" t="str">
            <v>㎡</v>
          </cell>
          <cell r="I1888">
            <v>0</v>
          </cell>
        </row>
        <row r="1889">
          <cell r="A1889" t="str">
            <v>D00761</v>
          </cell>
          <cell r="B1889">
            <v>2061</v>
          </cell>
          <cell r="C1889" t="str">
            <v>-6</v>
          </cell>
          <cell r="D1889">
            <v>14587105</v>
          </cell>
          <cell r="E1889" t="str">
            <v>비닐깔기</v>
          </cell>
          <cell r="G1889" t="str">
            <v>㎡</v>
          </cell>
          <cell r="I1889">
            <v>0</v>
          </cell>
        </row>
        <row r="1890">
          <cell r="A1890" t="str">
            <v>D01293</v>
          </cell>
          <cell r="B1890">
            <v>281</v>
          </cell>
          <cell r="C1890" t="str">
            <v>-7</v>
          </cell>
          <cell r="D1890">
            <v>14587113</v>
          </cell>
          <cell r="E1890" t="str">
            <v>신축이음</v>
          </cell>
          <cell r="F1890" t="str">
            <v>(스치로폴 T=10 m/m)</v>
          </cell>
          <cell r="G1890" t="str">
            <v>㎡</v>
          </cell>
          <cell r="I1890">
            <v>0</v>
          </cell>
        </row>
        <row r="1891">
          <cell r="A1891" t="str">
            <v>D00887</v>
          </cell>
          <cell r="B1891">
            <v>768</v>
          </cell>
          <cell r="C1891" t="str">
            <v>-8</v>
          </cell>
          <cell r="D1891">
            <v>14587117</v>
          </cell>
          <cell r="E1891" t="str">
            <v>수축줄눈</v>
          </cell>
          <cell r="F1891" t="str">
            <v>(30x38)</v>
          </cell>
          <cell r="G1891" t="str">
            <v>㎡</v>
          </cell>
          <cell r="I1891">
            <v>0</v>
          </cell>
        </row>
        <row r="1892">
          <cell r="A1892" t="str">
            <v>D00340</v>
          </cell>
          <cell r="B1892">
            <v>1405</v>
          </cell>
          <cell r="C1892" t="str">
            <v>-9</v>
          </cell>
          <cell r="D1892">
            <v>14587119</v>
          </cell>
          <cell r="E1892" t="str">
            <v>PVC PIPE 설치</v>
          </cell>
          <cell r="F1892" t="str">
            <v>(D= 50 m/m)</v>
          </cell>
          <cell r="G1892" t="str">
            <v>M</v>
          </cell>
          <cell r="I1892">
            <v>0</v>
          </cell>
        </row>
        <row r="1893">
          <cell r="A1893" t="str">
            <v>D00271</v>
          </cell>
          <cell r="B1893">
            <v>252.99</v>
          </cell>
          <cell r="C1893" t="str">
            <v>-10</v>
          </cell>
          <cell r="D1893">
            <v>14587120</v>
          </cell>
          <cell r="E1893" t="str">
            <v>철근가공조립</v>
          </cell>
          <cell r="F1893" t="str">
            <v>(보 통)</v>
          </cell>
          <cell r="G1893" t="str">
            <v>Ton</v>
          </cell>
          <cell r="I1893">
            <v>0</v>
          </cell>
        </row>
        <row r="1894">
          <cell r="A1894" t="str">
            <v>D00168</v>
          </cell>
          <cell r="B1894">
            <v>1630</v>
          </cell>
          <cell r="C1894" t="str">
            <v>-11</v>
          </cell>
          <cell r="D1894">
            <v>14587121</v>
          </cell>
          <cell r="E1894" t="str">
            <v>기초잡석깔기</v>
          </cell>
          <cell r="F1894" t="str">
            <v>(현장암 유용)</v>
          </cell>
          <cell r="G1894" t="str">
            <v>㎥</v>
          </cell>
          <cell r="I1894">
            <v>0</v>
          </cell>
        </row>
        <row r="1895">
          <cell r="A1895" t="str">
            <v>D00160</v>
          </cell>
          <cell r="B1895">
            <v>155</v>
          </cell>
          <cell r="C1895" t="str">
            <v>-12</v>
          </cell>
          <cell r="D1895">
            <v>14587185</v>
          </cell>
          <cell r="E1895" t="str">
            <v>되메우기및다짐</v>
          </cell>
          <cell r="F1895" t="str">
            <v>(인력30%+백호우70%)</v>
          </cell>
          <cell r="G1895" t="str">
            <v>㎥</v>
          </cell>
          <cell r="I1895">
            <v>0</v>
          </cell>
        </row>
        <row r="1896">
          <cell r="A1896" t="str">
            <v>E2</v>
          </cell>
          <cell r="B1896">
            <v>0</v>
          </cell>
          <cell r="C1896" t="str">
            <v>계</v>
          </cell>
          <cell r="D1896">
            <v>14587217</v>
          </cell>
          <cell r="I1896">
            <v>0</v>
          </cell>
        </row>
        <row r="1897">
          <cell r="A1897" t="str">
            <v>T2</v>
          </cell>
          <cell r="B1897">
            <v>1900</v>
          </cell>
          <cell r="C1897" t="str">
            <v>b</v>
          </cell>
          <cell r="D1897">
            <v>14587249</v>
          </cell>
          <cell r="E1897" t="str">
            <v>가설방음벽</v>
          </cell>
          <cell r="I1897">
            <v>0</v>
          </cell>
        </row>
        <row r="1898">
          <cell r="A1898" t="str">
            <v>D00944</v>
          </cell>
          <cell r="B1898">
            <v>220</v>
          </cell>
          <cell r="C1898" t="str">
            <v>-1</v>
          </cell>
          <cell r="D1898">
            <v>14587378</v>
          </cell>
          <cell r="E1898" t="str">
            <v>가설방음벽(H:2.0MxW:</v>
          </cell>
          <cell r="F1898" t="str">
            <v>2.0M)+방진망 2.0M</v>
          </cell>
          <cell r="G1898" t="str">
            <v>M</v>
          </cell>
          <cell r="I1898">
            <v>0</v>
          </cell>
        </row>
        <row r="1899">
          <cell r="A1899" t="str">
            <v>D00945</v>
          </cell>
          <cell r="B1899">
            <v>580</v>
          </cell>
          <cell r="C1899" t="str">
            <v>-2</v>
          </cell>
          <cell r="D1899">
            <v>14587379</v>
          </cell>
          <cell r="E1899" t="str">
            <v>가설방음벽(H:3.0MxW:</v>
          </cell>
          <cell r="F1899" t="str">
            <v>2.0M)+방진망 2.0M</v>
          </cell>
          <cell r="G1899" t="str">
            <v>M</v>
          </cell>
          <cell r="I1899">
            <v>0</v>
          </cell>
        </row>
        <row r="1900">
          <cell r="A1900" t="str">
            <v>D00946</v>
          </cell>
          <cell r="B1900">
            <v>985</v>
          </cell>
          <cell r="C1900" t="str">
            <v>-3</v>
          </cell>
          <cell r="D1900">
            <v>14587443</v>
          </cell>
          <cell r="E1900" t="str">
            <v>가설방음벽(H:4.0MxW:</v>
          </cell>
          <cell r="F1900" t="str">
            <v>2.0M)+방진망 2.0M</v>
          </cell>
          <cell r="G1900" t="str">
            <v>M</v>
          </cell>
          <cell r="I1900">
            <v>0</v>
          </cell>
        </row>
        <row r="1901">
          <cell r="A1901" t="str">
            <v>E2</v>
          </cell>
          <cell r="B1901">
            <v>0</v>
          </cell>
          <cell r="C1901" t="str">
            <v>계</v>
          </cell>
          <cell r="D1901">
            <v>14587475</v>
          </cell>
          <cell r="I1901">
            <v>0</v>
          </cell>
        </row>
        <row r="1902">
          <cell r="A1902" t="str">
            <v>D00947</v>
          </cell>
          <cell r="B1902">
            <v>205</v>
          </cell>
          <cell r="C1902" t="str">
            <v>c</v>
          </cell>
          <cell r="D1902">
            <v>14587491</v>
          </cell>
          <cell r="E1902" t="str">
            <v>방진망 설치</v>
          </cell>
          <cell r="F1902" t="str">
            <v>(H:4.0MxW:2.0M)</v>
          </cell>
          <cell r="G1902" t="str">
            <v>M</v>
          </cell>
          <cell r="I1902">
            <v>0</v>
          </cell>
        </row>
        <row r="1903">
          <cell r="A1903" t="str">
            <v>T2</v>
          </cell>
          <cell r="B1903">
            <v>1909</v>
          </cell>
          <cell r="C1903" t="str">
            <v>d</v>
          </cell>
          <cell r="D1903">
            <v>14587495</v>
          </cell>
          <cell r="E1903" t="str">
            <v>차폐시설</v>
          </cell>
          <cell r="F1903" t="str">
            <v>(가림판휀스)</v>
          </cell>
          <cell r="I1903">
            <v>0</v>
          </cell>
        </row>
        <row r="1904">
          <cell r="A1904" t="str">
            <v>D00096</v>
          </cell>
          <cell r="B1904">
            <v>37</v>
          </cell>
          <cell r="C1904" t="str">
            <v>-1</v>
          </cell>
          <cell r="D1904">
            <v>14587497</v>
          </cell>
          <cell r="E1904" t="str">
            <v>구조물터파기</v>
          </cell>
          <cell r="F1904" t="str">
            <v>(육상토사 0∼2 M)</v>
          </cell>
          <cell r="G1904" t="str">
            <v>㎥</v>
          </cell>
          <cell r="I1904">
            <v>0</v>
          </cell>
        </row>
        <row r="1905">
          <cell r="A1905" t="str">
            <v>D00160</v>
          </cell>
          <cell r="B1905">
            <v>34</v>
          </cell>
          <cell r="C1905" t="str">
            <v>-2</v>
          </cell>
          <cell r="D1905">
            <v>14587498</v>
          </cell>
          <cell r="E1905" t="str">
            <v>되메우기및다짐</v>
          </cell>
          <cell r="F1905" t="str">
            <v>(인력30%+백호우70%)</v>
          </cell>
          <cell r="G1905" t="str">
            <v>㎥</v>
          </cell>
          <cell r="I1905">
            <v>0</v>
          </cell>
        </row>
        <row r="1906">
          <cell r="A1906" t="str">
            <v>D00231</v>
          </cell>
          <cell r="B1906">
            <v>3</v>
          </cell>
          <cell r="C1906" t="str">
            <v>-3</v>
          </cell>
          <cell r="D1906">
            <v>14587499</v>
          </cell>
          <cell r="E1906" t="str">
            <v>콘크리트타설</v>
          </cell>
          <cell r="F1906" t="str">
            <v>(무근 VIB 제외)</v>
          </cell>
          <cell r="G1906" t="str">
            <v>㎥</v>
          </cell>
          <cell r="I1906">
            <v>0</v>
          </cell>
        </row>
        <row r="1907">
          <cell r="A1907" t="str">
            <v>D00282</v>
          </cell>
          <cell r="B1907">
            <v>30</v>
          </cell>
          <cell r="C1907" t="str">
            <v>-4</v>
          </cell>
          <cell r="D1907">
            <v>14587563</v>
          </cell>
          <cell r="E1907" t="str">
            <v>합판거푸집</v>
          </cell>
          <cell r="F1907" t="str">
            <v>(6 회)</v>
          </cell>
          <cell r="G1907" t="str">
            <v>㎡</v>
          </cell>
          <cell r="I1907">
            <v>0</v>
          </cell>
        </row>
        <row r="1908">
          <cell r="A1908" t="str">
            <v>D01204</v>
          </cell>
          <cell r="B1908">
            <v>3</v>
          </cell>
          <cell r="C1908" t="str">
            <v>-5</v>
          </cell>
          <cell r="D1908">
            <v>14587595</v>
          </cell>
          <cell r="E1908" t="str">
            <v>잔토처리</v>
          </cell>
          <cell r="F1908" t="str">
            <v>(인 력)</v>
          </cell>
          <cell r="G1908" t="str">
            <v>㎥</v>
          </cell>
          <cell r="I1908">
            <v>0</v>
          </cell>
        </row>
        <row r="1909">
          <cell r="A1909" t="str">
            <v>D03799</v>
          </cell>
          <cell r="B1909">
            <v>60</v>
          </cell>
          <cell r="C1909" t="str">
            <v>-6</v>
          </cell>
          <cell r="D1909">
            <v>14587627</v>
          </cell>
          <cell r="E1909" t="str">
            <v>차폐시설</v>
          </cell>
          <cell r="F1909" t="str">
            <v>(가림판휀스)</v>
          </cell>
          <cell r="G1909" t="str">
            <v>M</v>
          </cell>
          <cell r="I1909">
            <v>0</v>
          </cell>
        </row>
        <row r="1910">
          <cell r="A1910" t="str">
            <v>E2</v>
          </cell>
          <cell r="B1910">
            <v>0</v>
          </cell>
          <cell r="C1910" t="str">
            <v>계</v>
          </cell>
          <cell r="D1910">
            <v>14587631</v>
          </cell>
          <cell r="I1910">
            <v>0</v>
          </cell>
        </row>
        <row r="1911">
          <cell r="A1911" t="str">
            <v>E3</v>
          </cell>
          <cell r="B1911">
            <v>0</v>
          </cell>
          <cell r="C1911" t="str">
            <v>합계</v>
          </cell>
          <cell r="D1911">
            <v>14587635</v>
          </cell>
          <cell r="I1911">
            <v>0</v>
          </cell>
        </row>
        <row r="1912">
          <cell r="A1912" t="str">
            <v>D01218</v>
          </cell>
          <cell r="B1912">
            <v>10</v>
          </cell>
          <cell r="C1912" t="str">
            <v>7.03</v>
          </cell>
          <cell r="D1912">
            <v>14587639</v>
          </cell>
          <cell r="E1912" t="str">
            <v>세륜시설</v>
          </cell>
          <cell r="F1912" t="str">
            <v>(간이식)</v>
          </cell>
          <cell r="G1912" t="str">
            <v>개소</v>
          </cell>
          <cell r="I1912">
            <v>0</v>
          </cell>
        </row>
        <row r="1913">
          <cell r="A1913" t="str">
            <v>D01103</v>
          </cell>
          <cell r="B1913">
            <v>21</v>
          </cell>
          <cell r="C1913" t="str">
            <v>7.04</v>
          </cell>
          <cell r="D1913">
            <v>14587641</v>
          </cell>
          <cell r="E1913" t="str">
            <v>침사지</v>
          </cell>
          <cell r="F1913" t="str">
            <v>(3.9x1.3)</v>
          </cell>
          <cell r="G1913" t="str">
            <v>개소</v>
          </cell>
          <cell r="I1913">
            <v>0</v>
          </cell>
        </row>
        <row r="1914">
          <cell r="A1914" t="str">
            <v>T3</v>
          </cell>
          <cell r="B1914">
            <v>1920</v>
          </cell>
          <cell r="C1914" t="str">
            <v>7.05</v>
          </cell>
          <cell r="D1914">
            <v>14587773</v>
          </cell>
          <cell r="E1914" t="str">
            <v>절토부 점검로</v>
          </cell>
          <cell r="I1914">
            <v>0</v>
          </cell>
        </row>
        <row r="1915">
          <cell r="A1915" t="str">
            <v>T2</v>
          </cell>
          <cell r="B1915">
            <v>1918</v>
          </cell>
          <cell r="C1915" t="str">
            <v>a</v>
          </cell>
          <cell r="D1915">
            <v>14587775</v>
          </cell>
          <cell r="E1915" t="str">
            <v>점검용사다리</v>
          </cell>
          <cell r="I1915">
            <v>0</v>
          </cell>
        </row>
        <row r="1916">
          <cell r="A1916" t="str">
            <v>D01303</v>
          </cell>
          <cell r="B1916">
            <v>15</v>
          </cell>
          <cell r="C1916" t="str">
            <v>-1</v>
          </cell>
          <cell r="D1916">
            <v>14587839</v>
          </cell>
          <cell r="E1916" t="str">
            <v>절토부점검로</v>
          </cell>
          <cell r="F1916" t="str">
            <v>(토사구간)</v>
          </cell>
          <cell r="G1916" t="str">
            <v>M</v>
          </cell>
          <cell r="I1916">
            <v>0</v>
          </cell>
        </row>
        <row r="1917">
          <cell r="A1917" t="str">
            <v>D01273</v>
          </cell>
          <cell r="B1917">
            <v>36</v>
          </cell>
          <cell r="C1917" t="str">
            <v>-2</v>
          </cell>
          <cell r="D1917">
            <v>14587871</v>
          </cell>
          <cell r="E1917" t="str">
            <v>절토부점검로</v>
          </cell>
          <cell r="F1917" t="str">
            <v>(리핑암구간)</v>
          </cell>
          <cell r="G1917" t="str">
            <v>M</v>
          </cell>
          <cell r="I1917">
            <v>0</v>
          </cell>
        </row>
        <row r="1918">
          <cell r="A1918" t="str">
            <v>D01274</v>
          </cell>
          <cell r="B1918">
            <v>64</v>
          </cell>
          <cell r="C1918" t="str">
            <v>-3</v>
          </cell>
          <cell r="D1918">
            <v>14587883</v>
          </cell>
          <cell r="E1918" t="str">
            <v>절토부점검로</v>
          </cell>
          <cell r="F1918" t="str">
            <v>(발파암구간 1:0.5)</v>
          </cell>
          <cell r="G1918" t="str">
            <v>M</v>
          </cell>
          <cell r="I1918">
            <v>0</v>
          </cell>
        </row>
        <row r="1919">
          <cell r="A1919" t="str">
            <v>E2</v>
          </cell>
          <cell r="B1919">
            <v>0</v>
          </cell>
          <cell r="C1919" t="str">
            <v>계</v>
          </cell>
          <cell r="D1919">
            <v>14587895</v>
          </cell>
          <cell r="I1919">
            <v>0</v>
          </cell>
        </row>
        <row r="1920">
          <cell r="A1920" t="str">
            <v>D01275</v>
          </cell>
          <cell r="B1920">
            <v>7</v>
          </cell>
          <cell r="C1920" t="str">
            <v>b</v>
          </cell>
          <cell r="D1920">
            <v>14587899</v>
          </cell>
          <cell r="E1920" t="str">
            <v>절토부점검로</v>
          </cell>
          <cell r="F1920" t="str">
            <v>(소단부)</v>
          </cell>
          <cell r="G1920" t="str">
            <v>EA</v>
          </cell>
          <cell r="I1920">
            <v>0</v>
          </cell>
        </row>
        <row r="1921">
          <cell r="A1921" t="str">
            <v>E3</v>
          </cell>
          <cell r="B1921">
            <v>0</v>
          </cell>
          <cell r="C1921" t="str">
            <v>합계</v>
          </cell>
          <cell r="D1921">
            <v>14587901</v>
          </cell>
          <cell r="I1921">
            <v>0</v>
          </cell>
        </row>
        <row r="1922">
          <cell r="A1922" t="str">
            <v>T3</v>
          </cell>
          <cell r="B1922">
            <v>1947</v>
          </cell>
          <cell r="C1922" t="str">
            <v>7.06</v>
          </cell>
          <cell r="D1922">
            <v>14588271</v>
          </cell>
          <cell r="E1922" t="str">
            <v>가 도 공</v>
          </cell>
          <cell r="I1922">
            <v>0</v>
          </cell>
        </row>
        <row r="1923">
          <cell r="A1923" t="str">
            <v>T2</v>
          </cell>
          <cell r="B1923">
            <v>1925</v>
          </cell>
          <cell r="C1923" t="str">
            <v>a</v>
          </cell>
          <cell r="D1923">
            <v>14588274</v>
          </cell>
          <cell r="E1923" t="str">
            <v>아스콘표층</v>
          </cell>
          <cell r="I1923">
            <v>0</v>
          </cell>
        </row>
        <row r="1924">
          <cell r="A1924" t="str">
            <v>M00056</v>
          </cell>
          <cell r="B1924">
            <v>789</v>
          </cell>
          <cell r="C1924" t="str">
            <v>-1</v>
          </cell>
          <cell r="D1924">
            <v>14588276</v>
          </cell>
          <cell r="E1924" t="str">
            <v>아 스 콘</v>
          </cell>
          <cell r="F1924" t="str">
            <v>표층용</v>
          </cell>
          <cell r="G1924" t="str">
            <v>TON</v>
          </cell>
          <cell r="I1924">
            <v>0</v>
          </cell>
        </row>
        <row r="1925">
          <cell r="A1925" t="str">
            <v>D00816</v>
          </cell>
          <cell r="B1925">
            <v>66</v>
          </cell>
          <cell r="C1925" t="str">
            <v>-2</v>
          </cell>
          <cell r="D1925">
            <v>14588277</v>
          </cell>
          <cell r="E1925" t="str">
            <v>아스콘표층</v>
          </cell>
          <cell r="F1925" t="str">
            <v>(포설다짐 T=5 Cm)</v>
          </cell>
          <cell r="G1925" t="str">
            <v>ａ</v>
          </cell>
          <cell r="I1925">
            <v>0</v>
          </cell>
        </row>
        <row r="1926">
          <cell r="A1926" t="str">
            <v>E2</v>
          </cell>
          <cell r="B1926">
            <v>0</v>
          </cell>
          <cell r="C1926" t="str">
            <v>계</v>
          </cell>
          <cell r="D1926">
            <v>14588278</v>
          </cell>
          <cell r="I1926">
            <v>0</v>
          </cell>
        </row>
        <row r="1927">
          <cell r="A1927" t="str">
            <v>D00814</v>
          </cell>
          <cell r="B1927">
            <v>102</v>
          </cell>
          <cell r="C1927" t="str">
            <v>b</v>
          </cell>
          <cell r="D1927">
            <v>14588406</v>
          </cell>
          <cell r="E1927" t="str">
            <v>택 코 팅</v>
          </cell>
          <cell r="F1927" t="str">
            <v>(RSC-4 20 L/a)</v>
          </cell>
          <cell r="G1927" t="str">
            <v>ａ</v>
          </cell>
          <cell r="I1927">
            <v>0</v>
          </cell>
        </row>
        <row r="1928">
          <cell r="A1928" t="str">
            <v>T2</v>
          </cell>
          <cell r="B1928">
            <v>1930</v>
          </cell>
          <cell r="C1928" t="str">
            <v>c</v>
          </cell>
          <cell r="D1928">
            <v>14588534</v>
          </cell>
          <cell r="E1928" t="str">
            <v>아스콘기층</v>
          </cell>
          <cell r="I1928">
            <v>0</v>
          </cell>
        </row>
        <row r="1929">
          <cell r="A1929" t="str">
            <v>M00059</v>
          </cell>
          <cell r="B1929">
            <v>1634</v>
          </cell>
          <cell r="C1929" t="str">
            <v>-1</v>
          </cell>
          <cell r="D1929">
            <v>14588535</v>
          </cell>
          <cell r="E1929" t="str">
            <v>아 스 콘</v>
          </cell>
          <cell r="F1929" t="str">
            <v>기층용</v>
          </cell>
          <cell r="G1929" t="str">
            <v>TON</v>
          </cell>
          <cell r="I1929">
            <v>0</v>
          </cell>
        </row>
        <row r="1930">
          <cell r="A1930" t="str">
            <v>D00809</v>
          </cell>
          <cell r="B1930">
            <v>68</v>
          </cell>
          <cell r="C1930" t="str">
            <v>-2</v>
          </cell>
          <cell r="D1930">
            <v>14588599</v>
          </cell>
          <cell r="E1930" t="str">
            <v>아스콘기층</v>
          </cell>
          <cell r="F1930" t="str">
            <v>(포설및다짐 T=10 Cm)</v>
          </cell>
          <cell r="G1930" t="str">
            <v>ａ</v>
          </cell>
          <cell r="I1930">
            <v>0</v>
          </cell>
        </row>
        <row r="1931">
          <cell r="A1931" t="str">
            <v>E2</v>
          </cell>
          <cell r="B1931">
            <v>0</v>
          </cell>
          <cell r="C1931" t="str">
            <v>계</v>
          </cell>
          <cell r="D1931">
            <v>14588631</v>
          </cell>
          <cell r="I1931">
            <v>0</v>
          </cell>
        </row>
        <row r="1932">
          <cell r="A1932" t="str">
            <v>D00805</v>
          </cell>
          <cell r="B1932">
            <v>69</v>
          </cell>
          <cell r="C1932" t="str">
            <v>d</v>
          </cell>
          <cell r="D1932">
            <v>14588662</v>
          </cell>
          <cell r="E1932" t="str">
            <v>프라임코팅</v>
          </cell>
          <cell r="F1932" t="str">
            <v>(MC-1,75 L/a)</v>
          </cell>
          <cell r="G1932" t="str">
            <v>ａ</v>
          </cell>
          <cell r="I1932">
            <v>0</v>
          </cell>
        </row>
        <row r="1933">
          <cell r="A1933" t="str">
            <v>T2</v>
          </cell>
          <cell r="B1933">
            <v>1935</v>
          </cell>
          <cell r="C1933" t="str">
            <v>e</v>
          </cell>
          <cell r="D1933">
            <v>14588663</v>
          </cell>
          <cell r="E1933" t="str">
            <v>보조기층</v>
          </cell>
          <cell r="I1933">
            <v>0</v>
          </cell>
        </row>
        <row r="1934">
          <cell r="A1934" t="str">
            <v>D03742</v>
          </cell>
          <cell r="B1934">
            <v>1847</v>
          </cell>
          <cell r="C1934" t="str">
            <v>-1</v>
          </cell>
          <cell r="D1934">
            <v>14588679</v>
          </cell>
          <cell r="E1934" t="str">
            <v>보조기층생산</v>
          </cell>
          <cell r="F1934" t="str">
            <v>(현장암유용)</v>
          </cell>
          <cell r="G1934" t="str">
            <v>㎥</v>
          </cell>
          <cell r="I1934">
            <v>0</v>
          </cell>
        </row>
        <row r="1935">
          <cell r="A1935" t="str">
            <v>D00798</v>
          </cell>
          <cell r="B1935">
            <v>1438</v>
          </cell>
          <cell r="C1935" t="str">
            <v>-2</v>
          </cell>
          <cell r="D1935">
            <v>14588687</v>
          </cell>
          <cell r="E1935" t="str">
            <v>보조기층</v>
          </cell>
          <cell r="F1935" t="str">
            <v>(포설및다짐 T=20 Cm)</v>
          </cell>
          <cell r="G1935" t="str">
            <v>㎥</v>
          </cell>
          <cell r="I1935">
            <v>0</v>
          </cell>
        </row>
        <row r="1936">
          <cell r="A1936" t="str">
            <v>E2</v>
          </cell>
          <cell r="B1936">
            <v>0</v>
          </cell>
          <cell r="C1936" t="str">
            <v>계</v>
          </cell>
          <cell r="D1936">
            <v>14588691</v>
          </cell>
          <cell r="I1936">
            <v>0</v>
          </cell>
        </row>
        <row r="1937">
          <cell r="A1937" t="str">
            <v>T2</v>
          </cell>
          <cell r="B1937">
            <v>1940</v>
          </cell>
          <cell r="C1937" t="str">
            <v>f</v>
          </cell>
          <cell r="D1937">
            <v>14588692</v>
          </cell>
          <cell r="E1937" t="str">
            <v>차선도색</v>
          </cell>
          <cell r="I1937">
            <v>0</v>
          </cell>
        </row>
        <row r="1938">
          <cell r="A1938" t="str">
            <v>D01152</v>
          </cell>
          <cell r="B1938">
            <v>239</v>
          </cell>
          <cell r="C1938" t="str">
            <v>-1</v>
          </cell>
          <cell r="D1938">
            <v>14588693</v>
          </cell>
          <cell r="E1938" t="str">
            <v>가도차선도색(상온형)</v>
          </cell>
          <cell r="F1938" t="str">
            <v>(백색실선)</v>
          </cell>
          <cell r="G1938" t="str">
            <v>㎡</v>
          </cell>
          <cell r="I1938">
            <v>0</v>
          </cell>
        </row>
        <row r="1939">
          <cell r="A1939" t="str">
            <v>D00869</v>
          </cell>
          <cell r="B1939">
            <v>414</v>
          </cell>
          <cell r="C1939" t="str">
            <v>-2</v>
          </cell>
          <cell r="D1939">
            <v>14588694</v>
          </cell>
          <cell r="E1939" t="str">
            <v>가도차선도색(상온형)</v>
          </cell>
          <cell r="F1939" t="str">
            <v>(백색파선)</v>
          </cell>
          <cell r="G1939" t="str">
            <v>㎡</v>
          </cell>
          <cell r="I1939">
            <v>0</v>
          </cell>
        </row>
        <row r="1940">
          <cell r="A1940" t="str">
            <v>D01151</v>
          </cell>
          <cell r="B1940">
            <v>252</v>
          </cell>
          <cell r="C1940" t="str">
            <v>-3</v>
          </cell>
          <cell r="D1940">
            <v>14588695</v>
          </cell>
          <cell r="E1940" t="str">
            <v>가도차선도색(상온형)</v>
          </cell>
          <cell r="F1940" t="str">
            <v>(황색실선)</v>
          </cell>
          <cell r="G1940" t="str">
            <v>㎡</v>
          </cell>
          <cell r="I1940">
            <v>0</v>
          </cell>
        </row>
        <row r="1941">
          <cell r="A1941" t="str">
            <v>E2</v>
          </cell>
          <cell r="B1941">
            <v>0</v>
          </cell>
          <cell r="C1941" t="str">
            <v>계</v>
          </cell>
          <cell r="D1941">
            <v>14588759</v>
          </cell>
          <cell r="I1941">
            <v>0</v>
          </cell>
        </row>
        <row r="1942">
          <cell r="A1942" t="str">
            <v>T2</v>
          </cell>
          <cell r="B1942">
            <v>1945</v>
          </cell>
          <cell r="C1942" t="str">
            <v>g</v>
          </cell>
          <cell r="D1942">
            <v>14588823</v>
          </cell>
          <cell r="E1942" t="str">
            <v>아스팔트</v>
          </cell>
          <cell r="I1942">
            <v>0</v>
          </cell>
        </row>
        <row r="1943">
          <cell r="A1943" t="str">
            <v>D00964</v>
          </cell>
          <cell r="B1943">
            <v>36</v>
          </cell>
          <cell r="C1943" t="str">
            <v>-1</v>
          </cell>
          <cell r="D1943">
            <v>14588855</v>
          </cell>
          <cell r="E1943" t="str">
            <v>아스팔트운반</v>
          </cell>
          <cell r="F1943" t="str">
            <v>(RSC-4, MC-1)</v>
          </cell>
          <cell r="G1943" t="str">
            <v>D/M</v>
          </cell>
          <cell r="I1943">
            <v>0</v>
          </cell>
        </row>
        <row r="1944">
          <cell r="A1944" t="str">
            <v>M00052</v>
          </cell>
          <cell r="B1944">
            <v>26</v>
          </cell>
          <cell r="C1944" t="str">
            <v>-2</v>
          </cell>
          <cell r="D1944">
            <v>14588887</v>
          </cell>
          <cell r="E1944" t="str">
            <v>아스팔트</v>
          </cell>
          <cell r="F1944" t="str">
            <v>MC-1</v>
          </cell>
          <cell r="G1944" t="str">
            <v>D/M</v>
          </cell>
          <cell r="I1944">
            <v>0</v>
          </cell>
        </row>
        <row r="1945">
          <cell r="A1945" t="str">
            <v>M00055</v>
          </cell>
          <cell r="B1945">
            <v>10</v>
          </cell>
          <cell r="C1945" t="str">
            <v>-3</v>
          </cell>
          <cell r="D1945">
            <v>14588895</v>
          </cell>
          <cell r="E1945" t="str">
            <v>아스팔트</v>
          </cell>
          <cell r="F1945" t="str">
            <v>RSC-4</v>
          </cell>
          <cell r="G1945" t="str">
            <v>D/M</v>
          </cell>
          <cell r="I1945">
            <v>0</v>
          </cell>
        </row>
        <row r="1946">
          <cell r="A1946" t="str">
            <v>E2</v>
          </cell>
          <cell r="B1946">
            <v>0</v>
          </cell>
          <cell r="C1946" t="str">
            <v>계</v>
          </cell>
          <cell r="D1946">
            <v>14588903</v>
          </cell>
          <cell r="I1946">
            <v>0</v>
          </cell>
        </row>
        <row r="1947">
          <cell r="A1947" t="str">
            <v>D00384</v>
          </cell>
          <cell r="B1947">
            <v>30</v>
          </cell>
          <cell r="C1947" t="str">
            <v>h</v>
          </cell>
          <cell r="D1947">
            <v>14588906</v>
          </cell>
          <cell r="E1947" t="str">
            <v>가배수관</v>
          </cell>
          <cell r="F1947" t="str">
            <v>(D=1000 m/m)</v>
          </cell>
          <cell r="G1947" t="str">
            <v>M</v>
          </cell>
          <cell r="I1947">
            <v>0</v>
          </cell>
        </row>
        <row r="1948">
          <cell r="A1948" t="str">
            <v>E3</v>
          </cell>
          <cell r="B1948">
            <v>0</v>
          </cell>
          <cell r="C1948" t="str">
            <v>합계</v>
          </cell>
          <cell r="D1948">
            <v>14588915</v>
          </cell>
          <cell r="I1948">
            <v>0</v>
          </cell>
        </row>
        <row r="1949">
          <cell r="A1949" t="str">
            <v>D01154</v>
          </cell>
          <cell r="B1949">
            <v>330</v>
          </cell>
          <cell r="C1949" t="str">
            <v>7.07</v>
          </cell>
          <cell r="D1949">
            <v>14588917</v>
          </cell>
          <cell r="E1949" t="str">
            <v>암파쇄방호시설</v>
          </cell>
          <cell r="G1949" t="str">
            <v>M</v>
          </cell>
          <cell r="I1949">
            <v>0</v>
          </cell>
        </row>
        <row r="1950">
          <cell r="A1950" t="str">
            <v>T3</v>
          </cell>
          <cell r="B1950">
            <v>1952</v>
          </cell>
          <cell r="C1950" t="str">
            <v>7.08</v>
          </cell>
          <cell r="D1950">
            <v>14588918</v>
          </cell>
          <cell r="E1950" t="str">
            <v>가로수이식</v>
          </cell>
          <cell r="I1950">
            <v>0</v>
          </cell>
        </row>
        <row r="1951">
          <cell r="A1951" t="str">
            <v>D00019</v>
          </cell>
          <cell r="B1951">
            <v>129</v>
          </cell>
          <cell r="C1951" t="str">
            <v>a</v>
          </cell>
          <cell r="D1951">
            <v>14589046</v>
          </cell>
          <cell r="E1951" t="str">
            <v>가로수이식</v>
          </cell>
          <cell r="F1951" t="str">
            <v>(소나무)</v>
          </cell>
          <cell r="G1951" t="str">
            <v>주</v>
          </cell>
          <cell r="I1951">
            <v>0</v>
          </cell>
        </row>
        <row r="1952">
          <cell r="A1952" t="str">
            <v>D03865</v>
          </cell>
          <cell r="B1952">
            <v>66</v>
          </cell>
          <cell r="C1952" t="str">
            <v>b</v>
          </cell>
          <cell r="D1952">
            <v>14589111</v>
          </cell>
          <cell r="E1952" t="str">
            <v>가로수이식</v>
          </cell>
          <cell r="F1952" t="str">
            <v>(참나무)</v>
          </cell>
          <cell r="G1952" t="str">
            <v>주</v>
          </cell>
          <cell r="I1952">
            <v>0</v>
          </cell>
        </row>
        <row r="1953">
          <cell r="A1953" t="str">
            <v>E3</v>
          </cell>
          <cell r="B1953">
            <v>0</v>
          </cell>
          <cell r="C1953" t="str">
            <v>합계</v>
          </cell>
          <cell r="D1953">
            <v>14589143</v>
          </cell>
          <cell r="I1953">
            <v>0</v>
          </cell>
        </row>
        <row r="1954">
          <cell r="A1954" t="str">
            <v>D00778</v>
          </cell>
          <cell r="B1954">
            <v>1845</v>
          </cell>
          <cell r="C1954" t="str">
            <v>7.09</v>
          </cell>
          <cell r="D1954">
            <v>14589175</v>
          </cell>
          <cell r="E1954" t="str">
            <v>지장가옥철거</v>
          </cell>
          <cell r="G1954" t="str">
            <v>㎥</v>
          </cell>
          <cell r="I1954">
            <v>0</v>
          </cell>
        </row>
        <row r="1955">
          <cell r="A1955" t="str">
            <v>D01336</v>
          </cell>
          <cell r="B1955">
            <v>1845</v>
          </cell>
          <cell r="C1955" t="str">
            <v>7.10</v>
          </cell>
          <cell r="D1955">
            <v>14589303</v>
          </cell>
          <cell r="E1955" t="str">
            <v>폐기물처리비</v>
          </cell>
          <cell r="G1955" t="str">
            <v>㎥</v>
          </cell>
          <cell r="I1955">
            <v>0</v>
          </cell>
        </row>
        <row r="1956">
          <cell r="A1956" t="str">
            <v>D03938</v>
          </cell>
          <cell r="B1956">
            <v>1</v>
          </cell>
          <cell r="C1956" t="str">
            <v>7.11</v>
          </cell>
          <cell r="D1956">
            <v>14589431</v>
          </cell>
          <cell r="E1956" t="str">
            <v>기존도로유지관리.</v>
          </cell>
          <cell r="G1956" t="str">
            <v>P.S</v>
          </cell>
          <cell r="H1956">
            <v>3000000000</v>
          </cell>
          <cell r="I1956">
            <v>3000000000</v>
          </cell>
        </row>
        <row r="1957">
          <cell r="A1957" t="str">
            <v>D01337</v>
          </cell>
          <cell r="B1957">
            <v>258</v>
          </cell>
          <cell r="C1957" t="str">
            <v>7.12</v>
          </cell>
          <cell r="D1957">
            <v>14589437</v>
          </cell>
          <cell r="E1957" t="str">
            <v>접도구역경계표주</v>
          </cell>
          <cell r="G1957" t="str">
            <v>EA</v>
          </cell>
          <cell r="I1957">
            <v>0</v>
          </cell>
        </row>
        <row r="1958">
          <cell r="A1958" t="str">
            <v>D00874</v>
          </cell>
          <cell r="B1958">
            <v>2</v>
          </cell>
          <cell r="C1958" t="str">
            <v>7.13</v>
          </cell>
          <cell r="D1958">
            <v>14589566</v>
          </cell>
          <cell r="E1958" t="str">
            <v>준공표지석</v>
          </cell>
          <cell r="G1958" t="str">
            <v>EA</v>
          </cell>
          <cell r="I1958">
            <v>0</v>
          </cell>
        </row>
        <row r="1959">
          <cell r="A1959" t="str">
            <v>D03945</v>
          </cell>
          <cell r="B1959">
            <v>1</v>
          </cell>
          <cell r="C1959" t="str">
            <v>7.14</v>
          </cell>
          <cell r="D1959">
            <v>14589694</v>
          </cell>
          <cell r="E1959" t="str">
            <v>가설사무실.</v>
          </cell>
          <cell r="G1959" t="str">
            <v>식</v>
          </cell>
          <cell r="I1959">
            <v>0</v>
          </cell>
        </row>
        <row r="1960">
          <cell r="A1960" t="str">
            <v>D00956</v>
          </cell>
          <cell r="B1960">
            <v>1</v>
          </cell>
          <cell r="C1960" t="str">
            <v>7.15</v>
          </cell>
          <cell r="D1960">
            <v>14591401</v>
          </cell>
          <cell r="E1960" t="str">
            <v>시 험 비</v>
          </cell>
          <cell r="G1960" t="str">
            <v>식</v>
          </cell>
          <cell r="I1960">
            <v>0</v>
          </cell>
        </row>
        <row r="1961">
          <cell r="A1961" t="str">
            <v>D00886</v>
          </cell>
          <cell r="B1961">
            <v>60</v>
          </cell>
          <cell r="C1961" t="str">
            <v>7.16</v>
          </cell>
          <cell r="D1961">
            <v>14591433</v>
          </cell>
          <cell r="E1961" t="str">
            <v>품질관리차량비</v>
          </cell>
          <cell r="G1961" t="str">
            <v>개월</v>
          </cell>
          <cell r="I1961">
            <v>0</v>
          </cell>
        </row>
        <row r="1962">
          <cell r="A1962" t="str">
            <v>D01339</v>
          </cell>
          <cell r="B1962">
            <v>8.68</v>
          </cell>
          <cell r="C1962" t="str">
            <v>7.17</v>
          </cell>
          <cell r="D1962">
            <v>14591462</v>
          </cell>
          <cell r="E1962" t="str">
            <v>시공측량비</v>
          </cell>
          <cell r="G1962" t="str">
            <v>Km</v>
          </cell>
          <cell r="I1962">
            <v>0</v>
          </cell>
        </row>
        <row r="1963">
          <cell r="A1963" t="str">
            <v>D01340</v>
          </cell>
          <cell r="B1963">
            <v>1</v>
          </cell>
          <cell r="C1963" t="str">
            <v>7.18</v>
          </cell>
          <cell r="D1963">
            <v>14591465</v>
          </cell>
          <cell r="E1963" t="str">
            <v>안전시설비</v>
          </cell>
          <cell r="F1963" t="str">
            <v>(공사중 안전시설)</v>
          </cell>
          <cell r="G1963" t="str">
            <v>P.S</v>
          </cell>
          <cell r="H1963">
            <v>97715144</v>
          </cell>
          <cell r="I1963">
            <v>97715144</v>
          </cell>
        </row>
        <row r="1964">
          <cell r="A1964" t="str">
            <v>D00955</v>
          </cell>
          <cell r="B1964">
            <v>1</v>
          </cell>
          <cell r="C1964" t="str">
            <v>7.19</v>
          </cell>
          <cell r="D1964">
            <v>14591503</v>
          </cell>
          <cell r="E1964" t="str">
            <v>중기운반비</v>
          </cell>
          <cell r="G1964" t="str">
            <v>식</v>
          </cell>
          <cell r="I1964">
            <v>0</v>
          </cell>
        </row>
        <row r="1965">
          <cell r="A1965" t="str">
            <v>D00918</v>
          </cell>
          <cell r="B1965">
            <v>1</v>
          </cell>
          <cell r="C1965" t="str">
            <v>7.20</v>
          </cell>
          <cell r="D1965">
            <v>14591517</v>
          </cell>
          <cell r="E1965" t="str">
            <v>확인보링비</v>
          </cell>
          <cell r="G1965" t="str">
            <v>식</v>
          </cell>
          <cell r="I1965">
            <v>0</v>
          </cell>
        </row>
        <row r="1966">
          <cell r="A1966" t="str">
            <v>T3</v>
          </cell>
          <cell r="B1966">
            <v>1969</v>
          </cell>
          <cell r="C1966" t="str">
            <v>7.21</v>
          </cell>
          <cell r="D1966">
            <v>14591521</v>
          </cell>
          <cell r="E1966" t="str">
            <v>자재운반비</v>
          </cell>
          <cell r="I1966">
            <v>0</v>
          </cell>
        </row>
        <row r="1967">
          <cell r="A1967" t="str">
            <v>D00960</v>
          </cell>
          <cell r="B1967">
            <v>7344.2539999999999</v>
          </cell>
          <cell r="C1967" t="str">
            <v>a</v>
          </cell>
          <cell r="D1967">
            <v>14591523</v>
          </cell>
          <cell r="E1967" t="str">
            <v>철근운반</v>
          </cell>
          <cell r="G1967" t="str">
            <v>Ton</v>
          </cell>
          <cell r="I1967">
            <v>0</v>
          </cell>
        </row>
        <row r="1968">
          <cell r="A1968" t="str">
            <v>D00958</v>
          </cell>
          <cell r="B1968">
            <v>85313</v>
          </cell>
          <cell r="C1968" t="str">
            <v>b</v>
          </cell>
          <cell r="D1968">
            <v>14591525</v>
          </cell>
          <cell r="E1968" t="str">
            <v>시멘트운반</v>
          </cell>
          <cell r="F1968" t="str">
            <v>(40 Kg/ⓐ)</v>
          </cell>
          <cell r="G1968" t="str">
            <v>대</v>
          </cell>
          <cell r="I1968">
            <v>0</v>
          </cell>
        </row>
        <row r="1969">
          <cell r="A1969" t="str">
            <v>D00964</v>
          </cell>
          <cell r="B1969">
            <v>1638</v>
          </cell>
          <cell r="C1969" t="str">
            <v>c</v>
          </cell>
          <cell r="D1969">
            <v>14603662</v>
          </cell>
          <cell r="E1969" t="str">
            <v>아스팔트운반</v>
          </cell>
          <cell r="F1969" t="str">
            <v>(RSC-4, MC-1)</v>
          </cell>
          <cell r="G1969" t="str">
            <v>D/M</v>
          </cell>
          <cell r="I1969">
            <v>0</v>
          </cell>
        </row>
        <row r="1970">
          <cell r="A1970" t="str">
            <v>E3</v>
          </cell>
          <cell r="B1970">
            <v>0</v>
          </cell>
          <cell r="C1970" t="str">
            <v>합계</v>
          </cell>
          <cell r="D1970">
            <v>14609731</v>
          </cell>
          <cell r="I1970">
            <v>0</v>
          </cell>
        </row>
        <row r="1971">
          <cell r="A1971" t="str">
            <v>T3</v>
          </cell>
          <cell r="B1971">
            <v>1974</v>
          </cell>
          <cell r="C1971" t="str">
            <v>7.22</v>
          </cell>
          <cell r="D1971">
            <v>14610869</v>
          </cell>
          <cell r="E1971" t="str">
            <v>크랏샤설치및해체</v>
          </cell>
          <cell r="I1971">
            <v>0</v>
          </cell>
        </row>
        <row r="1972">
          <cell r="A1972" t="str">
            <v>D00937</v>
          </cell>
          <cell r="B1972">
            <v>1</v>
          </cell>
          <cell r="C1972" t="str">
            <v>a</v>
          </cell>
          <cell r="D1972">
            <v>14612007</v>
          </cell>
          <cell r="E1972" t="str">
            <v>크랏샤 설치및해체</v>
          </cell>
          <cell r="F1972" t="str">
            <v>이동식(150 Ton)</v>
          </cell>
          <cell r="G1972" t="str">
            <v>식</v>
          </cell>
          <cell r="I1972">
            <v>0</v>
          </cell>
        </row>
        <row r="1973">
          <cell r="A1973" t="str">
            <v>D01218</v>
          </cell>
          <cell r="B1973">
            <v>1</v>
          </cell>
          <cell r="C1973" t="str">
            <v>b</v>
          </cell>
          <cell r="D1973">
            <v>14612386</v>
          </cell>
          <cell r="E1973" t="str">
            <v>세륜시설</v>
          </cell>
          <cell r="F1973" t="str">
            <v>(간이식)</v>
          </cell>
          <cell r="G1973" t="str">
            <v>개소</v>
          </cell>
          <cell r="I1973">
            <v>0</v>
          </cell>
        </row>
        <row r="1974">
          <cell r="A1974" t="str">
            <v>D00944</v>
          </cell>
          <cell r="B1974">
            <v>142</v>
          </cell>
          <cell r="C1974" t="str">
            <v>c</v>
          </cell>
          <cell r="D1974">
            <v>14612576</v>
          </cell>
          <cell r="E1974" t="str">
            <v>가설방음벽(H:2.0MxW:</v>
          </cell>
          <cell r="F1974" t="str">
            <v>2.0M)+방진망 2.0M</v>
          </cell>
          <cell r="G1974" t="str">
            <v>M</v>
          </cell>
          <cell r="I1974">
            <v>0</v>
          </cell>
        </row>
        <row r="1975">
          <cell r="A1975" t="str">
            <v>E3</v>
          </cell>
          <cell r="B1975">
            <v>0</v>
          </cell>
          <cell r="C1975" t="str">
            <v>합계</v>
          </cell>
          <cell r="D1975">
            <v>14612671</v>
          </cell>
          <cell r="I1975">
            <v>0</v>
          </cell>
        </row>
        <row r="1976">
          <cell r="A1976" t="str">
            <v>T3</v>
          </cell>
          <cell r="B1976">
            <v>2034</v>
          </cell>
          <cell r="C1976" t="str">
            <v>7.23</v>
          </cell>
          <cell r="D1976">
            <v>14612765</v>
          </cell>
          <cell r="E1976" t="str">
            <v>자 재 대</v>
          </cell>
          <cell r="I1976">
            <v>0</v>
          </cell>
        </row>
        <row r="1977">
          <cell r="A1977" t="str">
            <v>T2</v>
          </cell>
          <cell r="B1977">
            <v>1990</v>
          </cell>
          <cell r="C1977" t="str">
            <v>a</v>
          </cell>
          <cell r="D1977">
            <v>14614282</v>
          </cell>
          <cell r="E1977" t="str">
            <v>레 미 콘</v>
          </cell>
          <cell r="I1977">
            <v>0</v>
          </cell>
        </row>
        <row r="1978">
          <cell r="A1978" t="str">
            <v>M00062</v>
          </cell>
          <cell r="B1978">
            <v>11518</v>
          </cell>
          <cell r="C1978" t="str">
            <v>-1</v>
          </cell>
          <cell r="D1978">
            <v>14615610</v>
          </cell>
          <cell r="E1978" t="str">
            <v>레 미 콘</v>
          </cell>
          <cell r="F1978" t="str">
            <v>25-270-15</v>
          </cell>
          <cell r="G1978" t="str">
            <v>㎥</v>
          </cell>
          <cell r="I1978">
            <v>0</v>
          </cell>
        </row>
        <row r="1979">
          <cell r="A1979" t="str">
            <v>M00061</v>
          </cell>
          <cell r="B1979">
            <v>29</v>
          </cell>
          <cell r="C1979" t="str">
            <v>-2</v>
          </cell>
          <cell r="D1979">
            <v>14615658</v>
          </cell>
          <cell r="E1979" t="str">
            <v>레 미 콘</v>
          </cell>
          <cell r="F1979" t="str">
            <v>25-270-8</v>
          </cell>
          <cell r="G1979" t="str">
            <v>㎥</v>
          </cell>
          <cell r="I1979">
            <v>0</v>
          </cell>
        </row>
        <row r="1980">
          <cell r="A1980" t="str">
            <v>M00063</v>
          </cell>
          <cell r="B1980">
            <v>37126</v>
          </cell>
          <cell r="C1980" t="str">
            <v>-3</v>
          </cell>
          <cell r="D1980">
            <v>14615705</v>
          </cell>
          <cell r="E1980" t="str">
            <v>레 미 콘</v>
          </cell>
          <cell r="F1980" t="str">
            <v>25-240-15</v>
          </cell>
          <cell r="G1980" t="str">
            <v>㎥</v>
          </cell>
          <cell r="I1980">
            <v>0</v>
          </cell>
        </row>
        <row r="1981">
          <cell r="A1981" t="str">
            <v>M00067</v>
          </cell>
          <cell r="B1981">
            <v>2291</v>
          </cell>
          <cell r="C1981" t="str">
            <v>-4</v>
          </cell>
          <cell r="D1981">
            <v>14615717</v>
          </cell>
          <cell r="E1981" t="str">
            <v>레 미 콘</v>
          </cell>
          <cell r="F1981" t="str">
            <v>25-240-5</v>
          </cell>
          <cell r="G1981" t="str">
            <v>㎥</v>
          </cell>
          <cell r="I1981">
            <v>0</v>
          </cell>
        </row>
        <row r="1982">
          <cell r="A1982" t="str">
            <v>M00068</v>
          </cell>
          <cell r="B1982">
            <v>1526</v>
          </cell>
          <cell r="C1982" t="str">
            <v>-5</v>
          </cell>
          <cell r="D1982">
            <v>14615752</v>
          </cell>
          <cell r="E1982" t="str">
            <v>레 미 콘</v>
          </cell>
          <cell r="F1982" t="str">
            <v>25-210-15</v>
          </cell>
          <cell r="G1982" t="str">
            <v>㎥</v>
          </cell>
          <cell r="I1982">
            <v>0</v>
          </cell>
        </row>
        <row r="1983">
          <cell r="A1983" t="str">
            <v>M00069</v>
          </cell>
          <cell r="B1983">
            <v>12124</v>
          </cell>
          <cell r="C1983" t="str">
            <v>-6</v>
          </cell>
          <cell r="D1983">
            <v>14615764</v>
          </cell>
          <cell r="E1983" t="str">
            <v>레 미 콘</v>
          </cell>
          <cell r="F1983" t="str">
            <v>25-210-8</v>
          </cell>
          <cell r="G1983" t="str">
            <v>㎥</v>
          </cell>
          <cell r="I1983">
            <v>0</v>
          </cell>
        </row>
        <row r="1984">
          <cell r="A1984" t="str">
            <v>M02778</v>
          </cell>
          <cell r="B1984">
            <v>1150</v>
          </cell>
          <cell r="C1984" t="str">
            <v>-7</v>
          </cell>
          <cell r="D1984">
            <v>14615770</v>
          </cell>
          <cell r="E1984" t="str">
            <v>레 미 콘</v>
          </cell>
          <cell r="F1984" t="str">
            <v>25-180-5</v>
          </cell>
          <cell r="G1984" t="str">
            <v>㎥</v>
          </cell>
          <cell r="I1984">
            <v>0</v>
          </cell>
        </row>
        <row r="1985">
          <cell r="A1985" t="str">
            <v>M00070</v>
          </cell>
          <cell r="B1985">
            <v>4650</v>
          </cell>
          <cell r="C1985" t="str">
            <v>-8</v>
          </cell>
          <cell r="D1985">
            <v>14615776</v>
          </cell>
          <cell r="E1985" t="str">
            <v>레 미 콘</v>
          </cell>
          <cell r="F1985" t="str">
            <v>25-180-15</v>
          </cell>
          <cell r="G1985" t="str">
            <v>㎥</v>
          </cell>
          <cell r="I1985">
            <v>0</v>
          </cell>
        </row>
        <row r="1986">
          <cell r="A1986" t="str">
            <v>M00080</v>
          </cell>
          <cell r="B1986">
            <v>9427</v>
          </cell>
          <cell r="C1986" t="str">
            <v>-9</v>
          </cell>
          <cell r="D1986">
            <v>14615797</v>
          </cell>
          <cell r="E1986" t="str">
            <v>레 미 콘</v>
          </cell>
          <cell r="F1986" t="str">
            <v>25-180-8</v>
          </cell>
          <cell r="G1986" t="str">
            <v>㎥</v>
          </cell>
          <cell r="I1986">
            <v>0</v>
          </cell>
        </row>
        <row r="1987">
          <cell r="A1987" t="str">
            <v>M00079</v>
          </cell>
          <cell r="B1987">
            <v>1197</v>
          </cell>
          <cell r="C1987" t="str">
            <v>-10</v>
          </cell>
          <cell r="D1987">
            <v>14615798</v>
          </cell>
          <cell r="E1987" t="str">
            <v>레 미 콘</v>
          </cell>
          <cell r="F1987" t="str">
            <v>25-160-15</v>
          </cell>
          <cell r="G1987" t="str">
            <v>㎥</v>
          </cell>
          <cell r="I1987">
            <v>0</v>
          </cell>
        </row>
        <row r="1988">
          <cell r="A1988" t="str">
            <v>M00078</v>
          </cell>
          <cell r="B1988">
            <v>1599</v>
          </cell>
          <cell r="C1988" t="str">
            <v>-11</v>
          </cell>
          <cell r="D1988">
            <v>14615926</v>
          </cell>
          <cell r="E1988" t="str">
            <v>레 미 콘</v>
          </cell>
          <cell r="F1988" t="str">
            <v>25-160-8</v>
          </cell>
          <cell r="G1988" t="str">
            <v>㎥</v>
          </cell>
          <cell r="I1988">
            <v>0</v>
          </cell>
        </row>
        <row r="1989">
          <cell r="A1989" t="str">
            <v>M00075</v>
          </cell>
          <cell r="B1989">
            <v>395</v>
          </cell>
          <cell r="C1989" t="str">
            <v>-12</v>
          </cell>
          <cell r="D1989">
            <v>14615927</v>
          </cell>
          <cell r="E1989" t="str">
            <v>레 미 콘</v>
          </cell>
          <cell r="F1989" t="str">
            <v>40-210-8</v>
          </cell>
          <cell r="G1989" t="str">
            <v>㎥</v>
          </cell>
          <cell r="I1989">
            <v>0</v>
          </cell>
        </row>
        <row r="1990">
          <cell r="A1990" t="str">
            <v>M01073</v>
          </cell>
          <cell r="B1990">
            <v>1963</v>
          </cell>
          <cell r="C1990" t="str">
            <v>-13</v>
          </cell>
          <cell r="D1990">
            <v>14615991</v>
          </cell>
          <cell r="E1990" t="str">
            <v>레 미 콘</v>
          </cell>
          <cell r="F1990" t="str">
            <v>19-400-15</v>
          </cell>
          <cell r="G1990" t="str">
            <v>㎥</v>
          </cell>
          <cell r="I1990">
            <v>0</v>
          </cell>
        </row>
        <row r="1991">
          <cell r="A1991" t="str">
            <v>E2</v>
          </cell>
          <cell r="B1991">
            <v>0</v>
          </cell>
          <cell r="C1991" t="str">
            <v>계</v>
          </cell>
          <cell r="D1991">
            <v>14616055</v>
          </cell>
          <cell r="I1991">
            <v>0</v>
          </cell>
        </row>
        <row r="1992">
          <cell r="A1992" t="str">
            <v>M00083</v>
          </cell>
          <cell r="B1992">
            <v>85313</v>
          </cell>
          <cell r="C1992" t="str">
            <v>b</v>
          </cell>
          <cell r="D1992">
            <v>14616119</v>
          </cell>
          <cell r="E1992" t="str">
            <v>시 멘 트</v>
          </cell>
          <cell r="F1992" t="str">
            <v>40 Kg/ⓐ</v>
          </cell>
          <cell r="G1992" t="str">
            <v>대</v>
          </cell>
          <cell r="I1992">
            <v>0</v>
          </cell>
        </row>
        <row r="1993">
          <cell r="A1993" t="str">
            <v>T2</v>
          </cell>
          <cell r="B1993">
            <v>2011</v>
          </cell>
          <cell r="C1993" t="str">
            <v>c</v>
          </cell>
          <cell r="D1993">
            <v>14616151</v>
          </cell>
          <cell r="E1993" t="str">
            <v>철  근</v>
          </cell>
          <cell r="I1993">
            <v>0</v>
          </cell>
        </row>
        <row r="1994">
          <cell r="A1994" t="str">
            <v>T1</v>
          </cell>
          <cell r="B1994">
            <v>2000</v>
          </cell>
          <cell r="C1994" t="str">
            <v>-1</v>
          </cell>
          <cell r="D1994">
            <v>14616167</v>
          </cell>
          <cell r="E1994" t="str">
            <v>철근(SD40)</v>
          </cell>
          <cell r="I1994">
            <v>0</v>
          </cell>
        </row>
        <row r="1995">
          <cell r="A1995" t="str">
            <v>M00101</v>
          </cell>
          <cell r="B1995">
            <v>445.03300000000002</v>
          </cell>
          <cell r="D1995">
            <v>14616173</v>
          </cell>
          <cell r="E1995" t="str">
            <v>철근(SD40A)</v>
          </cell>
          <cell r="F1995" t="str">
            <v>D=29m/m</v>
          </cell>
          <cell r="G1995" t="str">
            <v>TON</v>
          </cell>
          <cell r="I1995">
            <v>0</v>
          </cell>
        </row>
        <row r="1996">
          <cell r="A1996" t="str">
            <v>M00100</v>
          </cell>
          <cell r="B1996">
            <v>284.92200000000003</v>
          </cell>
          <cell r="D1996">
            <v>14616175</v>
          </cell>
          <cell r="E1996" t="str">
            <v>철근(SD40A)</v>
          </cell>
          <cell r="F1996" t="str">
            <v>D=25m/m</v>
          </cell>
          <cell r="G1996" t="str">
            <v>TON</v>
          </cell>
          <cell r="I1996">
            <v>0</v>
          </cell>
        </row>
        <row r="1997">
          <cell r="A1997" t="str">
            <v>M00099</v>
          </cell>
          <cell r="B1997">
            <v>442.52699999999999</v>
          </cell>
          <cell r="D1997">
            <v>14616179</v>
          </cell>
          <cell r="E1997" t="str">
            <v>철근(SD40A)</v>
          </cell>
          <cell r="F1997" t="str">
            <v>D=22m/m</v>
          </cell>
          <cell r="G1997" t="str">
            <v>TON</v>
          </cell>
          <cell r="I1997">
            <v>0</v>
          </cell>
        </row>
        <row r="1998">
          <cell r="A1998" t="str">
            <v>M00098</v>
          </cell>
          <cell r="B1998">
            <v>413.56200000000001</v>
          </cell>
          <cell r="D1998">
            <v>14616181</v>
          </cell>
          <cell r="E1998" t="str">
            <v>철근(SD40A)</v>
          </cell>
          <cell r="F1998" t="str">
            <v>D=19m/m</v>
          </cell>
          <cell r="G1998" t="str">
            <v>TON</v>
          </cell>
          <cell r="I1998">
            <v>0</v>
          </cell>
        </row>
        <row r="1999">
          <cell r="A1999" t="str">
            <v>M00097</v>
          </cell>
          <cell r="B1999">
            <v>732.17399999999998</v>
          </cell>
          <cell r="D1999">
            <v>14616182</v>
          </cell>
          <cell r="E1999" t="str">
            <v>철근(SD40A)</v>
          </cell>
          <cell r="F1999" t="str">
            <v>D=16m/m</v>
          </cell>
          <cell r="G1999" t="str">
            <v>TON</v>
          </cell>
          <cell r="I1999">
            <v>0</v>
          </cell>
        </row>
        <row r="2000">
          <cell r="A2000" t="str">
            <v>M00096</v>
          </cell>
          <cell r="B2000">
            <v>99.533000000000001</v>
          </cell>
          <cell r="D2000">
            <v>14616183</v>
          </cell>
          <cell r="E2000" t="str">
            <v>철근(SD40A)</v>
          </cell>
          <cell r="F2000" t="str">
            <v>D=13m/m</v>
          </cell>
          <cell r="G2000" t="str">
            <v>TON</v>
          </cell>
          <cell r="I2000">
            <v>0</v>
          </cell>
        </row>
        <row r="2001">
          <cell r="A2001" t="str">
            <v>E1</v>
          </cell>
          <cell r="B2001">
            <v>0</v>
          </cell>
          <cell r="C2001" t="str">
            <v>소계</v>
          </cell>
          <cell r="D2001">
            <v>14616215</v>
          </cell>
          <cell r="I2001">
            <v>0</v>
          </cell>
        </row>
        <row r="2002">
          <cell r="A2002" t="str">
            <v>T1</v>
          </cell>
          <cell r="B2002">
            <v>2010</v>
          </cell>
          <cell r="C2002" t="str">
            <v>-2</v>
          </cell>
          <cell r="D2002">
            <v>14616247</v>
          </cell>
          <cell r="E2002" t="str">
            <v>철근(SD30)</v>
          </cell>
          <cell r="I2002">
            <v>0</v>
          </cell>
        </row>
        <row r="2003">
          <cell r="A2003" t="str">
            <v>M00094</v>
          </cell>
          <cell r="B2003">
            <v>378.55099999999999</v>
          </cell>
          <cell r="D2003">
            <v>14616279</v>
          </cell>
          <cell r="E2003" t="str">
            <v>철근(SD30A)</v>
          </cell>
          <cell r="F2003" t="str">
            <v>D=32m/m</v>
          </cell>
          <cell r="G2003" t="str">
            <v>TON</v>
          </cell>
          <cell r="I2003">
            <v>0</v>
          </cell>
        </row>
        <row r="2004">
          <cell r="A2004" t="str">
            <v>M00093</v>
          </cell>
          <cell r="B2004">
            <v>384.72199999999998</v>
          </cell>
          <cell r="D2004">
            <v>14616295</v>
          </cell>
          <cell r="E2004" t="str">
            <v>철근(SD30A)</v>
          </cell>
          <cell r="F2004" t="str">
            <v>D=29m/m</v>
          </cell>
          <cell r="G2004" t="str">
            <v>TON</v>
          </cell>
          <cell r="I2004">
            <v>0</v>
          </cell>
        </row>
        <row r="2005">
          <cell r="A2005" t="str">
            <v>M00092</v>
          </cell>
          <cell r="B2005">
            <v>610.17700000000002</v>
          </cell>
          <cell r="D2005">
            <v>14616303</v>
          </cell>
          <cell r="E2005" t="str">
            <v>철근(SD30A)</v>
          </cell>
          <cell r="F2005" t="str">
            <v>D=25m/m</v>
          </cell>
          <cell r="G2005" t="str">
            <v>TON</v>
          </cell>
          <cell r="I2005">
            <v>0</v>
          </cell>
        </row>
        <row r="2006">
          <cell r="A2006" t="str">
            <v>M00091</v>
          </cell>
          <cell r="B2006">
            <v>694.68799999999999</v>
          </cell>
          <cell r="D2006">
            <v>14616307</v>
          </cell>
          <cell r="E2006" t="str">
            <v>철근(SD30A)</v>
          </cell>
          <cell r="F2006" t="str">
            <v>D=22m/m</v>
          </cell>
          <cell r="G2006" t="str">
            <v>TON</v>
          </cell>
          <cell r="I2006">
            <v>0</v>
          </cell>
        </row>
        <row r="2007">
          <cell r="A2007" t="str">
            <v>M00090</v>
          </cell>
          <cell r="B2007">
            <v>794.56799999999998</v>
          </cell>
          <cell r="D2007">
            <v>14616309</v>
          </cell>
          <cell r="E2007" t="str">
            <v>철근(SD30A)</v>
          </cell>
          <cell r="F2007" t="str">
            <v>D=19m/m</v>
          </cell>
          <cell r="G2007" t="str">
            <v>TON</v>
          </cell>
          <cell r="I2007">
            <v>0</v>
          </cell>
        </row>
        <row r="2008">
          <cell r="A2008" t="str">
            <v>M00089</v>
          </cell>
          <cell r="B2008">
            <v>1391.3989999999999</v>
          </cell>
          <cell r="D2008">
            <v>14616310</v>
          </cell>
          <cell r="E2008" t="str">
            <v>철근(SD30A)</v>
          </cell>
          <cell r="F2008" t="str">
            <v>D=16m/m</v>
          </cell>
          <cell r="G2008" t="str">
            <v>TON</v>
          </cell>
          <cell r="I2008">
            <v>0</v>
          </cell>
        </row>
        <row r="2009">
          <cell r="A2009" t="str">
            <v>M00088</v>
          </cell>
          <cell r="B2009">
            <v>632.44399999999996</v>
          </cell>
          <cell r="D2009">
            <v>14616311</v>
          </cell>
          <cell r="E2009" t="str">
            <v>철근(SD30A)</v>
          </cell>
          <cell r="F2009" t="str">
            <v>D=13m/m</v>
          </cell>
          <cell r="G2009" t="str">
            <v>TON</v>
          </cell>
          <cell r="I2009">
            <v>0</v>
          </cell>
        </row>
        <row r="2010">
          <cell r="A2010" t="str">
            <v>M00087</v>
          </cell>
          <cell r="B2010">
            <v>39.954000000000001</v>
          </cell>
          <cell r="D2010">
            <v>14616375</v>
          </cell>
          <cell r="E2010" t="str">
            <v>철근(SD30A)</v>
          </cell>
          <cell r="F2010" t="str">
            <v>D=10m/m</v>
          </cell>
          <cell r="G2010" t="str">
            <v>TON</v>
          </cell>
          <cell r="I2010">
            <v>0</v>
          </cell>
        </row>
        <row r="2011">
          <cell r="A2011" t="str">
            <v>E1</v>
          </cell>
          <cell r="B2011">
            <v>0</v>
          </cell>
          <cell r="C2011" t="str">
            <v>소계</v>
          </cell>
          <cell r="D2011">
            <v>14616391</v>
          </cell>
          <cell r="I2011">
            <v>0</v>
          </cell>
        </row>
        <row r="2012">
          <cell r="A2012" t="str">
            <v>E2</v>
          </cell>
          <cell r="B2012">
            <v>0</v>
          </cell>
          <cell r="C2012" t="str">
            <v>계</v>
          </cell>
          <cell r="D2012">
            <v>14616407</v>
          </cell>
          <cell r="I2012">
            <v>0</v>
          </cell>
        </row>
        <row r="2013">
          <cell r="A2013" t="str">
            <v>T2</v>
          </cell>
          <cell r="B2013">
            <v>2015</v>
          </cell>
          <cell r="C2013" t="str">
            <v>d</v>
          </cell>
          <cell r="D2013">
            <v>14616415</v>
          </cell>
          <cell r="E2013" t="str">
            <v>아스팔트</v>
          </cell>
          <cell r="I2013">
            <v>0</v>
          </cell>
        </row>
        <row r="2014">
          <cell r="A2014" t="str">
            <v>M00055</v>
          </cell>
          <cell r="B2014">
            <v>870</v>
          </cell>
          <cell r="C2014" t="str">
            <v>-1</v>
          </cell>
          <cell r="D2014">
            <v>14616419</v>
          </cell>
          <cell r="E2014" t="str">
            <v>아스팔트</v>
          </cell>
          <cell r="F2014" t="str">
            <v>RSC-4</v>
          </cell>
          <cell r="G2014" t="str">
            <v>D/M</v>
          </cell>
          <cell r="I2014">
            <v>0</v>
          </cell>
        </row>
        <row r="2015">
          <cell r="A2015" t="str">
            <v>M00052</v>
          </cell>
          <cell r="B2015">
            <v>768</v>
          </cell>
          <cell r="C2015" t="str">
            <v>-2</v>
          </cell>
          <cell r="D2015">
            <v>14616421</v>
          </cell>
          <cell r="E2015" t="str">
            <v>아스팔트</v>
          </cell>
          <cell r="F2015" t="str">
            <v>MC-1</v>
          </cell>
          <cell r="G2015" t="str">
            <v>D/M</v>
          </cell>
          <cell r="I2015">
            <v>0</v>
          </cell>
        </row>
        <row r="2016">
          <cell r="A2016" t="str">
            <v>E2</v>
          </cell>
          <cell r="B2016">
            <v>0</v>
          </cell>
          <cell r="C2016" t="str">
            <v>계</v>
          </cell>
          <cell r="D2016">
            <v>14616422</v>
          </cell>
          <cell r="I2016">
            <v>0</v>
          </cell>
        </row>
        <row r="2017">
          <cell r="A2017" t="str">
            <v>T2</v>
          </cell>
          <cell r="B2017">
            <v>2022</v>
          </cell>
          <cell r="C2017" t="str">
            <v>e</v>
          </cell>
          <cell r="D2017">
            <v>14616423</v>
          </cell>
          <cell r="E2017" t="str">
            <v>흄   관</v>
          </cell>
          <cell r="I2017">
            <v>0</v>
          </cell>
        </row>
        <row r="2018">
          <cell r="A2018" t="str">
            <v>M00314</v>
          </cell>
          <cell r="B2018">
            <v>394</v>
          </cell>
          <cell r="C2018" t="str">
            <v>-1</v>
          </cell>
          <cell r="D2018">
            <v>14616455</v>
          </cell>
          <cell r="E2018" t="str">
            <v>흄   관</v>
          </cell>
          <cell r="F2018" t="str">
            <v>D= 450 m/m</v>
          </cell>
          <cell r="G2018" t="str">
            <v>본</v>
          </cell>
          <cell r="I2018">
            <v>0</v>
          </cell>
        </row>
        <row r="2019">
          <cell r="A2019" t="str">
            <v>M00316</v>
          </cell>
          <cell r="B2019">
            <v>460</v>
          </cell>
          <cell r="C2019" t="str">
            <v>-2</v>
          </cell>
          <cell r="D2019">
            <v>14616487</v>
          </cell>
          <cell r="E2019" t="str">
            <v>흄   관</v>
          </cell>
          <cell r="F2019" t="str">
            <v>D= 600 m/m</v>
          </cell>
          <cell r="G2019" t="str">
            <v>본</v>
          </cell>
          <cell r="I2019">
            <v>0</v>
          </cell>
        </row>
        <row r="2020">
          <cell r="A2020" t="str">
            <v>M00318</v>
          </cell>
          <cell r="B2020">
            <v>492</v>
          </cell>
          <cell r="C2020" t="str">
            <v>-3</v>
          </cell>
          <cell r="D2020">
            <v>14616519</v>
          </cell>
          <cell r="E2020" t="str">
            <v>흄   관</v>
          </cell>
          <cell r="F2020" t="str">
            <v>D= 800 m/m</v>
          </cell>
          <cell r="G2020" t="str">
            <v>본</v>
          </cell>
          <cell r="I2020">
            <v>0</v>
          </cell>
        </row>
        <row r="2021">
          <cell r="A2021" t="str">
            <v>M00320</v>
          </cell>
          <cell r="B2021">
            <v>92</v>
          </cell>
          <cell r="C2021" t="str">
            <v>-4</v>
          </cell>
          <cell r="D2021">
            <v>14616535</v>
          </cell>
          <cell r="E2021" t="str">
            <v>흄   관</v>
          </cell>
          <cell r="F2021" t="str">
            <v>D=1000 m/m</v>
          </cell>
          <cell r="G2021" t="str">
            <v>본</v>
          </cell>
          <cell r="I2021">
            <v>0</v>
          </cell>
        </row>
        <row r="2022">
          <cell r="A2022" t="str">
            <v>M00322</v>
          </cell>
          <cell r="B2022">
            <v>44</v>
          </cell>
          <cell r="C2022" t="str">
            <v>-5</v>
          </cell>
          <cell r="D2022">
            <v>14616539</v>
          </cell>
          <cell r="E2022" t="str">
            <v>흄   관</v>
          </cell>
          <cell r="F2022" t="str">
            <v>D=1200 m/m</v>
          </cell>
          <cell r="G2022" t="str">
            <v>본</v>
          </cell>
          <cell r="I2022">
            <v>0</v>
          </cell>
        </row>
        <row r="2023">
          <cell r="A2023" t="str">
            <v>E2</v>
          </cell>
          <cell r="B2023">
            <v>0</v>
          </cell>
          <cell r="C2023" t="str">
            <v>계</v>
          </cell>
          <cell r="D2023">
            <v>14616543</v>
          </cell>
          <cell r="I2023">
            <v>0</v>
          </cell>
        </row>
        <row r="2024">
          <cell r="A2024" t="str">
            <v>T2</v>
          </cell>
          <cell r="B2024">
            <v>2028</v>
          </cell>
          <cell r="C2024" t="str">
            <v>f</v>
          </cell>
          <cell r="D2024">
            <v>14616545</v>
          </cell>
          <cell r="E2024" t="str">
            <v>진동전압철근콘크리트</v>
          </cell>
          <cell r="F2024" t="str">
            <v>관(V.R관)</v>
          </cell>
          <cell r="I2024">
            <v>0</v>
          </cell>
        </row>
        <row r="2025">
          <cell r="A2025" t="str">
            <v>M00301</v>
          </cell>
          <cell r="B2025">
            <v>185</v>
          </cell>
          <cell r="C2025" t="str">
            <v>-1</v>
          </cell>
          <cell r="D2025">
            <v>14616546</v>
          </cell>
          <cell r="E2025" t="str">
            <v>진동및전압관</v>
          </cell>
          <cell r="F2025" t="str">
            <v>D= 600 m/m</v>
          </cell>
          <cell r="G2025" t="str">
            <v>본</v>
          </cell>
          <cell r="I2025">
            <v>0</v>
          </cell>
        </row>
        <row r="2026">
          <cell r="A2026" t="str">
            <v>M00303</v>
          </cell>
          <cell r="B2026">
            <v>449</v>
          </cell>
          <cell r="C2026" t="str">
            <v>-2</v>
          </cell>
          <cell r="D2026">
            <v>14616547</v>
          </cell>
          <cell r="E2026" t="str">
            <v>진동및전압관</v>
          </cell>
          <cell r="F2026" t="str">
            <v>D= 800 m/m</v>
          </cell>
          <cell r="G2026" t="str">
            <v>본</v>
          </cell>
          <cell r="I2026">
            <v>0</v>
          </cell>
        </row>
        <row r="2027">
          <cell r="A2027" t="str">
            <v>M00305</v>
          </cell>
          <cell r="B2027">
            <v>136</v>
          </cell>
          <cell r="C2027" t="str">
            <v>-3</v>
          </cell>
          <cell r="D2027">
            <v>14616611</v>
          </cell>
          <cell r="E2027" t="str">
            <v>진동및전압관</v>
          </cell>
          <cell r="F2027" t="str">
            <v>D=1000 m/m</v>
          </cell>
          <cell r="G2027" t="str">
            <v>본</v>
          </cell>
          <cell r="I2027">
            <v>0</v>
          </cell>
        </row>
        <row r="2028">
          <cell r="A2028" t="str">
            <v>M00307</v>
          </cell>
          <cell r="B2028">
            <v>228</v>
          </cell>
          <cell r="C2028" t="str">
            <v>-4</v>
          </cell>
          <cell r="D2028">
            <v>14616643</v>
          </cell>
          <cell r="E2028" t="str">
            <v>진동및전압관</v>
          </cell>
          <cell r="F2028" t="str">
            <v>D=1200 m/m</v>
          </cell>
          <cell r="G2028" t="str">
            <v>본</v>
          </cell>
          <cell r="I2028">
            <v>0</v>
          </cell>
        </row>
        <row r="2029">
          <cell r="A2029" t="str">
            <v>E2</v>
          </cell>
          <cell r="B2029">
            <v>0</v>
          </cell>
          <cell r="C2029" t="str">
            <v>계</v>
          </cell>
          <cell r="D2029">
            <v>14616659</v>
          </cell>
          <cell r="I2029">
            <v>0</v>
          </cell>
        </row>
        <row r="2030">
          <cell r="A2030" t="str">
            <v>T2</v>
          </cell>
          <cell r="B2030">
            <v>2033</v>
          </cell>
          <cell r="C2030" t="str">
            <v>g</v>
          </cell>
          <cell r="D2030">
            <v>14616675</v>
          </cell>
          <cell r="E2030" t="str">
            <v>아 스 콘</v>
          </cell>
          <cell r="I2030">
            <v>0</v>
          </cell>
        </row>
        <row r="2031">
          <cell r="A2031" t="str">
            <v>M00056</v>
          </cell>
          <cell r="B2031">
            <v>28916</v>
          </cell>
          <cell r="C2031" t="str">
            <v>-1</v>
          </cell>
          <cell r="D2031">
            <v>14616677</v>
          </cell>
          <cell r="E2031" t="str">
            <v>아 스 콘</v>
          </cell>
          <cell r="F2031" t="str">
            <v>표층용</v>
          </cell>
          <cell r="G2031" t="str">
            <v>TON</v>
          </cell>
          <cell r="I2031">
            <v>0</v>
          </cell>
        </row>
        <row r="2032">
          <cell r="A2032" t="str">
            <v>M00059</v>
          </cell>
          <cell r="B2032">
            <v>97232</v>
          </cell>
          <cell r="C2032" t="str">
            <v>-2</v>
          </cell>
          <cell r="D2032">
            <v>14616678</v>
          </cell>
          <cell r="E2032" t="str">
            <v>아 스 콘</v>
          </cell>
          <cell r="F2032" t="str">
            <v>기층용</v>
          </cell>
          <cell r="G2032" t="str">
            <v>TON</v>
          </cell>
          <cell r="I2032">
            <v>0</v>
          </cell>
        </row>
        <row r="2033">
          <cell r="A2033" t="str">
            <v>M00058</v>
          </cell>
          <cell r="B2033">
            <v>31103</v>
          </cell>
          <cell r="C2033" t="str">
            <v>-3</v>
          </cell>
          <cell r="D2033">
            <v>14616679</v>
          </cell>
          <cell r="E2033" t="str">
            <v>아 스 콘</v>
          </cell>
          <cell r="F2033" t="str">
            <v>중간층용</v>
          </cell>
          <cell r="G2033" t="str">
            <v>TON</v>
          </cell>
          <cell r="I2033">
            <v>0</v>
          </cell>
        </row>
        <row r="2034">
          <cell r="A2034" t="str">
            <v>E2</v>
          </cell>
          <cell r="B2034">
            <v>0</v>
          </cell>
          <cell r="C2034" t="str">
            <v>계</v>
          </cell>
          <cell r="D2034">
            <v>14616743</v>
          </cell>
          <cell r="I2034">
            <v>0</v>
          </cell>
        </row>
        <row r="2035">
          <cell r="A2035" t="str">
            <v>E3</v>
          </cell>
          <cell r="B2035">
            <v>0</v>
          </cell>
          <cell r="C2035" t="str">
            <v>합계</v>
          </cell>
          <cell r="D2035">
            <v>14616807</v>
          </cell>
          <cell r="I2035">
            <v>0</v>
          </cell>
        </row>
        <row r="2036">
          <cell r="A2036" t="str">
            <v>M00751</v>
          </cell>
          <cell r="B2036">
            <v>220.328</v>
          </cell>
          <cell r="C2036" t="str">
            <v>7.24</v>
          </cell>
          <cell r="D2036">
            <v>14616815</v>
          </cell>
          <cell r="E2036" t="str">
            <v>공 제 대</v>
          </cell>
          <cell r="F2036" t="str">
            <v>고  철</v>
          </cell>
          <cell r="G2036" t="str">
            <v>TON</v>
          </cell>
          <cell r="I2036">
            <v>0</v>
          </cell>
        </row>
        <row r="2037">
          <cell r="A2037" t="str">
            <v>T3</v>
          </cell>
          <cell r="B2037">
            <v>2058</v>
          </cell>
          <cell r="C2037" t="str">
            <v>7.25</v>
          </cell>
          <cell r="D2037">
            <v>14616880</v>
          </cell>
          <cell r="E2037" t="str">
            <v>전기공사</v>
          </cell>
          <cell r="I2037">
            <v>0</v>
          </cell>
        </row>
        <row r="2038">
          <cell r="A2038" t="str">
            <v>T2</v>
          </cell>
          <cell r="B2038">
            <v>2043</v>
          </cell>
          <cell r="C2038" t="str">
            <v>a</v>
          </cell>
          <cell r="D2038">
            <v>14616912</v>
          </cell>
          <cell r="E2038" t="str">
            <v>터널전기공사</v>
          </cell>
          <cell r="I2038">
            <v>0</v>
          </cell>
        </row>
        <row r="2039">
          <cell r="A2039" t="str">
            <v>D03876</v>
          </cell>
          <cell r="B2039">
            <v>1</v>
          </cell>
          <cell r="C2039" t="str">
            <v>-1</v>
          </cell>
          <cell r="D2039">
            <v>14616928</v>
          </cell>
          <cell r="E2039" t="str">
            <v>터널 전기공사</v>
          </cell>
          <cell r="F2039" t="str">
            <v>(변전실 전기공사)</v>
          </cell>
          <cell r="G2039" t="str">
            <v>식</v>
          </cell>
          <cell r="I2039">
            <v>0</v>
          </cell>
        </row>
        <row r="2040">
          <cell r="A2040" t="str">
            <v>D03883</v>
          </cell>
          <cell r="B2040">
            <v>1</v>
          </cell>
          <cell r="C2040" t="str">
            <v>-2</v>
          </cell>
          <cell r="D2040">
            <v>14616936</v>
          </cell>
          <cell r="E2040" t="str">
            <v>터널 전기공사</v>
          </cell>
          <cell r="F2040" t="str">
            <v>(조명 설비공사)</v>
          </cell>
          <cell r="G2040" t="str">
            <v>식</v>
          </cell>
          <cell r="I2040">
            <v>0</v>
          </cell>
        </row>
        <row r="2041">
          <cell r="A2041" t="str">
            <v>D03884</v>
          </cell>
          <cell r="B2041">
            <v>1</v>
          </cell>
          <cell r="C2041" t="str">
            <v>-3</v>
          </cell>
          <cell r="D2041">
            <v>14616940</v>
          </cell>
          <cell r="E2041" t="str">
            <v>터널 전기공사</v>
          </cell>
          <cell r="F2041" t="str">
            <v>(소방 설비공사)</v>
          </cell>
          <cell r="G2041" t="str">
            <v>식</v>
          </cell>
          <cell r="I2041">
            <v>0</v>
          </cell>
        </row>
        <row r="2042">
          <cell r="A2042" t="str">
            <v>D03885</v>
          </cell>
          <cell r="B2042">
            <v>1</v>
          </cell>
          <cell r="C2042" t="str">
            <v>-4</v>
          </cell>
          <cell r="D2042">
            <v>14616942</v>
          </cell>
          <cell r="E2042" t="str">
            <v>터널 전기공사</v>
          </cell>
          <cell r="F2042" t="str">
            <v>(무선통신및지하재해)</v>
          </cell>
          <cell r="G2042" t="str">
            <v>식</v>
          </cell>
          <cell r="I2042">
            <v>0</v>
          </cell>
        </row>
        <row r="2043">
          <cell r="A2043" t="str">
            <v>D03886</v>
          </cell>
          <cell r="B2043">
            <v>1</v>
          </cell>
          <cell r="C2043" t="str">
            <v>-5</v>
          </cell>
          <cell r="D2043">
            <v>14616943</v>
          </cell>
          <cell r="E2043" t="str">
            <v>가로등설치공사</v>
          </cell>
          <cell r="G2043" t="str">
            <v>식</v>
          </cell>
          <cell r="I2043">
            <v>0</v>
          </cell>
        </row>
        <row r="2044">
          <cell r="A2044" t="str">
            <v>E2</v>
          </cell>
          <cell r="B2044">
            <v>0</v>
          </cell>
          <cell r="C2044" t="str">
            <v>계</v>
          </cell>
          <cell r="D2044">
            <v>14617071</v>
          </cell>
          <cell r="I2044">
            <v>0</v>
          </cell>
        </row>
        <row r="2045">
          <cell r="A2045" t="str">
            <v>T2</v>
          </cell>
          <cell r="B2045">
            <v>2048</v>
          </cell>
          <cell r="C2045" t="str">
            <v>b</v>
          </cell>
          <cell r="D2045">
            <v>14617072</v>
          </cell>
          <cell r="E2045" t="str">
            <v>강교전기공사</v>
          </cell>
          <cell r="I2045">
            <v>0</v>
          </cell>
        </row>
        <row r="2046">
          <cell r="A2046" t="str">
            <v>D03873</v>
          </cell>
          <cell r="B2046">
            <v>1</v>
          </cell>
          <cell r="C2046" t="str">
            <v>-1</v>
          </cell>
          <cell r="D2046">
            <v>14617136</v>
          </cell>
          <cell r="E2046" t="str">
            <v>강교 전기공사</v>
          </cell>
          <cell r="F2046" t="str">
            <v>(간선설비공사)</v>
          </cell>
          <cell r="G2046" t="str">
            <v>식</v>
          </cell>
          <cell r="I2046">
            <v>0</v>
          </cell>
        </row>
        <row r="2047">
          <cell r="A2047" t="str">
            <v>D03874</v>
          </cell>
          <cell r="B2047">
            <v>1</v>
          </cell>
          <cell r="C2047" t="str">
            <v>-2</v>
          </cell>
          <cell r="D2047">
            <v>14617168</v>
          </cell>
          <cell r="E2047" t="str">
            <v>강교 전기공사</v>
          </cell>
          <cell r="F2047" t="str">
            <v>(전열설비공사)</v>
          </cell>
          <cell r="G2047" t="str">
            <v>식</v>
          </cell>
          <cell r="I2047">
            <v>0</v>
          </cell>
        </row>
        <row r="2048">
          <cell r="A2048" t="str">
            <v>D03875</v>
          </cell>
          <cell r="B2048">
            <v>1</v>
          </cell>
          <cell r="C2048" t="str">
            <v>-3</v>
          </cell>
          <cell r="D2048">
            <v>14617184</v>
          </cell>
          <cell r="E2048" t="str">
            <v>강교 전기공사</v>
          </cell>
          <cell r="F2048" t="str">
            <v>(전등설비공사)</v>
          </cell>
          <cell r="G2048" t="str">
            <v>식</v>
          </cell>
          <cell r="I2048">
            <v>0</v>
          </cell>
        </row>
        <row r="2049">
          <cell r="A2049" t="str">
            <v>E2</v>
          </cell>
          <cell r="B2049">
            <v>0</v>
          </cell>
          <cell r="C2049" t="str">
            <v>계</v>
          </cell>
          <cell r="D2049">
            <v>14617192</v>
          </cell>
          <cell r="I2049">
            <v>0</v>
          </cell>
        </row>
        <row r="2050">
          <cell r="A2050" t="str">
            <v>T2</v>
          </cell>
          <cell r="B2050">
            <v>2052</v>
          </cell>
          <cell r="C2050" t="str">
            <v>c</v>
          </cell>
          <cell r="D2050">
            <v>14617196</v>
          </cell>
          <cell r="E2050" t="str">
            <v>지하차도전기공사</v>
          </cell>
          <cell r="I2050">
            <v>0</v>
          </cell>
        </row>
        <row r="2051">
          <cell r="A2051" t="str">
            <v>D03887</v>
          </cell>
          <cell r="B2051">
            <v>1</v>
          </cell>
          <cell r="C2051" t="str">
            <v>-1</v>
          </cell>
          <cell r="D2051">
            <v>14617198</v>
          </cell>
          <cell r="E2051" t="str">
            <v>지하차도 전기공사</v>
          </cell>
          <cell r="F2051" t="str">
            <v>(장성 지하차도)</v>
          </cell>
          <cell r="G2051" t="str">
            <v>식</v>
          </cell>
          <cell r="I2051">
            <v>0</v>
          </cell>
        </row>
        <row r="2052">
          <cell r="A2052" t="str">
            <v>D03888</v>
          </cell>
          <cell r="B2052">
            <v>1</v>
          </cell>
          <cell r="C2052" t="str">
            <v>-2</v>
          </cell>
          <cell r="D2052">
            <v>14617199</v>
          </cell>
          <cell r="E2052" t="str">
            <v>지하차도 전기공사</v>
          </cell>
          <cell r="F2052" t="str">
            <v>(옥암 지하차도)</v>
          </cell>
          <cell r="G2052" t="str">
            <v>식</v>
          </cell>
          <cell r="I2052">
            <v>0</v>
          </cell>
        </row>
        <row r="2053">
          <cell r="A2053" t="str">
            <v>E2</v>
          </cell>
          <cell r="B2053">
            <v>0</v>
          </cell>
          <cell r="C2053" t="str">
            <v>계</v>
          </cell>
          <cell r="D2053">
            <v>14617200</v>
          </cell>
          <cell r="I2053">
            <v>0</v>
          </cell>
        </row>
        <row r="2054">
          <cell r="A2054" t="str">
            <v>T2</v>
          </cell>
          <cell r="B2054">
            <v>2057</v>
          </cell>
          <cell r="C2054" t="str">
            <v>d</v>
          </cell>
          <cell r="D2054">
            <v>14617216</v>
          </cell>
          <cell r="E2054" t="str">
            <v>교통신호등</v>
          </cell>
          <cell r="I2054">
            <v>0</v>
          </cell>
        </row>
        <row r="2055">
          <cell r="A2055" t="str">
            <v>D00859</v>
          </cell>
          <cell r="B2055">
            <v>1</v>
          </cell>
          <cell r="C2055" t="str">
            <v>-1</v>
          </cell>
          <cell r="D2055">
            <v>14617232</v>
          </cell>
          <cell r="E2055" t="str">
            <v>교통신호기</v>
          </cell>
          <cell r="F2055" t="str">
            <v>(고암교차로)</v>
          </cell>
          <cell r="G2055" t="str">
            <v>EA</v>
          </cell>
          <cell r="I2055">
            <v>0</v>
          </cell>
        </row>
        <row r="2056">
          <cell r="A2056" t="str">
            <v>D00860</v>
          </cell>
          <cell r="B2056">
            <v>1</v>
          </cell>
          <cell r="C2056" t="str">
            <v>-2</v>
          </cell>
          <cell r="D2056">
            <v>14617248</v>
          </cell>
          <cell r="E2056" t="str">
            <v>교통신호기</v>
          </cell>
          <cell r="F2056" t="str">
            <v>(영암교차로)</v>
          </cell>
          <cell r="G2056" t="str">
            <v>EA</v>
          </cell>
          <cell r="I2056">
            <v>0</v>
          </cell>
        </row>
        <row r="2057">
          <cell r="A2057" t="str">
            <v>D00863</v>
          </cell>
          <cell r="B2057">
            <v>1</v>
          </cell>
          <cell r="C2057" t="str">
            <v>-3</v>
          </cell>
          <cell r="D2057">
            <v>14617256</v>
          </cell>
          <cell r="E2057" t="str">
            <v>교통신호기</v>
          </cell>
          <cell r="F2057" t="str">
            <v>(마온교차로)</v>
          </cell>
          <cell r="G2057" t="str">
            <v>EA</v>
          </cell>
          <cell r="I2057">
            <v>0</v>
          </cell>
        </row>
        <row r="2058">
          <cell r="A2058" t="str">
            <v>E2</v>
          </cell>
          <cell r="B2058">
            <v>0</v>
          </cell>
          <cell r="C2058" t="str">
            <v>계</v>
          </cell>
          <cell r="D2058">
            <v>14617260</v>
          </cell>
          <cell r="I2058">
            <v>0</v>
          </cell>
        </row>
        <row r="2059">
          <cell r="A2059" t="str">
            <v>E3</v>
          </cell>
          <cell r="B2059">
            <v>0</v>
          </cell>
          <cell r="C2059" t="str">
            <v>합계</v>
          </cell>
          <cell r="D2059">
            <v>14617264</v>
          </cell>
          <cell r="I2059">
            <v>0</v>
          </cell>
        </row>
        <row r="2060">
          <cell r="A2060" t="str">
            <v>T3</v>
          </cell>
          <cell r="B2060">
            <v>2071</v>
          </cell>
          <cell r="C2060" t="str">
            <v>7.26</v>
          </cell>
          <cell r="D2060">
            <v>14617296</v>
          </cell>
          <cell r="E2060" t="str">
            <v>건축공사</v>
          </cell>
          <cell r="I2060">
            <v>0</v>
          </cell>
        </row>
        <row r="2061">
          <cell r="A2061" t="str">
            <v>D03926</v>
          </cell>
          <cell r="B2061">
            <v>1</v>
          </cell>
          <cell r="C2061" t="str">
            <v>a</v>
          </cell>
          <cell r="D2061">
            <v>14617312</v>
          </cell>
          <cell r="E2061" t="str">
            <v>건축공사</v>
          </cell>
          <cell r="F2061" t="str">
            <v>(가설공사)</v>
          </cell>
          <cell r="G2061" t="str">
            <v>식</v>
          </cell>
          <cell r="I2061">
            <v>0</v>
          </cell>
        </row>
        <row r="2062">
          <cell r="A2062" t="str">
            <v>D03928</v>
          </cell>
          <cell r="B2062">
            <v>1</v>
          </cell>
          <cell r="C2062" t="str">
            <v>b</v>
          </cell>
          <cell r="D2062">
            <v>14617320</v>
          </cell>
          <cell r="E2062" t="str">
            <v>건축공사</v>
          </cell>
          <cell r="F2062" t="str">
            <v>(철근콘크리트공사)</v>
          </cell>
          <cell r="G2062" t="str">
            <v>식</v>
          </cell>
          <cell r="I2062">
            <v>0</v>
          </cell>
        </row>
        <row r="2063">
          <cell r="A2063" t="str">
            <v>D03929</v>
          </cell>
          <cell r="B2063">
            <v>1</v>
          </cell>
          <cell r="C2063" t="str">
            <v>c</v>
          </cell>
          <cell r="D2063">
            <v>14617324</v>
          </cell>
          <cell r="E2063" t="str">
            <v>건축공사</v>
          </cell>
          <cell r="F2063" t="str">
            <v>(조적공사)</v>
          </cell>
          <cell r="G2063" t="str">
            <v>식</v>
          </cell>
          <cell r="I2063">
            <v>0</v>
          </cell>
        </row>
        <row r="2064">
          <cell r="A2064" t="str">
            <v>D03930</v>
          </cell>
          <cell r="B2064">
            <v>1</v>
          </cell>
          <cell r="C2064" t="str">
            <v>d</v>
          </cell>
          <cell r="D2064">
            <v>14617326</v>
          </cell>
          <cell r="E2064" t="str">
            <v>건축공사</v>
          </cell>
          <cell r="F2064" t="str">
            <v>(방수및미장공사)</v>
          </cell>
          <cell r="G2064" t="str">
            <v>식</v>
          </cell>
          <cell r="I2064">
            <v>0</v>
          </cell>
        </row>
        <row r="2065">
          <cell r="A2065" t="str">
            <v>D03931</v>
          </cell>
          <cell r="B2065">
            <v>1</v>
          </cell>
          <cell r="C2065" t="str">
            <v>e</v>
          </cell>
          <cell r="D2065">
            <v>14617327</v>
          </cell>
          <cell r="E2065" t="str">
            <v>건축공사</v>
          </cell>
          <cell r="F2065" t="str">
            <v>(창호공사)</v>
          </cell>
          <cell r="G2065" t="str">
            <v>식</v>
          </cell>
          <cell r="I2065">
            <v>0</v>
          </cell>
        </row>
        <row r="2066">
          <cell r="A2066" t="str">
            <v>D03932</v>
          </cell>
          <cell r="B2066">
            <v>1</v>
          </cell>
          <cell r="C2066" t="str">
            <v>f</v>
          </cell>
          <cell r="D2066">
            <v>14617328</v>
          </cell>
          <cell r="E2066" t="str">
            <v>건축공사</v>
          </cell>
          <cell r="F2066" t="str">
            <v>(도장공사)</v>
          </cell>
          <cell r="G2066" t="str">
            <v>식</v>
          </cell>
          <cell r="I2066">
            <v>0</v>
          </cell>
        </row>
        <row r="2067">
          <cell r="A2067" t="str">
            <v>D03933</v>
          </cell>
          <cell r="B2067">
            <v>1</v>
          </cell>
          <cell r="C2067" t="str">
            <v>g</v>
          </cell>
          <cell r="D2067">
            <v>14617392</v>
          </cell>
          <cell r="E2067" t="str">
            <v>건축공사</v>
          </cell>
          <cell r="F2067" t="str">
            <v>(수장공사및잡공사)</v>
          </cell>
          <cell r="G2067" t="str">
            <v>식</v>
          </cell>
          <cell r="I2067">
            <v>0</v>
          </cell>
        </row>
        <row r="2068">
          <cell r="A2068" t="str">
            <v>T2</v>
          </cell>
          <cell r="B2068">
            <v>2070</v>
          </cell>
          <cell r="C2068" t="str">
            <v>h</v>
          </cell>
          <cell r="D2068">
            <v>14617424</v>
          </cell>
          <cell r="E2068" t="str">
            <v>자 재 대</v>
          </cell>
          <cell r="I2068">
            <v>0</v>
          </cell>
        </row>
        <row r="2069">
          <cell r="A2069" t="str">
            <v>D00958</v>
          </cell>
          <cell r="B2069">
            <v>294</v>
          </cell>
          <cell r="C2069" t="str">
            <v>-1</v>
          </cell>
          <cell r="D2069">
            <v>14617440</v>
          </cell>
          <cell r="E2069" t="str">
            <v>시멘트운반</v>
          </cell>
          <cell r="F2069" t="str">
            <v>(40 Kg/ⓐ)</v>
          </cell>
          <cell r="G2069" t="str">
            <v>대</v>
          </cell>
          <cell r="I2069">
            <v>0</v>
          </cell>
        </row>
        <row r="2070">
          <cell r="A2070" t="str">
            <v>M00083</v>
          </cell>
          <cell r="B2070">
            <v>294</v>
          </cell>
          <cell r="C2070" t="str">
            <v>-2</v>
          </cell>
          <cell r="D2070">
            <v>14617448</v>
          </cell>
          <cell r="E2070" t="str">
            <v>시 멘 트</v>
          </cell>
          <cell r="F2070" t="str">
            <v>40 Kg/ⓐ</v>
          </cell>
          <cell r="G2070" t="str">
            <v>대</v>
          </cell>
          <cell r="I2070">
            <v>0</v>
          </cell>
        </row>
        <row r="2071">
          <cell r="A2071" t="str">
            <v>E2</v>
          </cell>
          <cell r="B2071">
            <v>0</v>
          </cell>
          <cell r="C2071" t="str">
            <v>계</v>
          </cell>
          <cell r="D2071">
            <v>14617452</v>
          </cell>
          <cell r="I2071">
            <v>0</v>
          </cell>
        </row>
        <row r="2072">
          <cell r="A2072" t="str">
            <v>E3</v>
          </cell>
          <cell r="B2072">
            <v>0</v>
          </cell>
          <cell r="C2072" t="str">
            <v>합계</v>
          </cell>
          <cell r="D2072">
            <v>14617454</v>
          </cell>
          <cell r="I2072">
            <v>0</v>
          </cell>
        </row>
        <row r="2073">
          <cell r="A2073" t="str">
            <v>E4</v>
          </cell>
          <cell r="B2073">
            <v>3097715144</v>
          </cell>
          <cell r="C2073" t="str">
            <v>총계</v>
          </cell>
          <cell r="D2073">
            <v>14617456</v>
          </cell>
          <cell r="I2073">
            <v>3097715144</v>
          </cell>
        </row>
        <row r="2074">
          <cell r="A2074" t="str">
            <v>E5</v>
          </cell>
          <cell r="B2074">
            <v>3097715144</v>
          </cell>
          <cell r="C2074" t="str">
            <v>총합계</v>
          </cell>
          <cell r="D2074">
            <v>14617584</v>
          </cell>
          <cell r="I2074">
            <v>3097715144</v>
          </cell>
        </row>
        <row r="2075">
          <cell r="A2075" t="str">
            <v>K1</v>
          </cell>
          <cell r="B2075">
            <v>1</v>
          </cell>
          <cell r="D2075">
            <v>14617712</v>
          </cell>
          <cell r="E2075" t="str">
            <v>간접 노무비</v>
          </cell>
          <cell r="G2075" t="str">
            <v>식</v>
          </cell>
          <cell r="I2075">
            <v>0</v>
          </cell>
        </row>
        <row r="2076">
          <cell r="A2076" t="str">
            <v>K2</v>
          </cell>
          <cell r="B2076">
            <v>1</v>
          </cell>
          <cell r="D2076">
            <v>14617840</v>
          </cell>
          <cell r="E2076" t="str">
            <v>산재 보험료</v>
          </cell>
          <cell r="G2076" t="str">
            <v>식</v>
          </cell>
          <cell r="I2076">
            <v>0</v>
          </cell>
        </row>
        <row r="2077">
          <cell r="A2077" t="str">
            <v>K3</v>
          </cell>
          <cell r="B2077">
            <v>1</v>
          </cell>
          <cell r="D2077">
            <v>14617968</v>
          </cell>
          <cell r="E2077" t="str">
            <v>안전 관리비</v>
          </cell>
          <cell r="G2077" t="str">
            <v>식</v>
          </cell>
          <cell r="I2077">
            <v>0</v>
          </cell>
        </row>
        <row r="2078">
          <cell r="A2078" t="str">
            <v>K4</v>
          </cell>
          <cell r="B2078">
            <v>1</v>
          </cell>
          <cell r="D2078">
            <v>14618096</v>
          </cell>
          <cell r="E2078" t="str">
            <v>기타   경비</v>
          </cell>
          <cell r="G2078" t="str">
            <v>식</v>
          </cell>
          <cell r="I2078">
            <v>0</v>
          </cell>
        </row>
        <row r="2079">
          <cell r="A2079" t="str">
            <v>K5</v>
          </cell>
          <cell r="B2079">
            <v>1</v>
          </cell>
          <cell r="D2079">
            <v>14618224</v>
          </cell>
          <cell r="E2079" t="str">
            <v>일반 관리비</v>
          </cell>
          <cell r="G2079" t="str">
            <v>식</v>
          </cell>
          <cell r="I2079">
            <v>0</v>
          </cell>
        </row>
        <row r="2080">
          <cell r="A2080" t="str">
            <v>K6</v>
          </cell>
          <cell r="B2080">
            <v>1</v>
          </cell>
          <cell r="D2080">
            <v>14618352</v>
          </cell>
          <cell r="E2080" t="str">
            <v>이       윤</v>
          </cell>
          <cell r="G2080" t="str">
            <v>식</v>
          </cell>
          <cell r="I2080">
            <v>0</v>
          </cell>
        </row>
        <row r="2081">
          <cell r="A2081" t="str">
            <v>K7</v>
          </cell>
          <cell r="B2081">
            <v>1</v>
          </cell>
          <cell r="D2081">
            <v>14618480</v>
          </cell>
          <cell r="E2081" t="str">
            <v>도로대장작성비</v>
          </cell>
          <cell r="G2081" t="str">
            <v>식</v>
          </cell>
          <cell r="I2081">
            <v>0</v>
          </cell>
        </row>
        <row r="2082">
          <cell r="A2082" t="str">
            <v>K8</v>
          </cell>
          <cell r="B2082">
            <v>1</v>
          </cell>
          <cell r="D2082">
            <v>14618608</v>
          </cell>
          <cell r="E2082" t="str">
            <v>준공도서작성비</v>
          </cell>
          <cell r="G2082" t="str">
            <v>식</v>
          </cell>
          <cell r="I2082">
            <v>0</v>
          </cell>
        </row>
        <row r="2083">
          <cell r="A2083" t="str">
            <v>K9</v>
          </cell>
          <cell r="B2083">
            <v>1</v>
          </cell>
          <cell r="D2083">
            <v>14618736</v>
          </cell>
          <cell r="E2083" t="str">
            <v>사후환경영향조사</v>
          </cell>
          <cell r="G2083" t="str">
            <v>P.S</v>
          </cell>
          <cell r="H2083">
            <v>150000000</v>
          </cell>
          <cell r="I2083">
            <v>150000000</v>
          </cell>
        </row>
        <row r="2084">
          <cell r="A2084" t="str">
            <v>K10</v>
          </cell>
          <cell r="B2084">
            <v>1</v>
          </cell>
          <cell r="D2084">
            <v>14618864</v>
          </cell>
          <cell r="E2084" t="str">
            <v>안전점검비</v>
          </cell>
          <cell r="G2084" t="str">
            <v>P.S</v>
          </cell>
          <cell r="H2084">
            <v>15865961</v>
          </cell>
          <cell r="I2084">
            <v>15865961</v>
          </cell>
        </row>
        <row r="2085">
          <cell r="A2085" t="str">
            <v>K11</v>
          </cell>
          <cell r="B2085">
            <v>1</v>
          </cell>
          <cell r="D2085">
            <v>14618992</v>
          </cell>
          <cell r="E2085" t="str">
            <v>고용보험료</v>
          </cell>
          <cell r="G2085" t="str">
            <v>식</v>
          </cell>
          <cell r="I2085">
            <v>0</v>
          </cell>
        </row>
        <row r="2086">
          <cell r="A2086" t="str">
            <v>K12</v>
          </cell>
          <cell r="B2086">
            <v>1</v>
          </cell>
          <cell r="D2086">
            <v>14619120</v>
          </cell>
          <cell r="E2086" t="str">
            <v>퇴직공제부금비</v>
          </cell>
          <cell r="G2086" t="str">
            <v>식</v>
          </cell>
          <cell r="I2086">
            <v>0</v>
          </cell>
        </row>
        <row r="2087">
          <cell r="A2087" t="str">
            <v>K13</v>
          </cell>
          <cell r="B2087">
            <v>1</v>
          </cell>
          <cell r="D2087">
            <v>14619248</v>
          </cell>
          <cell r="E2087" t="str">
            <v>공사손해보험료</v>
          </cell>
          <cell r="G2087" t="str">
            <v>식</v>
          </cell>
          <cell r="I2087">
            <v>0</v>
          </cell>
        </row>
        <row r="2088">
          <cell r="A2088" t="str">
            <v>K14</v>
          </cell>
          <cell r="B2088">
            <v>1</v>
          </cell>
          <cell r="D2088">
            <v>14619376</v>
          </cell>
          <cell r="E2088" t="str">
            <v>기술사용료</v>
          </cell>
          <cell r="G2088" t="str">
            <v>식</v>
          </cell>
          <cell r="I2088">
            <v>0</v>
          </cell>
        </row>
        <row r="2089">
          <cell r="A2089" t="str">
            <v>K15</v>
          </cell>
          <cell r="B2089">
            <v>1</v>
          </cell>
          <cell r="D2089">
            <v>14619504</v>
          </cell>
          <cell r="E2089" t="str">
            <v>폐기물위탁수수료</v>
          </cell>
          <cell r="G2089" t="str">
            <v>식</v>
          </cell>
          <cell r="I2089">
            <v>0</v>
          </cell>
        </row>
        <row r="2090">
          <cell r="A2090" t="str">
            <v>K16</v>
          </cell>
          <cell r="B2090">
            <v>1</v>
          </cell>
          <cell r="D2090">
            <v>14619632</v>
          </cell>
          <cell r="E2090" t="str">
            <v>부가 가치세</v>
          </cell>
          <cell r="G2090" t="str">
            <v>식</v>
          </cell>
          <cell r="I2090">
            <v>0</v>
          </cell>
        </row>
        <row r="2091">
          <cell r="A2091" t="str">
            <v>K17</v>
          </cell>
          <cell r="B2091">
            <v>1</v>
          </cell>
          <cell r="D2091">
            <v>14619760</v>
          </cell>
          <cell r="E2091" t="str">
            <v>한전수탁비</v>
          </cell>
          <cell r="G2091" t="str">
            <v>식</v>
          </cell>
          <cell r="I2091">
            <v>0</v>
          </cell>
        </row>
      </sheetData>
      <sheetData sheetId="2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virus"/>
      <sheetName val="현장조직도"/>
      <sheetName val="월별직원투입현황"/>
      <sheetName val="현장관리비 산출내역"/>
      <sheetName val="투자및환수내역서"/>
      <sheetName val="현장관리비 집계표"/>
      <sheetName val="물동량변동비"/>
      <sheetName val="예비비산근"/>
      <sheetName val="용역비"/>
      <sheetName val="1공구 건정토건 토공"/>
      <sheetName val="1공구 건정토건 철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현설(토.철)"/>
      <sheetName val="토공견적서"/>
      <sheetName val="철콘견적서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도급"/>
      <sheetName val="총괄"/>
      <sheetName val="실행"/>
      <sheetName val="기본단가"/>
      <sheetName val="기초단가 "/>
      <sheetName val="자재단가"/>
      <sheetName val="부대대비총괄"/>
      <sheetName val="갑지(총괄)♣ "/>
      <sheetName val="갑지(성보)♣ "/>
      <sheetName val="갑지(상일)♣"/>
      <sheetName val="부대토공"/>
      <sheetName val="부대철콘"/>
      <sheetName val="부대대비 (2)"/>
      <sheetName val="갑지(현대)♣"/>
      <sheetName val="투찰대비"/>
      <sheetName val="공사대비"/>
      <sheetName val="도급 (2)"/>
      <sheetName val="도급 (4)"/>
      <sheetName val="Sheet1 (2)"/>
    </sheetNames>
    <sheetDataSet>
      <sheetData sheetId="0" refreshError="1">
        <row r="1">
          <cell r="B1" t="str">
            <v>ITNUM</v>
          </cell>
          <cell r="C1" t="str">
            <v>공종</v>
          </cell>
          <cell r="D1" t="str">
            <v>규  격</v>
          </cell>
          <cell r="E1" t="str">
            <v>수량</v>
          </cell>
          <cell r="F1" t="str">
            <v>단위</v>
          </cell>
          <cell r="G1" t="str">
            <v>단  가</v>
          </cell>
          <cell r="H1" t="str">
            <v>금  액</v>
          </cell>
        </row>
        <row r="3">
          <cell r="B3" t="str">
            <v>1.00</v>
          </cell>
          <cell r="C3" t="str">
            <v>토          공</v>
          </cell>
          <cell r="H3">
            <v>12736929850</v>
          </cell>
        </row>
        <row r="4">
          <cell r="B4" t="str">
            <v>1.01</v>
          </cell>
          <cell r="C4" t="str">
            <v>기존구조물철거공</v>
          </cell>
          <cell r="H4">
            <v>0</v>
          </cell>
        </row>
        <row r="5">
          <cell r="B5" t="str">
            <v>a</v>
          </cell>
          <cell r="C5" t="str">
            <v>무근콘크리트깨기</v>
          </cell>
          <cell r="H5">
            <v>0</v>
          </cell>
        </row>
        <row r="6">
          <cell r="B6" t="str">
            <v>a-1</v>
          </cell>
          <cell r="C6" t="str">
            <v>콘크리트깨기</v>
          </cell>
          <cell r="D6" t="str">
            <v>(무근t=30㎝미만)</v>
          </cell>
          <cell r="E6">
            <v>588</v>
          </cell>
          <cell r="F6" t="str">
            <v>M3</v>
          </cell>
          <cell r="G6">
            <v>20070</v>
          </cell>
          <cell r="H6">
            <v>11801160</v>
          </cell>
        </row>
        <row r="7">
          <cell r="B7" t="str">
            <v>소계</v>
          </cell>
          <cell r="E7">
            <v>0</v>
          </cell>
          <cell r="G7">
            <v>0</v>
          </cell>
          <cell r="H7">
            <v>0</v>
          </cell>
        </row>
        <row r="8">
          <cell r="B8" t="str">
            <v>b</v>
          </cell>
          <cell r="C8" t="str">
            <v>철근콘크리트깨기</v>
          </cell>
          <cell r="G8">
            <v>0</v>
          </cell>
          <cell r="H8">
            <v>0</v>
          </cell>
        </row>
        <row r="9">
          <cell r="B9" t="str">
            <v>b-1</v>
          </cell>
          <cell r="C9" t="str">
            <v>콘크리트깨기</v>
          </cell>
          <cell r="D9" t="str">
            <v>(철근t=30㎝미만)</v>
          </cell>
          <cell r="E9">
            <v>857</v>
          </cell>
          <cell r="F9" t="str">
            <v>M3</v>
          </cell>
          <cell r="G9">
            <v>35150</v>
          </cell>
          <cell r="H9">
            <v>30123550</v>
          </cell>
        </row>
        <row r="10">
          <cell r="B10" t="str">
            <v>b-2</v>
          </cell>
          <cell r="C10" t="str">
            <v>콘크리트깨기</v>
          </cell>
          <cell r="D10" t="str">
            <v>(철근t=30㎝이상)</v>
          </cell>
          <cell r="E10">
            <v>1070</v>
          </cell>
          <cell r="F10" t="str">
            <v>M3</v>
          </cell>
          <cell r="G10">
            <v>36370</v>
          </cell>
          <cell r="H10">
            <v>38915900</v>
          </cell>
        </row>
        <row r="11">
          <cell r="B11" t="str">
            <v>소계</v>
          </cell>
          <cell r="E11">
            <v>0</v>
          </cell>
          <cell r="G11">
            <v>0</v>
          </cell>
          <cell r="H11">
            <v>0</v>
          </cell>
        </row>
        <row r="12">
          <cell r="B12" t="str">
            <v>c</v>
          </cell>
          <cell r="C12" t="str">
            <v>석축헐기</v>
          </cell>
          <cell r="E12">
            <v>1143</v>
          </cell>
          <cell r="F12" t="str">
            <v>M3</v>
          </cell>
          <cell r="G12">
            <v>8210</v>
          </cell>
          <cell r="H12">
            <v>9384030</v>
          </cell>
        </row>
        <row r="13">
          <cell r="B13" t="str">
            <v>d</v>
          </cell>
          <cell r="C13" t="str">
            <v>보도블럭철거</v>
          </cell>
          <cell r="E13">
            <v>323</v>
          </cell>
          <cell r="F13" t="str">
            <v>M2</v>
          </cell>
          <cell r="G13">
            <v>940</v>
          </cell>
          <cell r="H13">
            <v>303620</v>
          </cell>
        </row>
        <row r="14">
          <cell r="B14" t="str">
            <v>e</v>
          </cell>
          <cell r="C14" t="str">
            <v>가옥철거비</v>
          </cell>
          <cell r="E14">
            <v>5</v>
          </cell>
          <cell r="F14" t="str">
            <v>동</v>
          </cell>
          <cell r="G14">
            <v>175620</v>
          </cell>
          <cell r="H14">
            <v>878100</v>
          </cell>
        </row>
        <row r="15">
          <cell r="B15" t="str">
            <v>f</v>
          </cell>
          <cell r="C15" t="str">
            <v>기존포장깨기</v>
          </cell>
          <cell r="G15">
            <v>0</v>
          </cell>
          <cell r="H15">
            <v>0</v>
          </cell>
        </row>
        <row r="16">
          <cell r="B16" t="str">
            <v>f-1</v>
          </cell>
          <cell r="C16" t="str">
            <v>콘크리트포장깨기</v>
          </cell>
          <cell r="E16">
            <v>293</v>
          </cell>
          <cell r="F16" t="str">
            <v>M3</v>
          </cell>
          <cell r="G16">
            <v>10070</v>
          </cell>
          <cell r="H16">
            <v>2950510</v>
          </cell>
        </row>
        <row r="17">
          <cell r="B17" t="str">
            <v>f-2</v>
          </cell>
          <cell r="C17" t="str">
            <v>아스콘포장깨기</v>
          </cell>
          <cell r="E17">
            <v>2783</v>
          </cell>
          <cell r="F17" t="str">
            <v>M3</v>
          </cell>
          <cell r="G17">
            <v>8700</v>
          </cell>
          <cell r="H17">
            <v>24212100</v>
          </cell>
        </row>
        <row r="18">
          <cell r="B18" t="str">
            <v>소계</v>
          </cell>
          <cell r="E18">
            <v>0</v>
          </cell>
          <cell r="G18">
            <v>0</v>
          </cell>
          <cell r="H18">
            <v>0</v>
          </cell>
        </row>
        <row r="19">
          <cell r="B19" t="str">
            <v>g</v>
          </cell>
          <cell r="C19" t="str">
            <v>기계절단공</v>
          </cell>
          <cell r="G19">
            <v>0</v>
          </cell>
          <cell r="H19">
            <v>0</v>
          </cell>
        </row>
        <row r="20">
          <cell r="B20" t="str">
            <v>g-1</v>
          </cell>
          <cell r="C20" t="str">
            <v>콘크리트절단</v>
          </cell>
          <cell r="E20">
            <v>73</v>
          </cell>
          <cell r="F20" t="str">
            <v>M</v>
          </cell>
          <cell r="G20">
            <v>1310</v>
          </cell>
          <cell r="H20">
            <v>95630</v>
          </cell>
        </row>
        <row r="21">
          <cell r="B21" t="str">
            <v>g-1</v>
          </cell>
          <cell r="C21" t="str">
            <v>아스콘절단</v>
          </cell>
          <cell r="E21">
            <v>136</v>
          </cell>
          <cell r="F21" t="str">
            <v>M</v>
          </cell>
          <cell r="G21">
            <v>1210</v>
          </cell>
          <cell r="H21">
            <v>164560</v>
          </cell>
        </row>
        <row r="22">
          <cell r="B22" t="str">
            <v>소계</v>
          </cell>
          <cell r="E22">
            <v>0</v>
          </cell>
          <cell r="G22">
            <v>0</v>
          </cell>
          <cell r="H22">
            <v>0</v>
          </cell>
        </row>
        <row r="23">
          <cell r="B23" t="str">
            <v>계</v>
          </cell>
          <cell r="E23">
            <v>0</v>
          </cell>
          <cell r="G23">
            <v>0</v>
          </cell>
          <cell r="H23">
            <v>0</v>
          </cell>
        </row>
        <row r="24">
          <cell r="B24" t="str">
            <v>1.02</v>
          </cell>
          <cell r="C24" t="str">
            <v>측구뚝쌓기</v>
          </cell>
          <cell r="E24">
            <v>1465</v>
          </cell>
          <cell r="F24" t="str">
            <v>M3</v>
          </cell>
          <cell r="G24">
            <v>2710</v>
          </cell>
          <cell r="H24">
            <v>3970150</v>
          </cell>
        </row>
        <row r="25">
          <cell r="B25" t="str">
            <v>1.03</v>
          </cell>
          <cell r="C25" t="str">
            <v>표토제거</v>
          </cell>
          <cell r="G25">
            <v>0</v>
          </cell>
          <cell r="H25">
            <v>0</v>
          </cell>
        </row>
        <row r="26">
          <cell r="B26" t="str">
            <v>a</v>
          </cell>
          <cell r="C26" t="str">
            <v>표토제거</v>
          </cell>
          <cell r="D26" t="str">
            <v>(답 구 간)</v>
          </cell>
          <cell r="E26">
            <v>5824</v>
          </cell>
          <cell r="F26" t="str">
            <v>M2</v>
          </cell>
          <cell r="G26">
            <v>200</v>
          </cell>
          <cell r="H26">
            <v>1164800</v>
          </cell>
        </row>
        <row r="27">
          <cell r="B27" t="str">
            <v>b</v>
          </cell>
          <cell r="C27" t="str">
            <v>표토제거</v>
          </cell>
          <cell r="D27" t="str">
            <v>(답외구간)</v>
          </cell>
          <cell r="E27">
            <v>40531</v>
          </cell>
          <cell r="F27" t="str">
            <v>M2</v>
          </cell>
          <cell r="G27">
            <v>110</v>
          </cell>
          <cell r="H27">
            <v>4458410</v>
          </cell>
        </row>
        <row r="28">
          <cell r="B28" t="str">
            <v>계</v>
          </cell>
          <cell r="E28">
            <v>0</v>
          </cell>
          <cell r="G28">
            <v>0</v>
          </cell>
          <cell r="H28">
            <v>0</v>
          </cell>
        </row>
        <row r="29">
          <cell r="B29" t="str">
            <v>1.04</v>
          </cell>
          <cell r="C29" t="str">
            <v>흙 깍 기</v>
          </cell>
          <cell r="G29">
            <v>0</v>
          </cell>
          <cell r="H29">
            <v>0</v>
          </cell>
        </row>
        <row r="30">
          <cell r="B30" t="str">
            <v>a</v>
          </cell>
          <cell r="C30" t="str">
            <v>토    사</v>
          </cell>
          <cell r="E30">
            <v>705064</v>
          </cell>
          <cell r="F30" t="str">
            <v>M3</v>
          </cell>
          <cell r="G30">
            <v>460</v>
          </cell>
          <cell r="H30">
            <v>324329440</v>
          </cell>
        </row>
        <row r="31">
          <cell r="B31" t="str">
            <v>b</v>
          </cell>
          <cell r="C31" t="str">
            <v>리 핑 암</v>
          </cell>
          <cell r="E31">
            <v>92196</v>
          </cell>
          <cell r="F31" t="str">
            <v>M3</v>
          </cell>
          <cell r="G31">
            <v>800</v>
          </cell>
          <cell r="H31">
            <v>73756800</v>
          </cell>
        </row>
        <row r="32">
          <cell r="B32" t="str">
            <v>c</v>
          </cell>
          <cell r="C32" t="str">
            <v>발파암</v>
          </cell>
          <cell r="G32">
            <v>0</v>
          </cell>
          <cell r="H32">
            <v>0</v>
          </cell>
        </row>
        <row r="33">
          <cell r="B33" t="str">
            <v>c-1</v>
          </cell>
          <cell r="C33" t="str">
            <v>발파암</v>
          </cell>
          <cell r="D33" t="str">
            <v>편절암</v>
          </cell>
          <cell r="E33">
            <v>3781</v>
          </cell>
          <cell r="F33" t="str">
            <v>M3</v>
          </cell>
          <cell r="G33">
            <v>8190</v>
          </cell>
          <cell r="H33">
            <v>30966390</v>
          </cell>
        </row>
        <row r="34">
          <cell r="B34" t="str">
            <v>c-2</v>
          </cell>
          <cell r="C34" t="str">
            <v>발파암</v>
          </cell>
          <cell r="D34" t="str">
            <v>리퍼병행</v>
          </cell>
          <cell r="E34">
            <v>100690</v>
          </cell>
          <cell r="F34" t="str">
            <v>M3</v>
          </cell>
          <cell r="G34">
            <v>5750</v>
          </cell>
          <cell r="H34">
            <v>578967500</v>
          </cell>
        </row>
        <row r="35">
          <cell r="B35" t="str">
            <v>c-3</v>
          </cell>
          <cell r="C35" t="str">
            <v>발파암</v>
          </cell>
          <cell r="D35" t="str">
            <v>무진동</v>
          </cell>
          <cell r="E35">
            <v>10034</v>
          </cell>
          <cell r="F35" t="str">
            <v>M3</v>
          </cell>
          <cell r="G35">
            <v>43790</v>
          </cell>
          <cell r="H35">
            <v>439388860</v>
          </cell>
        </row>
        <row r="36">
          <cell r="B36" t="str">
            <v>c-4</v>
          </cell>
          <cell r="C36" t="str">
            <v>발파암</v>
          </cell>
          <cell r="D36" t="str">
            <v>크롤라드릴</v>
          </cell>
          <cell r="E36">
            <v>230727</v>
          </cell>
          <cell r="F36" t="str">
            <v>M3</v>
          </cell>
          <cell r="G36">
            <v>4560</v>
          </cell>
          <cell r="H36">
            <v>1052115120</v>
          </cell>
        </row>
        <row r="37">
          <cell r="B37" t="str">
            <v>c-5</v>
          </cell>
          <cell r="C37" t="str">
            <v>발파암</v>
          </cell>
          <cell r="D37" t="str">
            <v>대형브레이카</v>
          </cell>
          <cell r="E37">
            <v>22715</v>
          </cell>
          <cell r="F37" t="str">
            <v>M3</v>
          </cell>
          <cell r="G37">
            <v>9400</v>
          </cell>
          <cell r="H37">
            <v>213521000</v>
          </cell>
        </row>
        <row r="38">
          <cell r="B38" t="str">
            <v>c-6</v>
          </cell>
          <cell r="C38" t="str">
            <v>흙깍기(발파암)</v>
          </cell>
          <cell r="D38" t="str">
            <v>미진동제어발파</v>
          </cell>
          <cell r="E38">
            <v>234528</v>
          </cell>
          <cell r="F38" t="str">
            <v>㎥</v>
          </cell>
          <cell r="G38">
            <v>15240</v>
          </cell>
          <cell r="H38">
            <v>3574206720</v>
          </cell>
        </row>
        <row r="39">
          <cell r="B39" t="str">
            <v>소계</v>
          </cell>
          <cell r="E39">
            <v>0</v>
          </cell>
          <cell r="G39">
            <v>0</v>
          </cell>
          <cell r="H39">
            <v>0</v>
          </cell>
        </row>
        <row r="40">
          <cell r="B40" t="str">
            <v>계</v>
          </cell>
          <cell r="E40">
            <v>0</v>
          </cell>
          <cell r="G40">
            <v>0</v>
          </cell>
          <cell r="H40">
            <v>0</v>
          </cell>
        </row>
        <row r="41">
          <cell r="B41" t="str">
            <v>1.05</v>
          </cell>
          <cell r="C41" t="str">
            <v>흙 운 반</v>
          </cell>
          <cell r="G41">
            <v>0</v>
          </cell>
          <cell r="H41">
            <v>0</v>
          </cell>
        </row>
        <row r="42">
          <cell r="B42" t="str">
            <v>a</v>
          </cell>
          <cell r="C42" t="str">
            <v>토 사</v>
          </cell>
          <cell r="G42">
            <v>0</v>
          </cell>
          <cell r="H42">
            <v>0</v>
          </cell>
        </row>
        <row r="43">
          <cell r="B43" t="str">
            <v>a-1</v>
          </cell>
          <cell r="C43" t="str">
            <v>무 대</v>
          </cell>
          <cell r="D43" t="str">
            <v>토 사</v>
          </cell>
          <cell r="E43">
            <v>90877</v>
          </cell>
          <cell r="F43" t="str">
            <v>M3</v>
          </cell>
          <cell r="G43">
            <v>0</v>
          </cell>
          <cell r="H43">
            <v>0</v>
          </cell>
        </row>
        <row r="44">
          <cell r="B44" t="str">
            <v>a-2</v>
          </cell>
          <cell r="C44" t="str">
            <v>도 쟈</v>
          </cell>
          <cell r="D44" t="str">
            <v>토 사</v>
          </cell>
          <cell r="E44">
            <v>28433</v>
          </cell>
          <cell r="F44" t="str">
            <v>M3</v>
          </cell>
          <cell r="G44">
            <v>410</v>
          </cell>
          <cell r="H44">
            <v>11657530</v>
          </cell>
        </row>
        <row r="45">
          <cell r="B45" t="str">
            <v>a-3</v>
          </cell>
          <cell r="C45" t="str">
            <v>덤 프</v>
          </cell>
          <cell r="D45" t="str">
            <v>토 사</v>
          </cell>
          <cell r="E45">
            <v>209648</v>
          </cell>
          <cell r="F45" t="str">
            <v>M3</v>
          </cell>
          <cell r="G45">
            <v>930</v>
          </cell>
          <cell r="H45">
            <v>194972640</v>
          </cell>
        </row>
        <row r="46">
          <cell r="B46" t="str">
            <v>소계</v>
          </cell>
          <cell r="E46">
            <v>0</v>
          </cell>
          <cell r="G46">
            <v>0</v>
          </cell>
          <cell r="H46">
            <v>0</v>
          </cell>
        </row>
        <row r="47">
          <cell r="B47" t="str">
            <v>b</v>
          </cell>
          <cell r="C47" t="str">
            <v>리 핑 암</v>
          </cell>
          <cell r="G47">
            <v>0</v>
          </cell>
          <cell r="H47">
            <v>0</v>
          </cell>
        </row>
        <row r="48">
          <cell r="B48" t="str">
            <v>b-1</v>
          </cell>
          <cell r="C48" t="str">
            <v>무 대</v>
          </cell>
          <cell r="D48" t="str">
            <v>리 핑</v>
          </cell>
          <cell r="E48">
            <v>2427</v>
          </cell>
          <cell r="F48" t="str">
            <v>M3</v>
          </cell>
          <cell r="G48">
            <v>0</v>
          </cell>
          <cell r="H48">
            <v>0</v>
          </cell>
        </row>
        <row r="49">
          <cell r="B49" t="str">
            <v>b-2</v>
          </cell>
          <cell r="C49" t="str">
            <v>도 쟈</v>
          </cell>
          <cell r="D49" t="str">
            <v>리 핑</v>
          </cell>
          <cell r="E49">
            <v>5830</v>
          </cell>
          <cell r="F49" t="str">
            <v>M3</v>
          </cell>
          <cell r="G49">
            <v>600</v>
          </cell>
          <cell r="H49">
            <v>3498000</v>
          </cell>
        </row>
        <row r="50">
          <cell r="B50" t="str">
            <v>b-3</v>
          </cell>
          <cell r="C50" t="str">
            <v>덤 프</v>
          </cell>
          <cell r="D50" t="str">
            <v>리 핑</v>
          </cell>
          <cell r="E50">
            <v>47494</v>
          </cell>
          <cell r="F50" t="str">
            <v>M3</v>
          </cell>
          <cell r="G50">
            <v>1420</v>
          </cell>
          <cell r="H50">
            <v>67441480</v>
          </cell>
        </row>
        <row r="51">
          <cell r="B51" t="str">
            <v>소계</v>
          </cell>
          <cell r="E51">
            <v>0</v>
          </cell>
          <cell r="G51">
            <v>0</v>
          </cell>
          <cell r="H51">
            <v>0</v>
          </cell>
        </row>
        <row r="52">
          <cell r="B52" t="str">
            <v>c</v>
          </cell>
          <cell r="C52" t="str">
            <v>발파암</v>
          </cell>
          <cell r="G52">
            <v>0</v>
          </cell>
          <cell r="H52">
            <v>0</v>
          </cell>
        </row>
        <row r="53">
          <cell r="B53" t="str">
            <v>c-1</v>
          </cell>
          <cell r="C53" t="str">
            <v>무 대</v>
          </cell>
          <cell r="D53" t="str">
            <v>발파암</v>
          </cell>
          <cell r="E53">
            <v>9675</v>
          </cell>
          <cell r="F53" t="str">
            <v>M3</v>
          </cell>
          <cell r="G53">
            <v>1050</v>
          </cell>
          <cell r="H53">
            <v>10158750</v>
          </cell>
        </row>
        <row r="54">
          <cell r="B54" t="str">
            <v>c-2</v>
          </cell>
          <cell r="C54" t="str">
            <v>도 쟈</v>
          </cell>
          <cell r="D54" t="str">
            <v>발파암</v>
          </cell>
          <cell r="E54">
            <v>8876</v>
          </cell>
          <cell r="F54" t="str">
            <v>M3</v>
          </cell>
          <cell r="G54">
            <v>1410</v>
          </cell>
          <cell r="H54">
            <v>12515160</v>
          </cell>
        </row>
        <row r="55">
          <cell r="B55" t="str">
            <v>c-3</v>
          </cell>
          <cell r="C55" t="str">
            <v>덤 프</v>
          </cell>
          <cell r="D55" t="str">
            <v>발파암</v>
          </cell>
          <cell r="E55">
            <v>270965</v>
          </cell>
          <cell r="F55" t="str">
            <v>M3</v>
          </cell>
          <cell r="G55">
            <v>2910</v>
          </cell>
          <cell r="H55">
            <v>788508150</v>
          </cell>
        </row>
        <row r="56">
          <cell r="B56" t="str">
            <v>소계</v>
          </cell>
          <cell r="E56">
            <v>0</v>
          </cell>
          <cell r="G56">
            <v>0</v>
          </cell>
          <cell r="H56">
            <v>0</v>
          </cell>
        </row>
        <row r="57">
          <cell r="B57" t="str">
            <v>d</v>
          </cell>
          <cell r="C57" t="str">
            <v>사토운반-1</v>
          </cell>
          <cell r="G57">
            <v>0</v>
          </cell>
          <cell r="H57">
            <v>0</v>
          </cell>
        </row>
        <row r="58">
          <cell r="B58" t="str">
            <v>d-1</v>
          </cell>
          <cell r="C58" t="str">
            <v>토  사</v>
          </cell>
          <cell r="D58" t="str">
            <v>사토-1</v>
          </cell>
          <cell r="E58">
            <v>182689</v>
          </cell>
          <cell r="F58" t="str">
            <v>M3</v>
          </cell>
          <cell r="G58">
            <v>3100</v>
          </cell>
          <cell r="H58">
            <v>566335900</v>
          </cell>
        </row>
        <row r="59">
          <cell r="B59" t="str">
            <v>d-2</v>
          </cell>
          <cell r="C59" t="str">
            <v>리 핑 암.</v>
          </cell>
          <cell r="D59" t="str">
            <v>사토-1</v>
          </cell>
          <cell r="E59">
            <v>17486</v>
          </cell>
          <cell r="F59" t="str">
            <v>M3</v>
          </cell>
          <cell r="G59">
            <v>4020</v>
          </cell>
          <cell r="H59">
            <v>70293720</v>
          </cell>
        </row>
        <row r="60">
          <cell r="B60" t="str">
            <v>d-3</v>
          </cell>
          <cell r="C60" t="str">
            <v>발 파 암.</v>
          </cell>
          <cell r="D60" t="str">
            <v>사토-1</v>
          </cell>
          <cell r="E60">
            <v>47824</v>
          </cell>
          <cell r="F60" t="str">
            <v>M3</v>
          </cell>
          <cell r="G60">
            <v>6570</v>
          </cell>
          <cell r="H60">
            <v>314203680</v>
          </cell>
        </row>
        <row r="61">
          <cell r="B61" t="str">
            <v>소계</v>
          </cell>
          <cell r="E61">
            <v>0</v>
          </cell>
          <cell r="G61">
            <v>0</v>
          </cell>
          <cell r="H61">
            <v>0</v>
          </cell>
        </row>
        <row r="62">
          <cell r="B62" t="str">
            <v>e</v>
          </cell>
          <cell r="C62" t="str">
            <v>사토운반-2</v>
          </cell>
          <cell r="G62">
            <v>0</v>
          </cell>
          <cell r="H62">
            <v>0</v>
          </cell>
        </row>
        <row r="63">
          <cell r="B63" t="str">
            <v>e-1</v>
          </cell>
          <cell r="C63" t="str">
            <v>토  사</v>
          </cell>
          <cell r="D63" t="str">
            <v>사토-2</v>
          </cell>
          <cell r="E63">
            <v>198037</v>
          </cell>
          <cell r="F63" t="str">
            <v>M3</v>
          </cell>
          <cell r="G63">
            <v>4500</v>
          </cell>
          <cell r="H63">
            <v>891166500</v>
          </cell>
        </row>
        <row r="64">
          <cell r="B64" t="str">
            <v>e-2</v>
          </cell>
          <cell r="C64" t="str">
            <v>리 핑 암.</v>
          </cell>
          <cell r="D64" t="str">
            <v>사토-2</v>
          </cell>
          <cell r="E64">
            <v>18957</v>
          </cell>
          <cell r="F64" t="str">
            <v>M3</v>
          </cell>
          <cell r="G64">
            <v>5730</v>
          </cell>
          <cell r="H64">
            <v>108623610</v>
          </cell>
        </row>
        <row r="65">
          <cell r="B65" t="str">
            <v>e-3</v>
          </cell>
          <cell r="C65" t="str">
            <v>발 파 암.</v>
          </cell>
          <cell r="D65" t="str">
            <v>사토-2</v>
          </cell>
          <cell r="E65">
            <v>51841</v>
          </cell>
          <cell r="F65" t="str">
            <v>M3</v>
          </cell>
          <cell r="G65">
            <v>8890</v>
          </cell>
          <cell r="H65">
            <v>460866490</v>
          </cell>
        </row>
        <row r="66">
          <cell r="B66" t="str">
            <v>소계</v>
          </cell>
          <cell r="E66">
            <v>0</v>
          </cell>
          <cell r="G66">
            <v>0</v>
          </cell>
          <cell r="H66">
            <v>0</v>
          </cell>
        </row>
        <row r="67">
          <cell r="B67" t="str">
            <v>계</v>
          </cell>
          <cell r="E67">
            <v>0</v>
          </cell>
          <cell r="G67">
            <v>0</v>
          </cell>
          <cell r="H67">
            <v>0</v>
          </cell>
        </row>
        <row r="68">
          <cell r="B68" t="str">
            <v>1.06</v>
          </cell>
          <cell r="C68" t="str">
            <v>흙 쌓 기</v>
          </cell>
          <cell r="G68">
            <v>0</v>
          </cell>
          <cell r="H68">
            <v>0</v>
          </cell>
        </row>
        <row r="69">
          <cell r="B69" t="str">
            <v>a</v>
          </cell>
          <cell r="C69" t="str">
            <v>흙쌓기</v>
          </cell>
          <cell r="D69" t="str">
            <v>(노 체)</v>
          </cell>
          <cell r="E69">
            <v>748836</v>
          </cell>
          <cell r="F69" t="str">
            <v>M3</v>
          </cell>
          <cell r="G69">
            <v>760</v>
          </cell>
          <cell r="H69">
            <v>569115360</v>
          </cell>
        </row>
        <row r="70">
          <cell r="B70" t="str">
            <v>b</v>
          </cell>
          <cell r="C70" t="str">
            <v>흙쌓기</v>
          </cell>
          <cell r="D70" t="str">
            <v>(노 상)</v>
          </cell>
          <cell r="E70">
            <v>111314</v>
          </cell>
          <cell r="F70" t="str">
            <v>M3</v>
          </cell>
          <cell r="G70">
            <v>1000</v>
          </cell>
          <cell r="H70">
            <v>111314000</v>
          </cell>
        </row>
        <row r="71">
          <cell r="B71" t="str">
            <v>c</v>
          </cell>
          <cell r="C71" t="str">
            <v>흙쌓기</v>
          </cell>
          <cell r="D71" t="str">
            <v>(녹 지 대)</v>
          </cell>
          <cell r="E71">
            <v>11717</v>
          </cell>
          <cell r="F71" t="str">
            <v>M3</v>
          </cell>
          <cell r="G71">
            <v>150</v>
          </cell>
          <cell r="H71">
            <v>1757550</v>
          </cell>
        </row>
        <row r="72">
          <cell r="B72" t="str">
            <v>계</v>
          </cell>
          <cell r="E72">
            <v>0</v>
          </cell>
          <cell r="G72">
            <v>0</v>
          </cell>
          <cell r="H72">
            <v>0</v>
          </cell>
        </row>
        <row r="73">
          <cell r="B73" t="str">
            <v>1.07</v>
          </cell>
          <cell r="C73" t="str">
            <v>노반준비공</v>
          </cell>
          <cell r="G73">
            <v>0</v>
          </cell>
          <cell r="H73">
            <v>0</v>
          </cell>
        </row>
        <row r="74">
          <cell r="B74" t="str">
            <v>a</v>
          </cell>
          <cell r="C74" t="str">
            <v>노반준비공</v>
          </cell>
          <cell r="D74" t="str">
            <v>(절 토 부)</v>
          </cell>
          <cell r="E74">
            <v>88283</v>
          </cell>
          <cell r="F74" t="str">
            <v>M2</v>
          </cell>
          <cell r="G74">
            <v>180</v>
          </cell>
          <cell r="H74">
            <v>15890940</v>
          </cell>
        </row>
        <row r="75">
          <cell r="B75" t="str">
            <v>계</v>
          </cell>
          <cell r="E75">
            <v>0</v>
          </cell>
          <cell r="G75">
            <v>0</v>
          </cell>
          <cell r="H75">
            <v>0</v>
          </cell>
        </row>
        <row r="76">
          <cell r="B76" t="str">
            <v>1.08</v>
          </cell>
          <cell r="C76" t="str">
            <v>법면보호공</v>
          </cell>
          <cell r="G76">
            <v>0</v>
          </cell>
          <cell r="H76">
            <v>0</v>
          </cell>
        </row>
        <row r="77">
          <cell r="B77" t="str">
            <v>a</v>
          </cell>
          <cell r="C77" t="str">
            <v>법면보호공</v>
          </cell>
          <cell r="D77" t="str">
            <v>(성토부)</v>
          </cell>
          <cell r="E77">
            <v>106749</v>
          </cell>
          <cell r="F77" t="str">
            <v>M2</v>
          </cell>
          <cell r="G77">
            <v>3310</v>
          </cell>
          <cell r="H77">
            <v>353339190</v>
          </cell>
        </row>
        <row r="78">
          <cell r="B78" t="str">
            <v>b</v>
          </cell>
          <cell r="C78" t="str">
            <v>법면보호공</v>
          </cell>
          <cell r="D78" t="str">
            <v>절토부,(토사)</v>
          </cell>
          <cell r="E78">
            <v>64929</v>
          </cell>
          <cell r="F78" t="str">
            <v>M2</v>
          </cell>
          <cell r="G78">
            <v>4040</v>
          </cell>
          <cell r="H78">
            <v>262313160</v>
          </cell>
        </row>
        <row r="79">
          <cell r="B79" t="str">
            <v>c</v>
          </cell>
          <cell r="C79" t="str">
            <v>녹지대떼</v>
          </cell>
          <cell r="E79">
            <v>24610</v>
          </cell>
          <cell r="F79" t="str">
            <v>M2</v>
          </cell>
          <cell r="G79">
            <v>3380</v>
          </cell>
          <cell r="H79">
            <v>83181800</v>
          </cell>
        </row>
        <row r="80">
          <cell r="B80" t="str">
            <v>계</v>
          </cell>
          <cell r="E80">
            <v>0</v>
          </cell>
          <cell r="G80">
            <v>0</v>
          </cell>
          <cell r="H80">
            <v>0</v>
          </cell>
        </row>
        <row r="81">
          <cell r="B81" t="str">
            <v>1.09</v>
          </cell>
          <cell r="C81" t="str">
            <v>암절개면보호공</v>
          </cell>
          <cell r="G81">
            <v>0</v>
          </cell>
          <cell r="H81">
            <v>0</v>
          </cell>
        </row>
        <row r="82">
          <cell r="B82" t="str">
            <v>a</v>
          </cell>
          <cell r="C82" t="str">
            <v>암절개면보호공</v>
          </cell>
          <cell r="D82" t="str">
            <v>리핑암</v>
          </cell>
          <cell r="E82">
            <v>8647</v>
          </cell>
          <cell r="F82" t="str">
            <v>M2</v>
          </cell>
          <cell r="G82">
            <v>19580</v>
          </cell>
          <cell r="H82">
            <v>169308260</v>
          </cell>
        </row>
        <row r="83">
          <cell r="B83" t="str">
            <v>b</v>
          </cell>
          <cell r="C83" t="str">
            <v>암절개면보호공</v>
          </cell>
          <cell r="D83" t="str">
            <v>발파암</v>
          </cell>
          <cell r="E83">
            <v>35962</v>
          </cell>
          <cell r="F83" t="str">
            <v>M2</v>
          </cell>
          <cell r="G83">
            <v>27120</v>
          </cell>
          <cell r="H83">
            <v>975289440</v>
          </cell>
        </row>
        <row r="84">
          <cell r="B84" t="str">
            <v>c</v>
          </cell>
          <cell r="C84" t="str">
            <v>면고르기</v>
          </cell>
          <cell r="D84" t="str">
            <v>(리 핑 암)</v>
          </cell>
          <cell r="E84">
            <v>8647</v>
          </cell>
          <cell r="F84" t="str">
            <v>M2</v>
          </cell>
          <cell r="G84">
            <v>1720</v>
          </cell>
          <cell r="H84">
            <v>14872840</v>
          </cell>
        </row>
        <row r="85">
          <cell r="B85" t="str">
            <v>d</v>
          </cell>
          <cell r="C85" t="str">
            <v>면고르기</v>
          </cell>
          <cell r="D85" t="str">
            <v>(발 파 암)</v>
          </cell>
          <cell r="E85">
            <v>35962</v>
          </cell>
          <cell r="F85" t="str">
            <v>M2</v>
          </cell>
          <cell r="G85">
            <v>2850</v>
          </cell>
          <cell r="H85">
            <v>102491700</v>
          </cell>
        </row>
        <row r="86">
          <cell r="B86" t="str">
            <v>계</v>
          </cell>
          <cell r="E86">
            <v>0</v>
          </cell>
          <cell r="G86">
            <v>0</v>
          </cell>
          <cell r="H86">
            <v>0</v>
          </cell>
        </row>
        <row r="87">
          <cell r="B87" t="str">
            <v>1.10</v>
          </cell>
          <cell r="C87" t="str">
            <v>층따기</v>
          </cell>
          <cell r="E87">
            <v>6009</v>
          </cell>
          <cell r="F87" t="str">
            <v>M2</v>
          </cell>
          <cell r="G87">
            <v>580</v>
          </cell>
          <cell r="H87">
            <v>3485220</v>
          </cell>
        </row>
        <row r="88">
          <cell r="B88" t="str">
            <v>1.11</v>
          </cell>
          <cell r="C88" t="str">
            <v>벌개제근</v>
          </cell>
          <cell r="E88">
            <v>185002</v>
          </cell>
          <cell r="F88" t="str">
            <v>M2</v>
          </cell>
          <cell r="G88">
            <v>330</v>
          </cell>
          <cell r="H88">
            <v>61050660</v>
          </cell>
        </row>
        <row r="89">
          <cell r="B89" t="str">
            <v>1.12</v>
          </cell>
          <cell r="C89" t="str">
            <v>법면다짐</v>
          </cell>
          <cell r="D89" t="str">
            <v>(성 토 부)</v>
          </cell>
          <cell r="E89">
            <v>106749</v>
          </cell>
          <cell r="F89" t="str">
            <v>M2</v>
          </cell>
          <cell r="G89">
            <v>420</v>
          </cell>
          <cell r="H89">
            <v>44834580</v>
          </cell>
        </row>
        <row r="90">
          <cell r="B90" t="str">
            <v>1.13</v>
          </cell>
          <cell r="C90" t="str">
            <v>규준틀설치</v>
          </cell>
          <cell r="G90">
            <v>0</v>
          </cell>
          <cell r="H90">
            <v>0</v>
          </cell>
        </row>
        <row r="91">
          <cell r="B91" t="str">
            <v>a</v>
          </cell>
          <cell r="C91" t="str">
            <v>비탈규준틀설치</v>
          </cell>
          <cell r="E91">
            <v>423</v>
          </cell>
          <cell r="F91" t="str">
            <v>개</v>
          </cell>
          <cell r="G91">
            <v>13960</v>
          </cell>
          <cell r="H91">
            <v>5905080</v>
          </cell>
        </row>
        <row r="92">
          <cell r="B92" t="str">
            <v>b</v>
          </cell>
          <cell r="C92" t="str">
            <v>수평규준틀설치</v>
          </cell>
          <cell r="E92">
            <v>55</v>
          </cell>
          <cell r="F92" t="str">
            <v>개</v>
          </cell>
          <cell r="G92">
            <v>30100</v>
          </cell>
          <cell r="H92">
            <v>1655500</v>
          </cell>
        </row>
        <row r="93">
          <cell r="B93" t="str">
            <v>소계</v>
          </cell>
          <cell r="E93">
            <v>0</v>
          </cell>
          <cell r="G93">
            <v>0</v>
          </cell>
          <cell r="H93">
            <v>0</v>
          </cell>
        </row>
        <row r="94">
          <cell r="B94" t="str">
            <v>1.14</v>
          </cell>
          <cell r="C94" t="str">
            <v>공사중법면보호공</v>
          </cell>
          <cell r="G94">
            <v>0</v>
          </cell>
          <cell r="H94">
            <v>0</v>
          </cell>
        </row>
        <row r="95">
          <cell r="B95" t="str">
            <v>a</v>
          </cell>
          <cell r="C95" t="str">
            <v>법면가보호망</v>
          </cell>
          <cell r="E95">
            <v>81035</v>
          </cell>
          <cell r="F95" t="str">
            <v>M2</v>
          </cell>
          <cell r="G95">
            <v>550</v>
          </cell>
          <cell r="H95">
            <v>44569250</v>
          </cell>
        </row>
        <row r="96">
          <cell r="B96" t="str">
            <v>b</v>
          </cell>
          <cell r="C96" t="str">
            <v>가도수로</v>
          </cell>
          <cell r="E96">
            <v>1184</v>
          </cell>
          <cell r="F96" t="str">
            <v>M2</v>
          </cell>
          <cell r="G96">
            <v>540</v>
          </cell>
          <cell r="H96">
            <v>639360</v>
          </cell>
        </row>
        <row r="97">
          <cell r="B97" t="str">
            <v>계</v>
          </cell>
          <cell r="E97">
            <v>0</v>
          </cell>
          <cell r="G97">
            <v>0</v>
          </cell>
          <cell r="H97">
            <v>0</v>
          </cell>
        </row>
        <row r="98">
          <cell r="B98" t="str">
            <v>총계</v>
          </cell>
          <cell r="E98">
            <v>0</v>
          </cell>
          <cell r="G98">
            <v>0</v>
          </cell>
          <cell r="H98">
            <v>0</v>
          </cell>
        </row>
        <row r="99">
          <cell r="B99" t="str">
            <v>2.00</v>
          </cell>
          <cell r="C99" t="str">
            <v>배    수    공</v>
          </cell>
          <cell r="G99">
            <v>0</v>
          </cell>
          <cell r="H99">
            <v>5863273761</v>
          </cell>
        </row>
        <row r="100">
          <cell r="B100" t="str">
            <v>2.01</v>
          </cell>
          <cell r="C100" t="str">
            <v>측구터파기</v>
          </cell>
          <cell r="G100">
            <v>0</v>
          </cell>
          <cell r="H100">
            <v>0</v>
          </cell>
        </row>
        <row r="101">
          <cell r="B101" t="str">
            <v>a</v>
          </cell>
          <cell r="C101" t="str">
            <v>측구 터파기</v>
          </cell>
          <cell r="D101" t="str">
            <v>토사</v>
          </cell>
          <cell r="E101">
            <v>18714</v>
          </cell>
          <cell r="F101" t="str">
            <v>M3</v>
          </cell>
          <cell r="G101">
            <v>2220</v>
          </cell>
          <cell r="H101">
            <v>41545080</v>
          </cell>
        </row>
        <row r="102">
          <cell r="B102" t="str">
            <v>b</v>
          </cell>
          <cell r="C102" t="str">
            <v>측구터파기</v>
          </cell>
          <cell r="D102" t="str">
            <v>리핑암</v>
          </cell>
          <cell r="E102">
            <v>8</v>
          </cell>
          <cell r="F102" t="str">
            <v>M3</v>
          </cell>
          <cell r="G102">
            <v>26210</v>
          </cell>
          <cell r="H102">
            <v>209680</v>
          </cell>
        </row>
        <row r="103">
          <cell r="B103" t="str">
            <v>c</v>
          </cell>
          <cell r="C103" t="str">
            <v>측구터파기</v>
          </cell>
          <cell r="D103" t="str">
            <v>발파암</v>
          </cell>
          <cell r="E103">
            <v>567</v>
          </cell>
          <cell r="F103" t="str">
            <v>M3</v>
          </cell>
          <cell r="G103">
            <v>43020</v>
          </cell>
          <cell r="H103">
            <v>24392340</v>
          </cell>
        </row>
        <row r="104">
          <cell r="B104" t="str">
            <v>계</v>
          </cell>
          <cell r="E104">
            <v>0</v>
          </cell>
          <cell r="G104">
            <v>0</v>
          </cell>
          <cell r="H104">
            <v>0</v>
          </cell>
        </row>
        <row r="105">
          <cell r="B105" t="str">
            <v>2.02</v>
          </cell>
          <cell r="C105" t="str">
            <v>구조물터파기</v>
          </cell>
          <cell r="G105">
            <v>0</v>
          </cell>
          <cell r="H105">
            <v>0</v>
          </cell>
        </row>
        <row r="106">
          <cell r="B106" t="str">
            <v>a</v>
          </cell>
          <cell r="C106" t="str">
            <v>육상토사</v>
          </cell>
          <cell r="D106" t="str">
            <v>(0-2ｍ)</v>
          </cell>
          <cell r="E106">
            <v>73740</v>
          </cell>
          <cell r="F106" t="str">
            <v>M3</v>
          </cell>
          <cell r="G106">
            <v>2320</v>
          </cell>
          <cell r="H106">
            <v>171076800</v>
          </cell>
        </row>
        <row r="107">
          <cell r="B107" t="str">
            <v>b</v>
          </cell>
          <cell r="C107" t="str">
            <v>육상리핑암</v>
          </cell>
          <cell r="D107" t="str">
            <v>(0-2ｍ)</v>
          </cell>
          <cell r="E107">
            <v>112</v>
          </cell>
          <cell r="F107" t="str">
            <v>M3</v>
          </cell>
          <cell r="G107">
            <v>21370</v>
          </cell>
          <cell r="H107">
            <v>2393440</v>
          </cell>
        </row>
        <row r="108">
          <cell r="B108" t="str">
            <v>c</v>
          </cell>
          <cell r="C108" t="str">
            <v>육상발파암</v>
          </cell>
          <cell r="D108" t="str">
            <v>(0-2ｍ)</v>
          </cell>
          <cell r="E108">
            <v>278</v>
          </cell>
          <cell r="F108" t="str">
            <v>M3</v>
          </cell>
          <cell r="G108">
            <v>47440</v>
          </cell>
          <cell r="H108">
            <v>13188320</v>
          </cell>
        </row>
        <row r="109">
          <cell r="B109" t="str">
            <v>계</v>
          </cell>
          <cell r="E109">
            <v>0</v>
          </cell>
          <cell r="G109">
            <v>0</v>
          </cell>
          <cell r="H109">
            <v>0</v>
          </cell>
        </row>
        <row r="110">
          <cell r="B110" t="str">
            <v>2.03</v>
          </cell>
          <cell r="C110" t="str">
            <v>되메우기및다짐</v>
          </cell>
          <cell r="D110" t="str">
            <v>(기계50%+인력50%)</v>
          </cell>
          <cell r="E110">
            <v>38853</v>
          </cell>
          <cell r="F110" t="str">
            <v>M3</v>
          </cell>
          <cell r="G110">
            <v>3180</v>
          </cell>
          <cell r="H110">
            <v>123552540</v>
          </cell>
        </row>
        <row r="111">
          <cell r="B111" t="str">
            <v>2.04</v>
          </cell>
          <cell r="C111" t="str">
            <v>측구공</v>
          </cell>
          <cell r="G111">
            <v>0</v>
          </cell>
          <cell r="H111">
            <v>0</v>
          </cell>
        </row>
        <row r="112">
          <cell r="B112" t="str">
            <v>a</v>
          </cell>
          <cell r="C112" t="str">
            <v>L-형측구</v>
          </cell>
          <cell r="G112">
            <v>0</v>
          </cell>
          <cell r="H112">
            <v>0</v>
          </cell>
        </row>
        <row r="113">
          <cell r="B113" t="str">
            <v>a-1</v>
          </cell>
          <cell r="C113" t="str">
            <v>L형측구</v>
          </cell>
          <cell r="D113" t="str">
            <v>형식-1</v>
          </cell>
          <cell r="E113">
            <v>3238</v>
          </cell>
          <cell r="F113" t="str">
            <v>M</v>
          </cell>
          <cell r="G113">
            <v>30610</v>
          </cell>
          <cell r="H113">
            <v>99115180</v>
          </cell>
        </row>
        <row r="114">
          <cell r="B114" t="str">
            <v>a-2</v>
          </cell>
          <cell r="C114" t="str">
            <v>L형측구</v>
          </cell>
          <cell r="D114" t="str">
            <v>형식-2</v>
          </cell>
          <cell r="E114">
            <v>2811</v>
          </cell>
          <cell r="F114" t="str">
            <v>M</v>
          </cell>
          <cell r="G114">
            <v>72590</v>
          </cell>
          <cell r="H114">
            <v>204050490</v>
          </cell>
        </row>
        <row r="115">
          <cell r="B115" t="str">
            <v>a-3</v>
          </cell>
          <cell r="C115" t="str">
            <v>L형측구</v>
          </cell>
          <cell r="D115" t="str">
            <v>형식-3</v>
          </cell>
          <cell r="E115">
            <v>290</v>
          </cell>
          <cell r="F115" t="str">
            <v>M</v>
          </cell>
          <cell r="G115">
            <v>27880</v>
          </cell>
          <cell r="H115">
            <v>8085200</v>
          </cell>
        </row>
        <row r="116">
          <cell r="B116" t="str">
            <v>a-4</v>
          </cell>
          <cell r="C116" t="str">
            <v>L형측구</v>
          </cell>
          <cell r="D116" t="str">
            <v>형식-4</v>
          </cell>
          <cell r="E116">
            <v>296</v>
          </cell>
          <cell r="F116" t="str">
            <v>M</v>
          </cell>
          <cell r="G116">
            <v>70320</v>
          </cell>
          <cell r="H116">
            <v>20814720</v>
          </cell>
        </row>
        <row r="117">
          <cell r="B117" t="str">
            <v>a-5</v>
          </cell>
          <cell r="C117" t="str">
            <v>L형측구</v>
          </cell>
          <cell r="D117" t="str">
            <v>형식-5</v>
          </cell>
          <cell r="E117">
            <v>4130</v>
          </cell>
          <cell r="F117" t="str">
            <v>M</v>
          </cell>
          <cell r="G117">
            <v>18660</v>
          </cell>
          <cell r="H117">
            <v>77065800</v>
          </cell>
        </row>
        <row r="118">
          <cell r="B118" t="str">
            <v>a-6</v>
          </cell>
          <cell r="C118" t="str">
            <v>L형측구</v>
          </cell>
          <cell r="D118" t="str">
            <v>형식-6</v>
          </cell>
          <cell r="E118">
            <v>595</v>
          </cell>
          <cell r="F118" t="str">
            <v>M</v>
          </cell>
          <cell r="G118">
            <v>13280</v>
          </cell>
          <cell r="H118">
            <v>7901600</v>
          </cell>
        </row>
        <row r="119">
          <cell r="B119" t="str">
            <v>a-7</v>
          </cell>
          <cell r="C119" t="str">
            <v>L형측구변화구간</v>
          </cell>
          <cell r="D119" t="str">
            <v>형식-1⇒형식-2</v>
          </cell>
          <cell r="E119">
            <v>22</v>
          </cell>
          <cell r="F119" t="str">
            <v>개소</v>
          </cell>
          <cell r="G119">
            <v>508740</v>
          </cell>
          <cell r="H119">
            <v>11192280</v>
          </cell>
        </row>
        <row r="120">
          <cell r="B120" t="str">
            <v>a-8</v>
          </cell>
          <cell r="C120" t="str">
            <v>L형측구변화구간</v>
          </cell>
          <cell r="D120" t="str">
            <v>형식-3⇒형식-4</v>
          </cell>
          <cell r="E120">
            <v>4</v>
          </cell>
          <cell r="F120" t="str">
            <v>개소</v>
          </cell>
          <cell r="G120">
            <v>464110</v>
          </cell>
          <cell r="H120">
            <v>1856440</v>
          </cell>
        </row>
        <row r="121">
          <cell r="B121" t="str">
            <v>소계</v>
          </cell>
          <cell r="E121">
            <v>0</v>
          </cell>
          <cell r="G121">
            <v>0</v>
          </cell>
          <cell r="H121">
            <v>0</v>
          </cell>
        </row>
        <row r="122">
          <cell r="B122" t="str">
            <v>b</v>
          </cell>
          <cell r="C122" t="str">
            <v>성토부다이크</v>
          </cell>
          <cell r="G122">
            <v>0</v>
          </cell>
          <cell r="H122">
            <v>0</v>
          </cell>
        </row>
        <row r="123">
          <cell r="B123" t="str">
            <v>b-1</v>
          </cell>
          <cell r="C123" t="str">
            <v>성토부다이크(형식-1)</v>
          </cell>
          <cell r="D123" t="str">
            <v>180x205x250</v>
          </cell>
          <cell r="E123">
            <v>12122</v>
          </cell>
          <cell r="F123" t="str">
            <v>M</v>
          </cell>
          <cell r="G123">
            <v>22150</v>
          </cell>
          <cell r="H123">
            <v>268502300</v>
          </cell>
        </row>
        <row r="124">
          <cell r="B124" t="str">
            <v>소계</v>
          </cell>
          <cell r="E124">
            <v>0</v>
          </cell>
          <cell r="G124">
            <v>0</v>
          </cell>
          <cell r="H124">
            <v>0</v>
          </cell>
        </row>
        <row r="125">
          <cell r="B125" t="str">
            <v>c</v>
          </cell>
          <cell r="C125" t="str">
            <v>산마루측구</v>
          </cell>
          <cell r="G125">
            <v>0</v>
          </cell>
          <cell r="H125">
            <v>0</v>
          </cell>
        </row>
        <row r="126">
          <cell r="B126" t="str">
            <v>c-1</v>
          </cell>
          <cell r="C126" t="str">
            <v>산마루측구</v>
          </cell>
          <cell r="D126" t="str">
            <v>형식-1</v>
          </cell>
          <cell r="E126">
            <v>115</v>
          </cell>
          <cell r="F126" t="str">
            <v>M</v>
          </cell>
          <cell r="G126">
            <v>51060</v>
          </cell>
          <cell r="H126">
            <v>5871900</v>
          </cell>
        </row>
        <row r="127">
          <cell r="B127" t="str">
            <v>c-2</v>
          </cell>
          <cell r="C127" t="str">
            <v>산마루측구</v>
          </cell>
          <cell r="D127" t="str">
            <v>형식-2</v>
          </cell>
          <cell r="E127">
            <v>3176</v>
          </cell>
          <cell r="F127" t="str">
            <v>M</v>
          </cell>
          <cell r="G127">
            <v>64990</v>
          </cell>
          <cell r="H127">
            <v>206408240</v>
          </cell>
        </row>
        <row r="128">
          <cell r="B128" t="str">
            <v>소계</v>
          </cell>
          <cell r="E128">
            <v>0</v>
          </cell>
          <cell r="G128">
            <v>0</v>
          </cell>
          <cell r="H128">
            <v>0</v>
          </cell>
        </row>
        <row r="129">
          <cell r="B129" t="str">
            <v>d</v>
          </cell>
          <cell r="C129" t="str">
            <v>V형측구</v>
          </cell>
          <cell r="G129">
            <v>0</v>
          </cell>
          <cell r="H129">
            <v>0</v>
          </cell>
        </row>
        <row r="130">
          <cell r="B130" t="str">
            <v>d-1</v>
          </cell>
          <cell r="C130" t="str">
            <v>V형측구</v>
          </cell>
          <cell r="D130" t="str">
            <v>형식-1</v>
          </cell>
          <cell r="E130">
            <v>583</v>
          </cell>
          <cell r="F130" t="str">
            <v>M</v>
          </cell>
          <cell r="G130">
            <v>46630</v>
          </cell>
          <cell r="H130">
            <v>27185290</v>
          </cell>
        </row>
        <row r="131">
          <cell r="B131" t="str">
            <v>d-2</v>
          </cell>
          <cell r="C131" t="str">
            <v>V형측구</v>
          </cell>
          <cell r="D131" t="str">
            <v>형식-2</v>
          </cell>
          <cell r="E131">
            <v>5203</v>
          </cell>
          <cell r="F131" t="str">
            <v>M</v>
          </cell>
          <cell r="G131">
            <v>59180</v>
          </cell>
          <cell r="H131">
            <v>307913540</v>
          </cell>
        </row>
        <row r="132">
          <cell r="B132" t="str">
            <v>d-3</v>
          </cell>
          <cell r="C132" t="str">
            <v>V형측구</v>
          </cell>
          <cell r="D132" t="str">
            <v>형식-3</v>
          </cell>
          <cell r="E132">
            <v>340</v>
          </cell>
          <cell r="F132" t="str">
            <v>M</v>
          </cell>
          <cell r="G132">
            <v>96160</v>
          </cell>
          <cell r="H132">
            <v>32694400</v>
          </cell>
        </row>
        <row r="133">
          <cell r="B133" t="str">
            <v>소계</v>
          </cell>
          <cell r="E133">
            <v>0</v>
          </cell>
          <cell r="G133">
            <v>0</v>
          </cell>
          <cell r="H133">
            <v>0</v>
          </cell>
        </row>
        <row r="134">
          <cell r="B134" t="str">
            <v>e</v>
          </cell>
          <cell r="C134" t="str">
            <v>맹 암 거</v>
          </cell>
          <cell r="G134">
            <v>0</v>
          </cell>
          <cell r="H134">
            <v>0</v>
          </cell>
        </row>
        <row r="135">
          <cell r="B135" t="str">
            <v>e-1</v>
          </cell>
          <cell r="C135" t="str">
            <v>맹암거</v>
          </cell>
          <cell r="D135" t="str">
            <v>(TYPE - 1)</v>
          </cell>
          <cell r="E135">
            <v>3125</v>
          </cell>
          <cell r="F135" t="str">
            <v>M</v>
          </cell>
          <cell r="G135">
            <v>7780</v>
          </cell>
          <cell r="H135">
            <v>24312500</v>
          </cell>
        </row>
        <row r="136">
          <cell r="B136" t="str">
            <v>e-2</v>
          </cell>
          <cell r="C136" t="str">
            <v>맹암거</v>
          </cell>
          <cell r="D136" t="str">
            <v>(TYPE - 2)</v>
          </cell>
          <cell r="E136">
            <v>3463</v>
          </cell>
          <cell r="F136" t="str">
            <v>M</v>
          </cell>
          <cell r="G136">
            <v>7670</v>
          </cell>
          <cell r="H136">
            <v>26561210</v>
          </cell>
        </row>
        <row r="137">
          <cell r="B137" t="str">
            <v>e-3</v>
          </cell>
          <cell r="C137" t="str">
            <v>맹암거</v>
          </cell>
          <cell r="D137" t="str">
            <v>(TYPE - 3)</v>
          </cell>
          <cell r="E137">
            <v>708</v>
          </cell>
          <cell r="F137" t="str">
            <v>M</v>
          </cell>
          <cell r="G137">
            <v>8750</v>
          </cell>
          <cell r="H137">
            <v>6195000</v>
          </cell>
        </row>
        <row r="138">
          <cell r="B138" t="str">
            <v>소계</v>
          </cell>
          <cell r="E138">
            <v>0</v>
          </cell>
          <cell r="G138">
            <v>0</v>
          </cell>
          <cell r="H138">
            <v>0</v>
          </cell>
        </row>
        <row r="139">
          <cell r="B139" t="str">
            <v>f</v>
          </cell>
          <cell r="C139" t="str">
            <v>U형플륨관</v>
          </cell>
          <cell r="D139" t="str">
            <v>형식-1</v>
          </cell>
          <cell r="E139">
            <v>633</v>
          </cell>
          <cell r="F139" t="str">
            <v>M</v>
          </cell>
          <cell r="G139">
            <v>31480</v>
          </cell>
          <cell r="H139">
            <v>19926840</v>
          </cell>
        </row>
        <row r="140">
          <cell r="B140" t="str">
            <v>계</v>
          </cell>
          <cell r="E140">
            <v>0</v>
          </cell>
          <cell r="G140">
            <v>0</v>
          </cell>
          <cell r="H140">
            <v>0</v>
          </cell>
        </row>
        <row r="141">
          <cell r="B141" t="str">
            <v>2.05</v>
          </cell>
          <cell r="C141" t="str">
            <v>배수관공</v>
          </cell>
          <cell r="G141">
            <v>0</v>
          </cell>
          <cell r="H141">
            <v>0</v>
          </cell>
        </row>
        <row r="142">
          <cell r="B142" t="str">
            <v>a</v>
          </cell>
          <cell r="C142" t="str">
            <v>횡배수관공</v>
          </cell>
          <cell r="G142">
            <v>0</v>
          </cell>
          <cell r="H142">
            <v>0</v>
          </cell>
        </row>
        <row r="143">
          <cell r="B143" t="str">
            <v>a-2</v>
          </cell>
          <cell r="C143" t="str">
            <v>횡배수관부설</v>
          </cell>
          <cell r="D143" t="str">
            <v>(Φ 600㎜)</v>
          </cell>
          <cell r="E143">
            <v>235</v>
          </cell>
          <cell r="F143" t="str">
            <v>M</v>
          </cell>
          <cell r="G143">
            <v>113430</v>
          </cell>
          <cell r="H143">
            <v>26656050</v>
          </cell>
        </row>
        <row r="144">
          <cell r="B144" t="str">
            <v>a-3</v>
          </cell>
          <cell r="C144" t="str">
            <v>횡배수관부설</v>
          </cell>
          <cell r="D144" t="str">
            <v>(Φ 800㎜)</v>
          </cell>
          <cell r="E144">
            <v>605</v>
          </cell>
          <cell r="F144" t="str">
            <v>M</v>
          </cell>
          <cell r="G144">
            <v>163430</v>
          </cell>
          <cell r="H144">
            <v>98875150</v>
          </cell>
        </row>
        <row r="145">
          <cell r="B145" t="str">
            <v>a-4</v>
          </cell>
          <cell r="C145" t="str">
            <v>횡배수관부설</v>
          </cell>
          <cell r="D145" t="str">
            <v>(Φ1000㎜)</v>
          </cell>
          <cell r="E145">
            <v>581</v>
          </cell>
          <cell r="F145" t="str">
            <v>M</v>
          </cell>
          <cell r="G145">
            <v>221760</v>
          </cell>
          <cell r="H145">
            <v>128842560</v>
          </cell>
        </row>
        <row r="146">
          <cell r="B146" t="str">
            <v>a-5</v>
          </cell>
          <cell r="C146" t="str">
            <v>횡배수관부설</v>
          </cell>
          <cell r="D146" t="str">
            <v>(Φ1200㎜)</v>
          </cell>
          <cell r="E146">
            <v>352</v>
          </cell>
          <cell r="F146" t="str">
            <v>M</v>
          </cell>
          <cell r="G146">
            <v>303370</v>
          </cell>
          <cell r="H146">
            <v>106786240</v>
          </cell>
        </row>
        <row r="147">
          <cell r="B147" t="str">
            <v>소계</v>
          </cell>
          <cell r="E147">
            <v>0</v>
          </cell>
          <cell r="G147">
            <v>0</v>
          </cell>
          <cell r="H147">
            <v>0</v>
          </cell>
        </row>
        <row r="148">
          <cell r="B148" t="str">
            <v>b</v>
          </cell>
          <cell r="C148" t="str">
            <v>종배수관부설</v>
          </cell>
          <cell r="G148">
            <v>0</v>
          </cell>
          <cell r="H148">
            <v>0</v>
          </cell>
        </row>
        <row r="149">
          <cell r="B149" t="str">
            <v>b-1</v>
          </cell>
          <cell r="C149" t="str">
            <v>종배수관부설</v>
          </cell>
          <cell r="D149" t="str">
            <v>(Φ 450㎜)</v>
          </cell>
          <cell r="E149">
            <v>3335</v>
          </cell>
          <cell r="F149" t="str">
            <v>M</v>
          </cell>
          <cell r="G149">
            <v>33700</v>
          </cell>
          <cell r="H149">
            <v>112389500</v>
          </cell>
        </row>
        <row r="150">
          <cell r="B150" t="str">
            <v>b-2</v>
          </cell>
          <cell r="C150" t="str">
            <v>종배수관부설</v>
          </cell>
          <cell r="D150" t="str">
            <v>(Φ 600㎜)</v>
          </cell>
          <cell r="E150">
            <v>213</v>
          </cell>
          <cell r="F150" t="str">
            <v>M</v>
          </cell>
          <cell r="G150">
            <v>56220</v>
          </cell>
          <cell r="H150">
            <v>11974860</v>
          </cell>
        </row>
        <row r="151">
          <cell r="B151" t="str">
            <v>b-3</v>
          </cell>
          <cell r="C151" t="str">
            <v>종배수관부설</v>
          </cell>
          <cell r="D151" t="str">
            <v>(Φ 800㎜)</v>
          </cell>
          <cell r="E151">
            <v>165</v>
          </cell>
          <cell r="F151" t="str">
            <v>M</v>
          </cell>
          <cell r="G151">
            <v>89620</v>
          </cell>
          <cell r="H151">
            <v>14787300</v>
          </cell>
        </row>
        <row r="152">
          <cell r="B152" t="str">
            <v>b-4</v>
          </cell>
          <cell r="C152" t="str">
            <v>종배수관부설</v>
          </cell>
          <cell r="D152" t="str">
            <v>(Φ1000㎜)</v>
          </cell>
          <cell r="E152">
            <v>100</v>
          </cell>
          <cell r="F152" t="str">
            <v>M</v>
          </cell>
          <cell r="G152">
            <v>133230</v>
          </cell>
          <cell r="H152">
            <v>13323000</v>
          </cell>
        </row>
        <row r="153">
          <cell r="B153" t="str">
            <v>b-5</v>
          </cell>
          <cell r="C153" t="str">
            <v>종배수관부설</v>
          </cell>
          <cell r="D153" t="str">
            <v>(Φ1200㎜)</v>
          </cell>
          <cell r="E153">
            <v>20</v>
          </cell>
          <cell r="F153" t="str">
            <v>M</v>
          </cell>
          <cell r="G153">
            <v>218810</v>
          </cell>
          <cell r="H153">
            <v>4376200</v>
          </cell>
        </row>
        <row r="154">
          <cell r="B154" t="str">
            <v>소계</v>
          </cell>
          <cell r="E154">
            <v>0</v>
          </cell>
          <cell r="G154">
            <v>0</v>
          </cell>
          <cell r="H154">
            <v>0</v>
          </cell>
        </row>
        <row r="155">
          <cell r="B155" t="str">
            <v>c</v>
          </cell>
          <cell r="C155" t="str">
            <v>부체도로횡배수관</v>
          </cell>
          <cell r="G155">
            <v>0</v>
          </cell>
          <cell r="H155">
            <v>0</v>
          </cell>
        </row>
        <row r="156">
          <cell r="B156" t="str">
            <v>c-1</v>
          </cell>
          <cell r="C156" t="str">
            <v>횡배수관부설</v>
          </cell>
          <cell r="D156" t="str">
            <v>(부체도로Φ600㎜)</v>
          </cell>
          <cell r="E156">
            <v>460</v>
          </cell>
          <cell r="F156" t="str">
            <v>M</v>
          </cell>
          <cell r="G156">
            <v>83730</v>
          </cell>
          <cell r="H156">
            <v>38515800</v>
          </cell>
        </row>
        <row r="157">
          <cell r="B157" t="str">
            <v>c-2</v>
          </cell>
          <cell r="C157" t="str">
            <v>횡배수관부설</v>
          </cell>
          <cell r="D157" t="str">
            <v>(부체도로Φ1000㎜)</v>
          </cell>
          <cell r="E157">
            <v>12</v>
          </cell>
          <cell r="F157" t="str">
            <v>M</v>
          </cell>
          <cell r="G157">
            <v>176710</v>
          </cell>
          <cell r="H157">
            <v>2120520</v>
          </cell>
        </row>
        <row r="158">
          <cell r="B158" t="str">
            <v>c-3</v>
          </cell>
          <cell r="C158" t="str">
            <v>횡배수관부설</v>
          </cell>
          <cell r="D158" t="str">
            <v>(부체도로Φ1200㎜)</v>
          </cell>
          <cell r="E158">
            <v>6</v>
          </cell>
          <cell r="F158" t="str">
            <v>M</v>
          </cell>
          <cell r="G158">
            <v>245840</v>
          </cell>
          <cell r="H158">
            <v>1475040</v>
          </cell>
        </row>
        <row r="159">
          <cell r="B159" t="str">
            <v>소계</v>
          </cell>
          <cell r="E159">
            <v>0</v>
          </cell>
          <cell r="G159">
            <v>0</v>
          </cell>
          <cell r="H159">
            <v>0</v>
          </cell>
        </row>
        <row r="160">
          <cell r="B160" t="str">
            <v>d</v>
          </cell>
          <cell r="C160" t="str">
            <v>배수관날개벽</v>
          </cell>
          <cell r="G160">
            <v>0</v>
          </cell>
          <cell r="H160">
            <v>0</v>
          </cell>
        </row>
        <row r="161">
          <cell r="B161" t="str">
            <v>d-1</v>
          </cell>
          <cell r="C161" t="str">
            <v>거푸집</v>
          </cell>
          <cell r="D161" t="str">
            <v>(합판 3회)</v>
          </cell>
          <cell r="E161">
            <v>969</v>
          </cell>
          <cell r="F161" t="str">
            <v>M2</v>
          </cell>
          <cell r="G161">
            <v>15740</v>
          </cell>
          <cell r="H161">
            <v>15252060</v>
          </cell>
        </row>
        <row r="162">
          <cell r="B162" t="str">
            <v>d-2</v>
          </cell>
          <cell r="C162" t="str">
            <v>콘크리트타설</v>
          </cell>
          <cell r="D162" t="str">
            <v>무근(25-210-8)</v>
          </cell>
          <cell r="E162">
            <v>194</v>
          </cell>
          <cell r="F162" t="str">
            <v>M3</v>
          </cell>
          <cell r="G162">
            <v>59930</v>
          </cell>
          <cell r="H162">
            <v>11626420</v>
          </cell>
        </row>
        <row r="163">
          <cell r="B163" t="str">
            <v>소계</v>
          </cell>
          <cell r="E163">
            <v>0</v>
          </cell>
          <cell r="G163">
            <v>0</v>
          </cell>
          <cell r="H163">
            <v>0</v>
          </cell>
        </row>
        <row r="164">
          <cell r="B164" t="str">
            <v>e</v>
          </cell>
          <cell r="C164" t="str">
            <v>종배수관면벽</v>
          </cell>
          <cell r="G164">
            <v>0</v>
          </cell>
          <cell r="H164">
            <v>0</v>
          </cell>
        </row>
        <row r="165">
          <cell r="B165" t="str">
            <v>e-1</v>
          </cell>
          <cell r="C165" t="str">
            <v>거푸집</v>
          </cell>
          <cell r="D165" t="str">
            <v>(합판 4회 : 소형)</v>
          </cell>
          <cell r="E165">
            <v>505</v>
          </cell>
          <cell r="F165" t="str">
            <v>M2</v>
          </cell>
          <cell r="G165">
            <v>16290</v>
          </cell>
          <cell r="H165">
            <v>8226450</v>
          </cell>
        </row>
        <row r="166">
          <cell r="B166" t="str">
            <v>e-2</v>
          </cell>
          <cell r="C166" t="str">
            <v>콘크리트타설</v>
          </cell>
          <cell r="D166" t="str">
            <v>무근 25-180-8</v>
          </cell>
          <cell r="E166">
            <v>34</v>
          </cell>
          <cell r="F166" t="str">
            <v>M3</v>
          </cell>
          <cell r="G166">
            <v>56560</v>
          </cell>
          <cell r="H166">
            <v>1923040</v>
          </cell>
        </row>
        <row r="167">
          <cell r="B167" t="str">
            <v>소계</v>
          </cell>
          <cell r="E167">
            <v>0</v>
          </cell>
          <cell r="G167">
            <v>0</v>
          </cell>
          <cell r="H167">
            <v>0</v>
          </cell>
        </row>
        <row r="168">
          <cell r="B168" t="str">
            <v>계</v>
          </cell>
          <cell r="E168">
            <v>0</v>
          </cell>
          <cell r="G168">
            <v>0</v>
          </cell>
          <cell r="H168">
            <v>0</v>
          </cell>
        </row>
        <row r="169">
          <cell r="B169" t="str">
            <v>2.06</v>
          </cell>
          <cell r="C169" t="str">
            <v>수로보호공</v>
          </cell>
          <cell r="G169">
            <v>0</v>
          </cell>
          <cell r="H169">
            <v>0</v>
          </cell>
        </row>
        <row r="170">
          <cell r="B170" t="str">
            <v>a</v>
          </cell>
          <cell r="C170" t="str">
            <v>거푸집</v>
          </cell>
          <cell r="D170" t="str">
            <v>(합판 4회)</v>
          </cell>
          <cell r="E170">
            <v>59</v>
          </cell>
          <cell r="F170" t="str">
            <v>M2</v>
          </cell>
          <cell r="G170">
            <v>13460</v>
          </cell>
          <cell r="H170">
            <v>794140</v>
          </cell>
        </row>
        <row r="171">
          <cell r="B171" t="str">
            <v>b</v>
          </cell>
          <cell r="C171" t="str">
            <v>콘크리트타설</v>
          </cell>
          <cell r="D171" t="str">
            <v>무근 25-180-8</v>
          </cell>
          <cell r="E171">
            <v>120</v>
          </cell>
          <cell r="F171" t="str">
            <v>M3</v>
          </cell>
          <cell r="G171">
            <v>56560</v>
          </cell>
          <cell r="H171">
            <v>6787200</v>
          </cell>
        </row>
        <row r="172">
          <cell r="B172" t="str">
            <v>계</v>
          </cell>
          <cell r="E172">
            <v>0</v>
          </cell>
          <cell r="G172">
            <v>0</v>
          </cell>
          <cell r="H172">
            <v>0</v>
          </cell>
        </row>
        <row r="173">
          <cell r="B173" t="str">
            <v>2.07</v>
          </cell>
          <cell r="C173" t="str">
            <v>암 거 공</v>
          </cell>
          <cell r="G173">
            <v>0</v>
          </cell>
          <cell r="H173">
            <v>0</v>
          </cell>
        </row>
        <row r="174">
          <cell r="B174" t="str">
            <v>a</v>
          </cell>
          <cell r="C174" t="str">
            <v>거푸집</v>
          </cell>
          <cell r="G174">
            <v>0</v>
          </cell>
          <cell r="H174">
            <v>0</v>
          </cell>
        </row>
        <row r="175">
          <cell r="B175" t="str">
            <v>a-1</v>
          </cell>
          <cell r="C175" t="str">
            <v>문양거푸집</v>
          </cell>
          <cell r="D175" t="str">
            <v>합성수지(0-7M)</v>
          </cell>
          <cell r="E175">
            <v>1398</v>
          </cell>
          <cell r="F175" t="str">
            <v>M2</v>
          </cell>
          <cell r="G175">
            <v>18290</v>
          </cell>
          <cell r="H175">
            <v>25569420</v>
          </cell>
        </row>
        <row r="176">
          <cell r="B176" t="str">
            <v>a-2</v>
          </cell>
          <cell r="C176" t="str">
            <v>코팅거푸집</v>
          </cell>
          <cell r="D176" t="str">
            <v>(합판 3회)</v>
          </cell>
          <cell r="E176">
            <v>2325</v>
          </cell>
          <cell r="F176" t="str">
            <v>M2</v>
          </cell>
          <cell r="G176">
            <v>16850</v>
          </cell>
          <cell r="H176">
            <v>39176250</v>
          </cell>
        </row>
        <row r="177">
          <cell r="B177" t="str">
            <v>a-3</v>
          </cell>
          <cell r="C177" t="str">
            <v>거푸집</v>
          </cell>
          <cell r="D177" t="str">
            <v>(합판 3회)</v>
          </cell>
          <cell r="E177">
            <v>40119</v>
          </cell>
          <cell r="F177" t="str">
            <v>M2</v>
          </cell>
          <cell r="G177">
            <v>15740</v>
          </cell>
          <cell r="H177">
            <v>631473060</v>
          </cell>
        </row>
        <row r="178">
          <cell r="B178" t="str">
            <v>a-4</v>
          </cell>
          <cell r="C178" t="str">
            <v>거푸집</v>
          </cell>
          <cell r="D178" t="str">
            <v>(합판 4회)</v>
          </cell>
          <cell r="E178">
            <v>681</v>
          </cell>
          <cell r="F178" t="str">
            <v>M2</v>
          </cell>
          <cell r="G178">
            <v>13460</v>
          </cell>
          <cell r="H178">
            <v>9166260</v>
          </cell>
        </row>
        <row r="179">
          <cell r="B179" t="str">
            <v>소계</v>
          </cell>
          <cell r="E179">
            <v>0</v>
          </cell>
          <cell r="G179">
            <v>0</v>
          </cell>
          <cell r="H179">
            <v>0</v>
          </cell>
        </row>
        <row r="180">
          <cell r="B180" t="str">
            <v>b</v>
          </cell>
          <cell r="C180" t="str">
            <v>콘크리트타설</v>
          </cell>
          <cell r="G180">
            <v>0</v>
          </cell>
          <cell r="H180">
            <v>0</v>
          </cell>
        </row>
        <row r="181">
          <cell r="B181" t="str">
            <v>b-1</v>
          </cell>
          <cell r="C181" t="str">
            <v>콘크리트타설</v>
          </cell>
          <cell r="D181" t="str">
            <v>펌프카철근,25-240-15</v>
          </cell>
          <cell r="E181">
            <v>15342</v>
          </cell>
          <cell r="F181" t="str">
            <v>M3</v>
          </cell>
          <cell r="G181">
            <v>55200</v>
          </cell>
          <cell r="H181">
            <v>846878400</v>
          </cell>
        </row>
        <row r="182">
          <cell r="B182" t="str">
            <v>b-2</v>
          </cell>
          <cell r="C182" t="str">
            <v>콘크리트타설</v>
          </cell>
          <cell r="D182" t="str">
            <v>무근(25-210-8)</v>
          </cell>
          <cell r="E182">
            <v>476</v>
          </cell>
          <cell r="F182" t="str">
            <v>M3</v>
          </cell>
          <cell r="G182">
            <v>59930</v>
          </cell>
          <cell r="H182">
            <v>28526680</v>
          </cell>
        </row>
        <row r="183">
          <cell r="B183" t="str">
            <v>b-3</v>
          </cell>
          <cell r="C183" t="str">
            <v>콘크리트타설</v>
          </cell>
          <cell r="D183" t="str">
            <v>무 근,25-160-8</v>
          </cell>
          <cell r="E183">
            <v>1115</v>
          </cell>
          <cell r="F183" t="str">
            <v>M3</v>
          </cell>
          <cell r="G183">
            <v>54350</v>
          </cell>
          <cell r="H183">
            <v>60600250</v>
          </cell>
        </row>
        <row r="184">
          <cell r="B184" t="str">
            <v>소계</v>
          </cell>
          <cell r="E184">
            <v>0</v>
          </cell>
          <cell r="G184">
            <v>0</v>
          </cell>
          <cell r="H184">
            <v>0</v>
          </cell>
        </row>
        <row r="185">
          <cell r="B185" t="str">
            <v>c</v>
          </cell>
          <cell r="C185" t="str">
            <v>강관비계</v>
          </cell>
          <cell r="E185">
            <v>12755</v>
          </cell>
          <cell r="F185" t="str">
            <v>M2</v>
          </cell>
          <cell r="G185">
            <v>6540</v>
          </cell>
          <cell r="H185">
            <v>83417700</v>
          </cell>
        </row>
        <row r="186">
          <cell r="B186" t="str">
            <v>d</v>
          </cell>
          <cell r="C186" t="str">
            <v>동바리</v>
          </cell>
          <cell r="D186" t="str">
            <v>(암  거)</v>
          </cell>
          <cell r="E186">
            <v>18304</v>
          </cell>
          <cell r="F186" t="str">
            <v>공M3</v>
          </cell>
          <cell r="G186">
            <v>5960</v>
          </cell>
          <cell r="H186">
            <v>109091840</v>
          </cell>
        </row>
        <row r="187">
          <cell r="B187" t="str">
            <v>e</v>
          </cell>
          <cell r="C187" t="str">
            <v>철근가공조립</v>
          </cell>
          <cell r="D187" t="str">
            <v>(복 잡)</v>
          </cell>
          <cell r="E187">
            <v>1932.827</v>
          </cell>
          <cell r="F187" t="str">
            <v>TON</v>
          </cell>
          <cell r="G187">
            <v>260000</v>
          </cell>
          <cell r="H187">
            <v>502535020</v>
          </cell>
        </row>
        <row r="188">
          <cell r="B188" t="str">
            <v>f</v>
          </cell>
          <cell r="C188" t="str">
            <v>스페이스</v>
          </cell>
          <cell r="G188">
            <v>0</v>
          </cell>
          <cell r="H188">
            <v>0</v>
          </cell>
        </row>
        <row r="189">
          <cell r="B189" t="str">
            <v>f-1</v>
          </cell>
          <cell r="C189" t="str">
            <v>스페이서</v>
          </cell>
          <cell r="D189" t="str">
            <v>슬래브및하부공</v>
          </cell>
          <cell r="E189">
            <v>17469</v>
          </cell>
          <cell r="F189" t="str">
            <v>M2</v>
          </cell>
          <cell r="G189">
            <v>350</v>
          </cell>
          <cell r="H189">
            <v>6114150</v>
          </cell>
        </row>
        <row r="190">
          <cell r="B190" t="str">
            <v>f-2</v>
          </cell>
          <cell r="C190" t="str">
            <v>스페이서</v>
          </cell>
          <cell r="D190" t="str">
            <v>벽체용</v>
          </cell>
          <cell r="E190">
            <v>14303</v>
          </cell>
          <cell r="F190" t="str">
            <v>M2</v>
          </cell>
          <cell r="G190">
            <v>490</v>
          </cell>
          <cell r="H190">
            <v>7008470</v>
          </cell>
        </row>
        <row r="191">
          <cell r="B191" t="str">
            <v>소계</v>
          </cell>
          <cell r="E191">
            <v>0</v>
          </cell>
          <cell r="G191">
            <v>0</v>
          </cell>
          <cell r="H191">
            <v>0</v>
          </cell>
        </row>
        <row r="192">
          <cell r="B192" t="str">
            <v>g</v>
          </cell>
          <cell r="C192" t="str">
            <v>배수파이프</v>
          </cell>
          <cell r="D192" t="str">
            <v>PVCφ100㎜</v>
          </cell>
          <cell r="E192">
            <v>124</v>
          </cell>
          <cell r="F192" t="str">
            <v>M</v>
          </cell>
          <cell r="G192">
            <v>2460</v>
          </cell>
          <cell r="H192">
            <v>305040</v>
          </cell>
        </row>
        <row r="193">
          <cell r="B193" t="str">
            <v>h</v>
          </cell>
          <cell r="C193" t="str">
            <v>뒷채움및다짐</v>
          </cell>
          <cell r="E193">
            <v>31583</v>
          </cell>
          <cell r="F193" t="str">
            <v>M3</v>
          </cell>
          <cell r="G193">
            <v>16890</v>
          </cell>
          <cell r="H193">
            <v>533436870</v>
          </cell>
        </row>
        <row r="194">
          <cell r="B194" t="str">
            <v>i</v>
          </cell>
          <cell r="C194" t="str">
            <v>기초잡석깔기</v>
          </cell>
          <cell r="D194" t="str">
            <v>.</v>
          </cell>
          <cell r="E194">
            <v>2382</v>
          </cell>
          <cell r="F194" t="str">
            <v>M3</v>
          </cell>
          <cell r="G194">
            <v>19350</v>
          </cell>
          <cell r="H194">
            <v>46091700</v>
          </cell>
        </row>
        <row r="195">
          <cell r="B195" t="str">
            <v>j</v>
          </cell>
          <cell r="C195" t="str">
            <v>지 수 판</v>
          </cell>
          <cell r="E195">
            <v>1270</v>
          </cell>
          <cell r="F195" t="str">
            <v>M</v>
          </cell>
          <cell r="G195">
            <v>14310</v>
          </cell>
          <cell r="H195">
            <v>18173700</v>
          </cell>
        </row>
        <row r="196">
          <cell r="B196" t="str">
            <v>k</v>
          </cell>
          <cell r="C196" t="str">
            <v>부직포(t=2mm)</v>
          </cell>
          <cell r="E196">
            <v>168</v>
          </cell>
          <cell r="F196" t="str">
            <v>M2</v>
          </cell>
          <cell r="G196">
            <v>1000</v>
          </cell>
          <cell r="H196">
            <v>168000</v>
          </cell>
        </row>
        <row r="197">
          <cell r="B197" t="str">
            <v>l</v>
          </cell>
          <cell r="C197" t="str">
            <v>전선관</v>
          </cell>
          <cell r="D197" t="str">
            <v>PVCφ16mm</v>
          </cell>
          <cell r="E197">
            <v>350</v>
          </cell>
          <cell r="F197" t="str">
            <v>M</v>
          </cell>
          <cell r="G197">
            <v>440</v>
          </cell>
          <cell r="H197">
            <v>154000</v>
          </cell>
        </row>
        <row r="198">
          <cell r="B198" t="str">
            <v>m</v>
          </cell>
          <cell r="C198" t="str">
            <v>아스팔트방수</v>
          </cell>
          <cell r="E198">
            <v>6031</v>
          </cell>
          <cell r="F198" t="str">
            <v>M2</v>
          </cell>
          <cell r="G198">
            <v>3740</v>
          </cell>
          <cell r="H198">
            <v>22555940</v>
          </cell>
        </row>
        <row r="199">
          <cell r="B199" t="str">
            <v>n</v>
          </cell>
          <cell r="C199" t="str">
            <v>스치로플</v>
          </cell>
          <cell r="D199" t="str">
            <v>T=20㎜</v>
          </cell>
          <cell r="E199">
            <v>949</v>
          </cell>
          <cell r="F199" t="str">
            <v>M</v>
          </cell>
          <cell r="G199">
            <v>250</v>
          </cell>
          <cell r="H199">
            <v>237250</v>
          </cell>
        </row>
        <row r="200">
          <cell r="B200" t="str">
            <v>l</v>
          </cell>
          <cell r="C200" t="str">
            <v>접속슬래브</v>
          </cell>
          <cell r="G200">
            <v>0</v>
          </cell>
          <cell r="H200">
            <v>0</v>
          </cell>
        </row>
        <row r="201">
          <cell r="B201" t="str">
            <v>l-1</v>
          </cell>
          <cell r="C201" t="str">
            <v>다웰바</v>
          </cell>
          <cell r="D201" t="str">
            <v>25x600㎜슬래브용</v>
          </cell>
          <cell r="E201">
            <v>926</v>
          </cell>
          <cell r="F201" t="str">
            <v>개</v>
          </cell>
          <cell r="G201">
            <v>6080</v>
          </cell>
          <cell r="H201">
            <v>5630080</v>
          </cell>
        </row>
        <row r="202">
          <cell r="B202" t="str">
            <v>l-2</v>
          </cell>
          <cell r="C202" t="str">
            <v>스치로플</v>
          </cell>
          <cell r="D202" t="str">
            <v>T=20㎜</v>
          </cell>
          <cell r="E202">
            <v>160</v>
          </cell>
          <cell r="F202" t="str">
            <v>M</v>
          </cell>
          <cell r="G202">
            <v>250</v>
          </cell>
          <cell r="H202">
            <v>40000</v>
          </cell>
        </row>
        <row r="203">
          <cell r="B203" t="str">
            <v>소계</v>
          </cell>
          <cell r="E203">
            <v>0</v>
          </cell>
          <cell r="G203">
            <v>0</v>
          </cell>
          <cell r="H203">
            <v>0</v>
          </cell>
        </row>
        <row r="204">
          <cell r="B204" t="str">
            <v>계</v>
          </cell>
          <cell r="E204">
            <v>0</v>
          </cell>
          <cell r="G204">
            <v>0</v>
          </cell>
          <cell r="H204">
            <v>0</v>
          </cell>
        </row>
        <row r="205">
          <cell r="B205" t="str">
            <v>2.08</v>
          </cell>
          <cell r="C205" t="str">
            <v>도수로공</v>
          </cell>
          <cell r="G205">
            <v>0</v>
          </cell>
          <cell r="H205">
            <v>0</v>
          </cell>
        </row>
        <row r="206">
          <cell r="B206" t="str">
            <v>a</v>
          </cell>
          <cell r="C206" t="str">
            <v>콘크리트타설</v>
          </cell>
          <cell r="G206">
            <v>0</v>
          </cell>
          <cell r="H206">
            <v>0</v>
          </cell>
        </row>
        <row r="207">
          <cell r="B207" t="str">
            <v>a-1</v>
          </cell>
          <cell r="C207" t="str">
            <v>콘크리트타설</v>
          </cell>
          <cell r="D207" t="str">
            <v>25-210-8 소형</v>
          </cell>
          <cell r="E207">
            <v>304</v>
          </cell>
          <cell r="F207" t="str">
            <v>M3</v>
          </cell>
          <cell r="G207">
            <v>65620</v>
          </cell>
          <cell r="H207">
            <v>19948480</v>
          </cell>
        </row>
        <row r="208">
          <cell r="B208" t="str">
            <v>a-2</v>
          </cell>
          <cell r="C208" t="str">
            <v>콘크리트타설</v>
          </cell>
          <cell r="D208" t="str">
            <v>25-210-8철근</v>
          </cell>
          <cell r="E208">
            <v>67</v>
          </cell>
          <cell r="F208" t="str">
            <v>M3</v>
          </cell>
          <cell r="G208">
            <v>62590</v>
          </cell>
          <cell r="H208">
            <v>4193530</v>
          </cell>
        </row>
        <row r="209">
          <cell r="B209" t="str">
            <v>소계</v>
          </cell>
          <cell r="E209">
            <v>0</v>
          </cell>
          <cell r="G209">
            <v>0</v>
          </cell>
          <cell r="H209">
            <v>0</v>
          </cell>
        </row>
        <row r="210">
          <cell r="B210" t="str">
            <v>b</v>
          </cell>
          <cell r="C210" t="str">
            <v>거푸집</v>
          </cell>
          <cell r="D210" t="str">
            <v>(합판 4회)</v>
          </cell>
          <cell r="E210">
            <v>2801</v>
          </cell>
          <cell r="F210" t="str">
            <v>M2</v>
          </cell>
          <cell r="G210">
            <v>13460</v>
          </cell>
          <cell r="H210">
            <v>37701460</v>
          </cell>
        </row>
        <row r="211">
          <cell r="B211" t="str">
            <v>c</v>
          </cell>
          <cell r="C211" t="str">
            <v>철근가공조립</v>
          </cell>
          <cell r="D211" t="str">
            <v>(간 단)</v>
          </cell>
          <cell r="E211">
            <v>15.553000000000001</v>
          </cell>
          <cell r="F211" t="str">
            <v>TON</v>
          </cell>
          <cell r="G211">
            <v>229000</v>
          </cell>
          <cell r="H211">
            <v>3561637</v>
          </cell>
        </row>
        <row r="212">
          <cell r="B212" t="str">
            <v>계</v>
          </cell>
          <cell r="E212">
            <v>0</v>
          </cell>
          <cell r="G212">
            <v>0</v>
          </cell>
          <cell r="H212">
            <v>0</v>
          </cell>
        </row>
        <row r="213">
          <cell r="B213" t="str">
            <v>2.09</v>
          </cell>
          <cell r="C213" t="str">
            <v>집수정공</v>
          </cell>
          <cell r="G213">
            <v>0</v>
          </cell>
          <cell r="H213">
            <v>0</v>
          </cell>
        </row>
        <row r="214">
          <cell r="B214" t="str">
            <v>a</v>
          </cell>
          <cell r="C214" t="str">
            <v>콘크리트타설</v>
          </cell>
          <cell r="D214" t="str">
            <v>25-180-8소형</v>
          </cell>
          <cell r="E214">
            <v>228</v>
          </cell>
          <cell r="F214" t="str">
            <v>M3</v>
          </cell>
          <cell r="G214">
            <v>65620</v>
          </cell>
          <cell r="H214">
            <v>14961360</v>
          </cell>
        </row>
        <row r="215">
          <cell r="B215" t="str">
            <v>b</v>
          </cell>
          <cell r="C215" t="str">
            <v>거푸집</v>
          </cell>
          <cell r="D215" t="str">
            <v>(합판 4회)</v>
          </cell>
          <cell r="E215">
            <v>2192</v>
          </cell>
          <cell r="F215" t="str">
            <v>M2</v>
          </cell>
          <cell r="G215">
            <v>13460</v>
          </cell>
          <cell r="H215">
            <v>29504320</v>
          </cell>
        </row>
        <row r="216">
          <cell r="B216" t="str">
            <v>c</v>
          </cell>
          <cell r="C216" t="str">
            <v>철근가공조립</v>
          </cell>
          <cell r="D216" t="str">
            <v>(간 단)</v>
          </cell>
          <cell r="E216">
            <v>8.7129999999999992</v>
          </cell>
          <cell r="F216" t="str">
            <v>TON</v>
          </cell>
          <cell r="G216">
            <v>229000</v>
          </cell>
          <cell r="H216">
            <v>1995277</v>
          </cell>
        </row>
        <row r="217">
          <cell r="B217" t="str">
            <v>d</v>
          </cell>
          <cell r="C217" t="str">
            <v>스틸그레이팅</v>
          </cell>
          <cell r="G217">
            <v>0</v>
          </cell>
          <cell r="H217">
            <v>0</v>
          </cell>
        </row>
        <row r="218">
          <cell r="B218" t="str">
            <v>d</v>
          </cell>
          <cell r="C218" t="str">
            <v>스틸그레이팅</v>
          </cell>
          <cell r="D218" t="str">
            <v>580X1180X50</v>
          </cell>
          <cell r="E218">
            <v>50</v>
          </cell>
          <cell r="F218" t="str">
            <v>개</v>
          </cell>
          <cell r="G218">
            <v>46300</v>
          </cell>
          <cell r="H218">
            <v>2315000</v>
          </cell>
        </row>
        <row r="219">
          <cell r="C219" t="str">
            <v>스틸그레이팅</v>
          </cell>
          <cell r="D219" t="str">
            <v>1330X830</v>
          </cell>
          <cell r="E219">
            <v>73</v>
          </cell>
          <cell r="F219" t="str">
            <v>개</v>
          </cell>
          <cell r="G219">
            <v>51030</v>
          </cell>
          <cell r="H219">
            <v>3725190</v>
          </cell>
        </row>
        <row r="220">
          <cell r="C220" t="str">
            <v>스틸그레이팅</v>
          </cell>
          <cell r="D220" t="str">
            <v>1530X830</v>
          </cell>
          <cell r="E220">
            <v>5</v>
          </cell>
          <cell r="F220" t="str">
            <v>개</v>
          </cell>
          <cell r="G220">
            <v>59060</v>
          </cell>
          <cell r="H220">
            <v>295300</v>
          </cell>
        </row>
        <row r="221">
          <cell r="C221" t="str">
            <v>스틸그레이팅</v>
          </cell>
          <cell r="D221" t="str">
            <v>1730X830</v>
          </cell>
          <cell r="E221">
            <v>1</v>
          </cell>
          <cell r="F221" t="str">
            <v>개</v>
          </cell>
          <cell r="G221">
            <v>67090</v>
          </cell>
          <cell r="H221">
            <v>67090</v>
          </cell>
        </row>
        <row r="222">
          <cell r="B222" t="str">
            <v>소계</v>
          </cell>
          <cell r="E222">
            <v>0</v>
          </cell>
          <cell r="G222">
            <v>0</v>
          </cell>
          <cell r="H222">
            <v>0</v>
          </cell>
        </row>
        <row r="223">
          <cell r="B223" t="str">
            <v>계</v>
          </cell>
          <cell r="E223">
            <v>0</v>
          </cell>
          <cell r="G223">
            <v>0</v>
          </cell>
          <cell r="H223">
            <v>0</v>
          </cell>
        </row>
        <row r="224">
          <cell r="B224" t="str">
            <v>2.10</v>
          </cell>
          <cell r="C224" t="str">
            <v>우수받이공및연결관</v>
          </cell>
          <cell r="G224">
            <v>0</v>
          </cell>
          <cell r="H224">
            <v>0</v>
          </cell>
        </row>
        <row r="225">
          <cell r="B225" t="str">
            <v>a</v>
          </cell>
          <cell r="C225" t="str">
            <v>콘크리트타설</v>
          </cell>
          <cell r="D225" t="str">
            <v>25-180-8소형</v>
          </cell>
          <cell r="E225">
            <v>32</v>
          </cell>
          <cell r="F225" t="str">
            <v>M3</v>
          </cell>
          <cell r="G225">
            <v>65620</v>
          </cell>
          <cell r="H225">
            <v>2099840</v>
          </cell>
        </row>
        <row r="226">
          <cell r="B226" t="str">
            <v>b</v>
          </cell>
          <cell r="C226" t="str">
            <v>거푸집</v>
          </cell>
          <cell r="D226" t="str">
            <v>(합판 4회)</v>
          </cell>
          <cell r="E226">
            <v>364</v>
          </cell>
          <cell r="F226" t="str">
            <v>M2</v>
          </cell>
          <cell r="G226">
            <v>13460</v>
          </cell>
          <cell r="H226">
            <v>4899440</v>
          </cell>
        </row>
        <row r="227">
          <cell r="B227" t="str">
            <v>c</v>
          </cell>
          <cell r="C227" t="str">
            <v>철근가공조립</v>
          </cell>
          <cell r="D227" t="str">
            <v>(간 단)</v>
          </cell>
          <cell r="E227">
            <v>0.58499999999999996</v>
          </cell>
          <cell r="F227" t="str">
            <v>TON</v>
          </cell>
          <cell r="G227">
            <v>229000</v>
          </cell>
          <cell r="H227">
            <v>133965</v>
          </cell>
        </row>
        <row r="228">
          <cell r="B228" t="str">
            <v>d</v>
          </cell>
          <cell r="C228" t="str">
            <v>스틸그레이팅</v>
          </cell>
          <cell r="D228" t="str">
            <v>995X400X50</v>
          </cell>
          <cell r="E228">
            <v>2</v>
          </cell>
          <cell r="F228" t="str">
            <v>개</v>
          </cell>
          <cell r="G228">
            <v>27360</v>
          </cell>
          <cell r="H228">
            <v>54720</v>
          </cell>
        </row>
        <row r="229">
          <cell r="B229" t="str">
            <v>e</v>
          </cell>
          <cell r="C229" t="str">
            <v>스틸그레이팅</v>
          </cell>
          <cell r="D229" t="str">
            <v>500X400X50</v>
          </cell>
          <cell r="E229">
            <v>81</v>
          </cell>
          <cell r="F229" t="str">
            <v>개</v>
          </cell>
          <cell r="G229">
            <v>13160</v>
          </cell>
          <cell r="H229">
            <v>1065960</v>
          </cell>
        </row>
        <row r="230">
          <cell r="B230" t="str">
            <v>f</v>
          </cell>
          <cell r="C230" t="str">
            <v>흄관부설</v>
          </cell>
          <cell r="D230" t="str">
            <v>(Φ 300㎜)</v>
          </cell>
          <cell r="E230">
            <v>88</v>
          </cell>
          <cell r="F230" t="str">
            <v>M</v>
          </cell>
          <cell r="G230">
            <v>29970</v>
          </cell>
          <cell r="H230">
            <v>2637360</v>
          </cell>
        </row>
        <row r="231">
          <cell r="B231" t="str">
            <v>계</v>
          </cell>
          <cell r="E231">
            <v>0</v>
          </cell>
          <cell r="G231">
            <v>0</v>
          </cell>
          <cell r="H231">
            <v>0</v>
          </cell>
        </row>
        <row r="232">
          <cell r="B232" t="str">
            <v>2.11</v>
          </cell>
          <cell r="C232" t="str">
            <v>우수관로공</v>
          </cell>
          <cell r="G232">
            <v>0</v>
          </cell>
          <cell r="H232">
            <v>0</v>
          </cell>
        </row>
        <row r="233">
          <cell r="B233" t="str">
            <v>a</v>
          </cell>
          <cell r="C233" t="str">
            <v>우수관로부설</v>
          </cell>
          <cell r="D233" t="str">
            <v>(Φ 300㎜)</v>
          </cell>
          <cell r="E233">
            <v>233</v>
          </cell>
          <cell r="F233" t="str">
            <v>M</v>
          </cell>
          <cell r="G233">
            <v>38810</v>
          </cell>
          <cell r="H233">
            <v>9042730</v>
          </cell>
        </row>
        <row r="234">
          <cell r="B234" t="str">
            <v>b</v>
          </cell>
          <cell r="C234" t="str">
            <v>우수관로부설</v>
          </cell>
          <cell r="D234" t="str">
            <v>(Φ 800㎜)</v>
          </cell>
          <cell r="E234">
            <v>552</v>
          </cell>
          <cell r="F234" t="str">
            <v>M</v>
          </cell>
          <cell r="G234">
            <v>101360</v>
          </cell>
          <cell r="H234">
            <v>55950720</v>
          </cell>
        </row>
        <row r="235">
          <cell r="B235" t="str">
            <v>계</v>
          </cell>
          <cell r="E235">
            <v>0</v>
          </cell>
          <cell r="G235">
            <v>0</v>
          </cell>
          <cell r="H235">
            <v>0</v>
          </cell>
        </row>
        <row r="236">
          <cell r="B236" t="str">
            <v>2.12</v>
          </cell>
          <cell r="C236" t="str">
            <v>맨 홀 공</v>
          </cell>
          <cell r="G236">
            <v>0</v>
          </cell>
          <cell r="H236">
            <v>0</v>
          </cell>
        </row>
        <row r="237">
          <cell r="B237" t="str">
            <v>a</v>
          </cell>
          <cell r="C237" t="str">
            <v>콘크리트타설</v>
          </cell>
          <cell r="D237" t="str">
            <v>25-240-8소형</v>
          </cell>
          <cell r="E237">
            <v>7</v>
          </cell>
          <cell r="F237" t="str">
            <v>M3</v>
          </cell>
          <cell r="G237">
            <v>68440</v>
          </cell>
          <cell r="H237">
            <v>479080</v>
          </cell>
        </row>
        <row r="238">
          <cell r="B238" t="str">
            <v>b</v>
          </cell>
          <cell r="C238" t="str">
            <v>콘크리트타설</v>
          </cell>
          <cell r="D238" t="str">
            <v>25-210-8소형</v>
          </cell>
          <cell r="E238">
            <v>9</v>
          </cell>
          <cell r="F238" t="str">
            <v>M3</v>
          </cell>
          <cell r="G238">
            <v>68120</v>
          </cell>
          <cell r="H238">
            <v>613080</v>
          </cell>
        </row>
        <row r="239">
          <cell r="B239" t="str">
            <v>c</v>
          </cell>
          <cell r="C239" t="str">
            <v>거푸집</v>
          </cell>
          <cell r="D239" t="str">
            <v>(합판 4회)</v>
          </cell>
          <cell r="E239">
            <v>69</v>
          </cell>
          <cell r="F239" t="str">
            <v>M2</v>
          </cell>
          <cell r="G239">
            <v>13460</v>
          </cell>
          <cell r="H239">
            <v>928740</v>
          </cell>
        </row>
        <row r="240">
          <cell r="B240" t="str">
            <v>d</v>
          </cell>
          <cell r="C240" t="str">
            <v>거푸집</v>
          </cell>
          <cell r="D240" t="str">
            <v>(목재 4회)</v>
          </cell>
          <cell r="E240">
            <v>28</v>
          </cell>
          <cell r="F240" t="str">
            <v>M2</v>
          </cell>
          <cell r="G240">
            <v>20490</v>
          </cell>
          <cell r="H240">
            <v>573720</v>
          </cell>
        </row>
        <row r="241">
          <cell r="B241" t="str">
            <v>e</v>
          </cell>
          <cell r="C241" t="str">
            <v>철근가공조립</v>
          </cell>
          <cell r="D241" t="str">
            <v>(간 단)</v>
          </cell>
          <cell r="E241">
            <v>3.7149999999999999</v>
          </cell>
          <cell r="F241" t="str">
            <v>TON</v>
          </cell>
          <cell r="G241">
            <v>229000</v>
          </cell>
          <cell r="H241">
            <v>850735</v>
          </cell>
        </row>
        <row r="242">
          <cell r="B242" t="str">
            <v>f</v>
          </cell>
          <cell r="C242" t="str">
            <v>맨홀뚜껑</v>
          </cell>
          <cell r="D242" t="str">
            <v>Φ600</v>
          </cell>
          <cell r="E242">
            <v>22</v>
          </cell>
          <cell r="F242" t="str">
            <v>개</v>
          </cell>
          <cell r="G242">
            <v>5670</v>
          </cell>
          <cell r="H242">
            <v>124740</v>
          </cell>
        </row>
        <row r="243">
          <cell r="B243" t="str">
            <v>계</v>
          </cell>
          <cell r="E243">
            <v>0</v>
          </cell>
          <cell r="G243">
            <v>0</v>
          </cell>
          <cell r="H243">
            <v>0</v>
          </cell>
        </row>
        <row r="244">
          <cell r="B244" t="str">
            <v>2.13</v>
          </cell>
          <cell r="C244" t="str">
            <v>용수개거</v>
          </cell>
          <cell r="G244">
            <v>0</v>
          </cell>
          <cell r="H244">
            <v>0</v>
          </cell>
        </row>
        <row r="245">
          <cell r="B245" t="str">
            <v>a</v>
          </cell>
          <cell r="C245" t="str">
            <v>콘크리트타설</v>
          </cell>
          <cell r="D245" t="str">
            <v>펌프카철근,25-210-15</v>
          </cell>
          <cell r="E245">
            <v>1220</v>
          </cell>
          <cell r="F245" t="str">
            <v>M3</v>
          </cell>
          <cell r="G245">
            <v>53510</v>
          </cell>
          <cell r="H245">
            <v>65282200</v>
          </cell>
        </row>
        <row r="246">
          <cell r="B246" t="str">
            <v>b</v>
          </cell>
          <cell r="C246" t="str">
            <v>콘크리트타설</v>
          </cell>
          <cell r="D246" t="str">
            <v>무 근,25-160-8</v>
          </cell>
          <cell r="E246">
            <v>147</v>
          </cell>
          <cell r="F246" t="str">
            <v>M3</v>
          </cell>
          <cell r="G246">
            <v>54350</v>
          </cell>
          <cell r="H246">
            <v>7989450</v>
          </cell>
        </row>
        <row r="247">
          <cell r="B247" t="str">
            <v>c</v>
          </cell>
          <cell r="C247" t="str">
            <v>거푸집</v>
          </cell>
          <cell r="D247" t="str">
            <v>(합판 3회)</v>
          </cell>
          <cell r="E247">
            <v>4208</v>
          </cell>
          <cell r="F247" t="str">
            <v>M2</v>
          </cell>
          <cell r="G247">
            <v>15740</v>
          </cell>
          <cell r="H247">
            <v>66233920</v>
          </cell>
        </row>
        <row r="248">
          <cell r="B248" t="str">
            <v>d</v>
          </cell>
          <cell r="C248" t="str">
            <v>거푸집</v>
          </cell>
          <cell r="D248" t="str">
            <v>(합판 4회)</v>
          </cell>
          <cell r="E248">
            <v>4463</v>
          </cell>
          <cell r="F248" t="str">
            <v>M2</v>
          </cell>
          <cell r="G248">
            <v>13460</v>
          </cell>
          <cell r="H248">
            <v>60071980</v>
          </cell>
        </row>
        <row r="249">
          <cell r="B249" t="str">
            <v>e</v>
          </cell>
          <cell r="C249" t="str">
            <v>지수판</v>
          </cell>
          <cell r="D249" t="str">
            <v>(200 x 50mm)</v>
          </cell>
          <cell r="E249">
            <v>333</v>
          </cell>
          <cell r="F249" t="str">
            <v>M</v>
          </cell>
          <cell r="G249">
            <v>11750</v>
          </cell>
          <cell r="H249">
            <v>3912750</v>
          </cell>
        </row>
        <row r="250">
          <cell r="B250" t="str">
            <v>f</v>
          </cell>
          <cell r="C250" t="str">
            <v>동바리</v>
          </cell>
          <cell r="D250" t="str">
            <v>(목재 4회)</v>
          </cell>
          <cell r="E250">
            <v>110</v>
          </cell>
          <cell r="F250" t="str">
            <v>공M3</v>
          </cell>
          <cell r="G250">
            <v>15300</v>
          </cell>
          <cell r="H250">
            <v>1683000</v>
          </cell>
        </row>
        <row r="251">
          <cell r="B251" t="str">
            <v>g</v>
          </cell>
          <cell r="C251" t="str">
            <v>철근가공조립</v>
          </cell>
          <cell r="D251" t="str">
            <v>(보 통)</v>
          </cell>
          <cell r="E251">
            <v>60.768999999999998</v>
          </cell>
          <cell r="F251" t="str">
            <v>TON</v>
          </cell>
          <cell r="G251">
            <v>249000</v>
          </cell>
          <cell r="H251">
            <v>15131481</v>
          </cell>
        </row>
        <row r="252">
          <cell r="B252" t="str">
            <v>계</v>
          </cell>
          <cell r="E252">
            <v>0</v>
          </cell>
          <cell r="G252">
            <v>0</v>
          </cell>
          <cell r="H252">
            <v>0</v>
          </cell>
        </row>
        <row r="253">
          <cell r="B253" t="str">
            <v>2.14</v>
          </cell>
          <cell r="C253" t="str">
            <v>수로이설공</v>
          </cell>
          <cell r="G253">
            <v>0</v>
          </cell>
          <cell r="H253">
            <v>0</v>
          </cell>
        </row>
        <row r="254">
          <cell r="B254" t="str">
            <v>a</v>
          </cell>
          <cell r="C254" t="str">
            <v>콘크리트타설</v>
          </cell>
          <cell r="D254" t="str">
            <v>무근(25-210-8)</v>
          </cell>
          <cell r="E254">
            <v>1439</v>
          </cell>
          <cell r="F254" t="str">
            <v>M3</v>
          </cell>
          <cell r="G254">
            <v>59930</v>
          </cell>
          <cell r="H254">
            <v>86239270</v>
          </cell>
        </row>
        <row r="255">
          <cell r="B255" t="str">
            <v>b</v>
          </cell>
          <cell r="C255" t="str">
            <v>거푸집</v>
          </cell>
          <cell r="D255" t="str">
            <v>(합판 4회)</v>
          </cell>
          <cell r="E255">
            <v>2552</v>
          </cell>
          <cell r="F255" t="str">
            <v>M2</v>
          </cell>
          <cell r="G255">
            <v>13460</v>
          </cell>
          <cell r="H255">
            <v>34349920</v>
          </cell>
        </row>
        <row r="256">
          <cell r="B256" t="str">
            <v>c</v>
          </cell>
          <cell r="C256" t="str">
            <v>신축이음</v>
          </cell>
          <cell r="D256" t="str">
            <v>T=20㎜</v>
          </cell>
          <cell r="E256">
            <v>106</v>
          </cell>
          <cell r="F256" t="str">
            <v>M</v>
          </cell>
          <cell r="G256">
            <v>3380</v>
          </cell>
          <cell r="H256">
            <v>358280</v>
          </cell>
        </row>
        <row r="257">
          <cell r="B257" t="str">
            <v>d</v>
          </cell>
          <cell r="C257" t="str">
            <v>뒷채움및다짐</v>
          </cell>
          <cell r="E257">
            <v>91</v>
          </cell>
          <cell r="F257" t="str">
            <v>M3</v>
          </cell>
          <cell r="G257">
            <v>16890</v>
          </cell>
          <cell r="H257">
            <v>1536990</v>
          </cell>
        </row>
        <row r="258">
          <cell r="B258" t="str">
            <v>e</v>
          </cell>
          <cell r="C258" t="str">
            <v>강관비계</v>
          </cell>
          <cell r="E258">
            <v>937</v>
          </cell>
          <cell r="F258" t="str">
            <v>M2</v>
          </cell>
          <cell r="G258">
            <v>6540</v>
          </cell>
          <cell r="H258">
            <v>6127980</v>
          </cell>
        </row>
        <row r="259">
          <cell r="B259" t="str">
            <v>f</v>
          </cell>
          <cell r="C259" t="str">
            <v>배수파이프</v>
          </cell>
          <cell r="D259" t="str">
            <v>PVCφ50㎜</v>
          </cell>
          <cell r="E259">
            <v>491</v>
          </cell>
          <cell r="F259" t="str">
            <v>M</v>
          </cell>
          <cell r="G259">
            <v>740</v>
          </cell>
          <cell r="H259">
            <v>363340</v>
          </cell>
        </row>
        <row r="260">
          <cell r="B260" t="str">
            <v>g</v>
          </cell>
          <cell r="C260" t="str">
            <v>부직포(t=2mm)</v>
          </cell>
          <cell r="E260">
            <v>91</v>
          </cell>
          <cell r="F260" t="str">
            <v>M2</v>
          </cell>
          <cell r="G260">
            <v>1000</v>
          </cell>
          <cell r="H260">
            <v>91000</v>
          </cell>
        </row>
        <row r="261">
          <cell r="B261" t="str">
            <v>계</v>
          </cell>
          <cell r="E261">
            <v>0</v>
          </cell>
          <cell r="G261">
            <v>0</v>
          </cell>
          <cell r="H261">
            <v>0</v>
          </cell>
        </row>
        <row r="262">
          <cell r="B262" t="str">
            <v>2.15</v>
          </cell>
          <cell r="C262" t="str">
            <v>수중보공</v>
          </cell>
          <cell r="G262">
            <v>0</v>
          </cell>
          <cell r="H262">
            <v>0</v>
          </cell>
        </row>
        <row r="263">
          <cell r="B263" t="str">
            <v>a</v>
          </cell>
          <cell r="C263" t="str">
            <v>콘크리트타설</v>
          </cell>
          <cell r="D263" t="str">
            <v>철근,25-240-8</v>
          </cell>
          <cell r="E263">
            <v>28</v>
          </cell>
          <cell r="F263" t="str">
            <v>M3</v>
          </cell>
          <cell r="G263">
            <v>61600</v>
          </cell>
          <cell r="H263">
            <v>1724800</v>
          </cell>
        </row>
        <row r="264">
          <cell r="B264" t="str">
            <v>b</v>
          </cell>
          <cell r="C264" t="str">
            <v>콘크리트타설</v>
          </cell>
          <cell r="D264" t="str">
            <v>무 근,25-160-8</v>
          </cell>
          <cell r="E264">
            <v>7</v>
          </cell>
          <cell r="F264" t="str">
            <v>M3</v>
          </cell>
          <cell r="G264">
            <v>54350</v>
          </cell>
          <cell r="H264">
            <v>380450</v>
          </cell>
        </row>
        <row r="265">
          <cell r="B265" t="str">
            <v>c</v>
          </cell>
          <cell r="C265" t="str">
            <v>거푸집</v>
          </cell>
          <cell r="D265" t="str">
            <v>(합판 4회)</v>
          </cell>
          <cell r="E265">
            <v>48</v>
          </cell>
          <cell r="F265" t="str">
            <v>M2</v>
          </cell>
          <cell r="G265">
            <v>13460</v>
          </cell>
          <cell r="H265">
            <v>646080</v>
          </cell>
        </row>
        <row r="266">
          <cell r="B266" t="str">
            <v>d</v>
          </cell>
          <cell r="C266" t="str">
            <v>철근가공조립</v>
          </cell>
          <cell r="D266" t="str">
            <v>(보 통)</v>
          </cell>
          <cell r="E266">
            <v>1.3440000000000001</v>
          </cell>
          <cell r="F266" t="str">
            <v>TON</v>
          </cell>
          <cell r="G266">
            <v>249000</v>
          </cell>
          <cell r="H266">
            <v>334656</v>
          </cell>
        </row>
        <row r="267">
          <cell r="B267" t="str">
            <v>계</v>
          </cell>
          <cell r="E267">
            <v>0</v>
          </cell>
          <cell r="G267">
            <v>0</v>
          </cell>
          <cell r="H267">
            <v>0</v>
          </cell>
        </row>
        <row r="268">
          <cell r="B268" t="str">
            <v>총계</v>
          </cell>
          <cell r="E268">
            <v>0</v>
          </cell>
          <cell r="G268">
            <v>0</v>
          </cell>
          <cell r="H268">
            <v>0</v>
          </cell>
        </row>
        <row r="269">
          <cell r="B269" t="str">
            <v>3.00</v>
          </cell>
          <cell r="C269" t="str">
            <v>구  조  물  공</v>
          </cell>
          <cell r="G269">
            <v>0</v>
          </cell>
          <cell r="H269">
            <v>4754752116</v>
          </cell>
        </row>
        <row r="270">
          <cell r="B270" t="str">
            <v>A,</v>
          </cell>
          <cell r="C270" t="str">
            <v>완도IC교</v>
          </cell>
          <cell r="D270" t="str">
            <v>R.P.F합성형교</v>
          </cell>
          <cell r="G270">
            <v>0</v>
          </cell>
          <cell r="H270">
            <v>0</v>
          </cell>
        </row>
        <row r="271">
          <cell r="B271" t="str">
            <v>3.01</v>
          </cell>
          <cell r="C271" t="str">
            <v>터 파 기</v>
          </cell>
          <cell r="G271">
            <v>0</v>
          </cell>
          <cell r="H271">
            <v>0</v>
          </cell>
        </row>
        <row r="272">
          <cell r="B272" t="str">
            <v>a</v>
          </cell>
          <cell r="C272" t="str">
            <v>구조물터파기</v>
          </cell>
          <cell r="D272" t="str">
            <v>육상 토사(0-4ｍ)</v>
          </cell>
          <cell r="E272">
            <v>981</v>
          </cell>
          <cell r="F272" t="str">
            <v>M3</v>
          </cell>
          <cell r="G272">
            <v>2310</v>
          </cell>
          <cell r="H272">
            <v>2266110</v>
          </cell>
        </row>
        <row r="273">
          <cell r="B273" t="str">
            <v>b</v>
          </cell>
          <cell r="C273" t="str">
            <v>구조물터파기</v>
          </cell>
          <cell r="D273" t="str">
            <v>육상풍화암(0-4ｍ)</v>
          </cell>
          <cell r="E273">
            <v>88</v>
          </cell>
          <cell r="F273" t="str">
            <v>M3</v>
          </cell>
          <cell r="G273">
            <v>22910</v>
          </cell>
          <cell r="H273">
            <v>2016080</v>
          </cell>
        </row>
        <row r="274">
          <cell r="B274" t="str">
            <v>c</v>
          </cell>
          <cell r="C274" t="str">
            <v>구조물터파기</v>
          </cell>
          <cell r="D274" t="str">
            <v>육상발파암,0-4m</v>
          </cell>
          <cell r="E274">
            <v>465</v>
          </cell>
          <cell r="F274" t="str">
            <v>M3</v>
          </cell>
          <cell r="G274">
            <v>42340</v>
          </cell>
          <cell r="H274">
            <v>19688100</v>
          </cell>
        </row>
        <row r="275">
          <cell r="B275" t="str">
            <v>d</v>
          </cell>
          <cell r="C275" t="str">
            <v>구조물터파기</v>
          </cell>
          <cell r="D275" t="str">
            <v>육상발파암,4m이상</v>
          </cell>
          <cell r="E275">
            <v>353</v>
          </cell>
          <cell r="F275" t="str">
            <v>M3</v>
          </cell>
          <cell r="G275">
            <v>49610</v>
          </cell>
          <cell r="H275">
            <v>17512330</v>
          </cell>
        </row>
        <row r="276">
          <cell r="B276" t="str">
            <v>계</v>
          </cell>
          <cell r="E276">
            <v>0</v>
          </cell>
          <cell r="G276">
            <v>0</v>
          </cell>
          <cell r="H276">
            <v>0</v>
          </cell>
        </row>
        <row r="277">
          <cell r="B277" t="str">
            <v>3.02</v>
          </cell>
          <cell r="C277" t="str">
            <v>되메우기및다짐</v>
          </cell>
          <cell r="D277" t="str">
            <v>(기계70%+인력30%)</v>
          </cell>
          <cell r="E277">
            <v>1128</v>
          </cell>
          <cell r="F277" t="str">
            <v>M3</v>
          </cell>
          <cell r="G277">
            <v>2520</v>
          </cell>
          <cell r="H277">
            <v>2842560</v>
          </cell>
        </row>
        <row r="278">
          <cell r="B278" t="str">
            <v>3.03</v>
          </cell>
          <cell r="C278" t="str">
            <v>뒷채움및다짐</v>
          </cell>
          <cell r="E278">
            <v>1238</v>
          </cell>
          <cell r="F278" t="str">
            <v>M3</v>
          </cell>
          <cell r="G278">
            <v>16890</v>
          </cell>
          <cell r="H278">
            <v>20909820</v>
          </cell>
        </row>
        <row r="279">
          <cell r="B279" t="str">
            <v>3.04</v>
          </cell>
          <cell r="C279" t="str">
            <v>면정리및청소</v>
          </cell>
          <cell r="D279" t="str">
            <v>(발파암 : 육상)</v>
          </cell>
          <cell r="E279">
            <v>340</v>
          </cell>
          <cell r="F279" t="str">
            <v>M2</v>
          </cell>
          <cell r="G279">
            <v>3470</v>
          </cell>
          <cell r="H279">
            <v>1179800</v>
          </cell>
        </row>
        <row r="280">
          <cell r="B280" t="str">
            <v>3.05</v>
          </cell>
          <cell r="C280" t="str">
            <v>콘크리트타설</v>
          </cell>
          <cell r="G280">
            <v>0</v>
          </cell>
          <cell r="H280">
            <v>0</v>
          </cell>
        </row>
        <row r="281">
          <cell r="B281" t="str">
            <v>a</v>
          </cell>
          <cell r="C281" t="str">
            <v>콘크리트타설</v>
          </cell>
          <cell r="D281" t="str">
            <v>펌프카,철근19-450-8</v>
          </cell>
          <cell r="E281">
            <v>97</v>
          </cell>
          <cell r="F281" t="str">
            <v>M3</v>
          </cell>
          <cell r="G281">
            <v>86060</v>
          </cell>
          <cell r="H281">
            <v>8347820</v>
          </cell>
        </row>
        <row r="282">
          <cell r="B282" t="str">
            <v>b</v>
          </cell>
          <cell r="C282" t="str">
            <v>콘크리트타설</v>
          </cell>
          <cell r="D282" t="str">
            <v>펌프카,섬유보강</v>
          </cell>
          <cell r="E282">
            <v>140</v>
          </cell>
          <cell r="F282" t="str">
            <v>M3</v>
          </cell>
          <cell r="G282">
            <v>60560</v>
          </cell>
          <cell r="H282">
            <v>8478400</v>
          </cell>
        </row>
        <row r="283">
          <cell r="B283" t="str">
            <v>c</v>
          </cell>
          <cell r="C283" t="str">
            <v>콘크리트타설</v>
          </cell>
          <cell r="D283" t="str">
            <v>펌프카철근 25-270-15</v>
          </cell>
          <cell r="E283">
            <v>129</v>
          </cell>
          <cell r="F283" t="str">
            <v>M3</v>
          </cell>
          <cell r="G283">
            <v>55100</v>
          </cell>
          <cell r="H283">
            <v>7107900</v>
          </cell>
        </row>
        <row r="284">
          <cell r="B284" t="str">
            <v>d</v>
          </cell>
          <cell r="C284" t="str">
            <v>콘크리트타설</v>
          </cell>
          <cell r="D284" t="str">
            <v>펌프카철근,25-240-15</v>
          </cell>
          <cell r="E284">
            <v>958</v>
          </cell>
          <cell r="F284" t="str">
            <v>M3</v>
          </cell>
          <cell r="G284">
            <v>55200</v>
          </cell>
          <cell r="H284">
            <v>52881600</v>
          </cell>
        </row>
        <row r="285">
          <cell r="B285" t="str">
            <v>e</v>
          </cell>
          <cell r="C285" t="str">
            <v>콘크리트타설</v>
          </cell>
          <cell r="D285" t="str">
            <v>무 근,25-160-8</v>
          </cell>
          <cell r="E285">
            <v>38</v>
          </cell>
          <cell r="F285" t="str">
            <v>M3</v>
          </cell>
          <cell r="G285">
            <v>54350</v>
          </cell>
          <cell r="H285">
            <v>2065300</v>
          </cell>
        </row>
        <row r="286">
          <cell r="B286" t="str">
            <v>계</v>
          </cell>
          <cell r="E286">
            <v>0</v>
          </cell>
          <cell r="G286">
            <v>0</v>
          </cell>
          <cell r="H286">
            <v>0</v>
          </cell>
        </row>
        <row r="287">
          <cell r="B287" t="str">
            <v>3.06</v>
          </cell>
          <cell r="C287" t="str">
            <v>합판거푸집</v>
          </cell>
          <cell r="G287">
            <v>0</v>
          </cell>
          <cell r="H287">
            <v>0</v>
          </cell>
        </row>
        <row r="288">
          <cell r="B288" t="str">
            <v>a</v>
          </cell>
          <cell r="C288" t="str">
            <v>거푸집</v>
          </cell>
          <cell r="D288" t="str">
            <v>(합판 3회)</v>
          </cell>
          <cell r="E288">
            <v>1455</v>
          </cell>
          <cell r="F288" t="str">
            <v>M2</v>
          </cell>
          <cell r="G288">
            <v>15740</v>
          </cell>
          <cell r="H288">
            <v>22901700</v>
          </cell>
        </row>
        <row r="289">
          <cell r="B289" t="str">
            <v>b</v>
          </cell>
          <cell r="C289" t="str">
            <v>거푸집</v>
          </cell>
          <cell r="D289" t="str">
            <v>(합판 3회:7-10m)</v>
          </cell>
          <cell r="E289">
            <v>217</v>
          </cell>
          <cell r="F289" t="str">
            <v>M2</v>
          </cell>
          <cell r="G289">
            <v>16850</v>
          </cell>
          <cell r="H289">
            <v>3656450</v>
          </cell>
        </row>
        <row r="290">
          <cell r="B290" t="str">
            <v>c</v>
          </cell>
          <cell r="C290" t="str">
            <v>거푸집</v>
          </cell>
          <cell r="D290" t="str">
            <v>(합판 4회)</v>
          </cell>
          <cell r="E290">
            <v>178</v>
          </cell>
          <cell r="F290" t="str">
            <v>M2</v>
          </cell>
          <cell r="G290">
            <v>13460</v>
          </cell>
          <cell r="H290">
            <v>2395880</v>
          </cell>
        </row>
        <row r="291">
          <cell r="B291" t="str">
            <v>d</v>
          </cell>
          <cell r="C291" t="str">
            <v>거푸집</v>
          </cell>
          <cell r="D291" t="str">
            <v>(합판 6회)</v>
          </cell>
          <cell r="E291">
            <v>13</v>
          </cell>
          <cell r="F291" t="str">
            <v>M2</v>
          </cell>
          <cell r="G291">
            <v>11040</v>
          </cell>
          <cell r="H291">
            <v>143520</v>
          </cell>
        </row>
        <row r="292">
          <cell r="B292" t="str">
            <v>e</v>
          </cell>
          <cell r="C292" t="str">
            <v>문양거푸집</v>
          </cell>
          <cell r="D292" t="str">
            <v>합성수지(0-7M)</v>
          </cell>
          <cell r="E292">
            <v>346</v>
          </cell>
          <cell r="F292" t="str">
            <v>M2</v>
          </cell>
          <cell r="G292">
            <v>18290</v>
          </cell>
          <cell r="H292">
            <v>6328340</v>
          </cell>
        </row>
        <row r="293">
          <cell r="B293" t="str">
            <v>f</v>
          </cell>
          <cell r="C293" t="str">
            <v>문양거푸집</v>
          </cell>
          <cell r="D293" t="str">
            <v>합성수지(7-10M)</v>
          </cell>
          <cell r="E293">
            <v>68</v>
          </cell>
          <cell r="F293" t="str">
            <v>M2</v>
          </cell>
          <cell r="G293">
            <v>19440</v>
          </cell>
          <cell r="H293">
            <v>1321920</v>
          </cell>
        </row>
        <row r="294">
          <cell r="B294" t="str">
            <v>계</v>
          </cell>
          <cell r="E294">
            <v>0</v>
          </cell>
          <cell r="G294">
            <v>0</v>
          </cell>
          <cell r="H294">
            <v>0</v>
          </cell>
        </row>
        <row r="295">
          <cell r="B295" t="str">
            <v>3.07</v>
          </cell>
          <cell r="C295" t="str">
            <v>강관비계</v>
          </cell>
          <cell r="E295">
            <v>908</v>
          </cell>
          <cell r="F295" t="str">
            <v>M2</v>
          </cell>
          <cell r="G295">
            <v>6540</v>
          </cell>
          <cell r="H295">
            <v>5938320</v>
          </cell>
        </row>
        <row r="296">
          <cell r="B296" t="str">
            <v>3.08</v>
          </cell>
          <cell r="C296" t="str">
            <v>동 바 리</v>
          </cell>
          <cell r="D296" t="str">
            <v>완도IC교</v>
          </cell>
          <cell r="G296">
            <v>0</v>
          </cell>
          <cell r="H296">
            <v>0</v>
          </cell>
        </row>
        <row r="297">
          <cell r="B297" t="str">
            <v>a</v>
          </cell>
          <cell r="C297" t="str">
            <v>강관동바리</v>
          </cell>
          <cell r="D297" t="str">
            <v>교량용</v>
          </cell>
          <cell r="E297">
            <v>198</v>
          </cell>
          <cell r="F297" t="str">
            <v>공M3</v>
          </cell>
          <cell r="G297">
            <v>12790</v>
          </cell>
          <cell r="H297">
            <v>2532420</v>
          </cell>
        </row>
        <row r="298">
          <cell r="B298" t="str">
            <v>b</v>
          </cell>
          <cell r="C298" t="str">
            <v>동바리</v>
          </cell>
          <cell r="D298" t="str">
            <v>(목재 4회)</v>
          </cell>
          <cell r="E298">
            <v>575</v>
          </cell>
          <cell r="F298" t="str">
            <v>공M3</v>
          </cell>
          <cell r="G298">
            <v>15300</v>
          </cell>
          <cell r="H298">
            <v>8797500</v>
          </cell>
        </row>
        <row r="299">
          <cell r="B299" t="str">
            <v>소계</v>
          </cell>
          <cell r="E299">
            <v>0</v>
          </cell>
          <cell r="G299">
            <v>0</v>
          </cell>
          <cell r="H299">
            <v>0</v>
          </cell>
        </row>
        <row r="300">
          <cell r="B300" t="str">
            <v>3.09</v>
          </cell>
          <cell r="C300" t="str">
            <v>표면처리</v>
          </cell>
          <cell r="G300">
            <v>0</v>
          </cell>
          <cell r="H300">
            <v>0</v>
          </cell>
        </row>
        <row r="301">
          <cell r="B301" t="str">
            <v>a</v>
          </cell>
          <cell r="C301" t="str">
            <v>슬라브양생</v>
          </cell>
          <cell r="E301">
            <v>516</v>
          </cell>
          <cell r="F301" t="str">
            <v>M2</v>
          </cell>
          <cell r="G301">
            <v>240</v>
          </cell>
          <cell r="H301">
            <v>123840</v>
          </cell>
        </row>
        <row r="302">
          <cell r="B302" t="str">
            <v>b</v>
          </cell>
          <cell r="C302" t="str">
            <v>데크휘니샤면고르기</v>
          </cell>
          <cell r="E302">
            <v>516</v>
          </cell>
          <cell r="F302" t="str">
            <v>M2</v>
          </cell>
          <cell r="G302">
            <v>360</v>
          </cell>
          <cell r="H302">
            <v>185760</v>
          </cell>
        </row>
        <row r="303">
          <cell r="B303" t="str">
            <v>계</v>
          </cell>
          <cell r="E303">
            <v>0</v>
          </cell>
          <cell r="G303">
            <v>0</v>
          </cell>
          <cell r="H303">
            <v>0</v>
          </cell>
        </row>
        <row r="304">
          <cell r="B304" t="str">
            <v>3.10</v>
          </cell>
          <cell r="C304" t="str">
            <v>아스팔트방수</v>
          </cell>
          <cell r="E304">
            <v>340</v>
          </cell>
          <cell r="F304" t="str">
            <v>M2</v>
          </cell>
          <cell r="G304">
            <v>3740</v>
          </cell>
          <cell r="H304">
            <v>1271600</v>
          </cell>
        </row>
        <row r="305">
          <cell r="B305" t="str">
            <v>3.11</v>
          </cell>
          <cell r="C305" t="str">
            <v>교면방수</v>
          </cell>
          <cell r="D305" t="str">
            <v>도막방수</v>
          </cell>
          <cell r="E305">
            <v>516</v>
          </cell>
          <cell r="F305" t="str">
            <v>M2</v>
          </cell>
          <cell r="G305">
            <v>15510</v>
          </cell>
          <cell r="H305">
            <v>8003160</v>
          </cell>
        </row>
        <row r="306">
          <cell r="B306" t="str">
            <v>3.12</v>
          </cell>
          <cell r="C306" t="str">
            <v>시공이음</v>
          </cell>
          <cell r="D306" t="str">
            <v>스치로폴T=20MM</v>
          </cell>
          <cell r="E306">
            <v>19</v>
          </cell>
          <cell r="F306" t="str">
            <v>M2</v>
          </cell>
          <cell r="G306">
            <v>1000</v>
          </cell>
          <cell r="H306">
            <v>19000</v>
          </cell>
        </row>
        <row r="307">
          <cell r="B307" t="str">
            <v>3.13</v>
          </cell>
          <cell r="C307" t="str">
            <v>다웰바</v>
          </cell>
          <cell r="D307" t="str">
            <v>25x600㎜슬래브용</v>
          </cell>
          <cell r="E307">
            <v>64</v>
          </cell>
          <cell r="F307" t="str">
            <v>개</v>
          </cell>
          <cell r="G307">
            <v>6080</v>
          </cell>
          <cell r="H307">
            <v>389120</v>
          </cell>
        </row>
        <row r="308">
          <cell r="B308" t="str">
            <v>3.14</v>
          </cell>
          <cell r="C308" t="str">
            <v>무수축콘크리트</v>
          </cell>
          <cell r="E308">
            <v>2.7450000000000001</v>
          </cell>
          <cell r="F308" t="str">
            <v>M3</v>
          </cell>
          <cell r="G308">
            <v>175000</v>
          </cell>
          <cell r="H308">
            <v>480375</v>
          </cell>
        </row>
        <row r="309">
          <cell r="B309" t="str">
            <v>3.15</v>
          </cell>
          <cell r="C309" t="str">
            <v>무수축몰탈</v>
          </cell>
          <cell r="E309">
            <v>0.55700000000000005</v>
          </cell>
          <cell r="F309" t="str">
            <v>M3</v>
          </cell>
          <cell r="G309">
            <v>143000</v>
          </cell>
          <cell r="H309">
            <v>79651</v>
          </cell>
        </row>
        <row r="310">
          <cell r="B310" t="str">
            <v>3.16</v>
          </cell>
          <cell r="C310" t="str">
            <v>신축이음장치</v>
          </cell>
          <cell r="D310" t="str">
            <v>AL JOINT</v>
          </cell>
          <cell r="E310">
            <v>27</v>
          </cell>
          <cell r="F310" t="str">
            <v>M</v>
          </cell>
          <cell r="G310">
            <v>426180</v>
          </cell>
          <cell r="H310">
            <v>11506860</v>
          </cell>
        </row>
        <row r="311">
          <cell r="B311" t="str">
            <v>3.17</v>
          </cell>
          <cell r="C311" t="str">
            <v>교좌장치</v>
          </cell>
          <cell r="G311">
            <v>0</v>
          </cell>
          <cell r="H311">
            <v>0</v>
          </cell>
        </row>
        <row r="312">
          <cell r="B312" t="str">
            <v>a</v>
          </cell>
          <cell r="C312" t="str">
            <v>교좌장치</v>
          </cell>
          <cell r="D312" t="str">
            <v>(고정: 225TON)</v>
          </cell>
          <cell r="E312">
            <v>1</v>
          </cell>
          <cell r="F312" t="str">
            <v>조</v>
          </cell>
          <cell r="G312">
            <v>2224050</v>
          </cell>
          <cell r="H312">
            <v>2224050</v>
          </cell>
        </row>
        <row r="313">
          <cell r="B313" t="str">
            <v>b</v>
          </cell>
          <cell r="C313" t="str">
            <v>교좌장치</v>
          </cell>
          <cell r="D313" t="str">
            <v>(교축방향:225TON)</v>
          </cell>
          <cell r="E313">
            <v>1</v>
          </cell>
          <cell r="F313" t="str">
            <v>조</v>
          </cell>
          <cell r="G313">
            <v>2205350</v>
          </cell>
          <cell r="H313">
            <v>2205350</v>
          </cell>
        </row>
        <row r="314">
          <cell r="B314" t="str">
            <v>c</v>
          </cell>
          <cell r="C314" t="str">
            <v>교좌장치</v>
          </cell>
          <cell r="D314" t="str">
            <v>교축직각방향:225TON</v>
          </cell>
          <cell r="E314">
            <v>4</v>
          </cell>
          <cell r="F314" t="str">
            <v>조</v>
          </cell>
          <cell r="G314">
            <v>2205350</v>
          </cell>
          <cell r="H314">
            <v>8821400</v>
          </cell>
        </row>
        <row r="315">
          <cell r="B315" t="str">
            <v>d</v>
          </cell>
          <cell r="C315" t="str">
            <v>교좌장치</v>
          </cell>
          <cell r="D315" t="str">
            <v>(양방향:225TON)</v>
          </cell>
          <cell r="E315">
            <v>4</v>
          </cell>
          <cell r="F315" t="str">
            <v>조</v>
          </cell>
          <cell r="G315">
            <v>1899350</v>
          </cell>
          <cell r="H315">
            <v>7597400</v>
          </cell>
        </row>
        <row r="316">
          <cell r="B316" t="str">
            <v>계</v>
          </cell>
          <cell r="E316">
            <v>0</v>
          </cell>
          <cell r="G316">
            <v>0</v>
          </cell>
          <cell r="H316">
            <v>0</v>
          </cell>
        </row>
        <row r="317">
          <cell r="B317" t="str">
            <v>3.18</v>
          </cell>
          <cell r="C317" t="str">
            <v>철근가공조립</v>
          </cell>
          <cell r="G317">
            <v>0</v>
          </cell>
          <cell r="H317">
            <v>0</v>
          </cell>
        </row>
        <row r="318">
          <cell r="B318" t="str">
            <v>a</v>
          </cell>
          <cell r="C318" t="str">
            <v>철근가공조립</v>
          </cell>
          <cell r="D318" t="str">
            <v>(보 통)</v>
          </cell>
          <cell r="E318">
            <v>9.3539999999999992</v>
          </cell>
          <cell r="F318" t="str">
            <v>TON</v>
          </cell>
          <cell r="G318">
            <v>249000</v>
          </cell>
          <cell r="H318">
            <v>2329146</v>
          </cell>
        </row>
        <row r="319">
          <cell r="B319" t="str">
            <v>b</v>
          </cell>
          <cell r="C319" t="str">
            <v>철근가공조립</v>
          </cell>
          <cell r="D319" t="str">
            <v>(복 잡)</v>
          </cell>
          <cell r="E319">
            <v>141.03299999999999</v>
          </cell>
          <cell r="F319" t="str">
            <v>TON</v>
          </cell>
          <cell r="G319">
            <v>260000</v>
          </cell>
          <cell r="H319">
            <v>36668580</v>
          </cell>
        </row>
        <row r="320">
          <cell r="B320" t="str">
            <v>계</v>
          </cell>
          <cell r="E320">
            <v>0</v>
          </cell>
          <cell r="G320">
            <v>0</v>
          </cell>
          <cell r="H320">
            <v>0</v>
          </cell>
        </row>
        <row r="321">
          <cell r="B321" t="str">
            <v>3.19</v>
          </cell>
          <cell r="C321" t="str">
            <v>교명주 및 설명판</v>
          </cell>
          <cell r="G321">
            <v>0</v>
          </cell>
          <cell r="H321">
            <v>0</v>
          </cell>
        </row>
        <row r="322">
          <cell r="B322" t="str">
            <v>a</v>
          </cell>
          <cell r="C322" t="str">
            <v>교명주</v>
          </cell>
          <cell r="D322" t="str">
            <v>(화 강 암)</v>
          </cell>
          <cell r="E322">
            <v>4</v>
          </cell>
          <cell r="F322" t="str">
            <v>개</v>
          </cell>
          <cell r="G322">
            <v>1025410</v>
          </cell>
          <cell r="H322">
            <v>4101640</v>
          </cell>
        </row>
        <row r="323">
          <cell r="B323" t="str">
            <v>b</v>
          </cell>
          <cell r="C323" t="str">
            <v>교명판</v>
          </cell>
          <cell r="D323" t="str">
            <v>(400x250x10㎜)</v>
          </cell>
          <cell r="E323">
            <v>4</v>
          </cell>
          <cell r="F323" t="str">
            <v>개</v>
          </cell>
          <cell r="G323">
            <v>42610</v>
          </cell>
          <cell r="H323">
            <v>170440</v>
          </cell>
        </row>
        <row r="324">
          <cell r="B324" t="str">
            <v>c</v>
          </cell>
          <cell r="C324" t="str">
            <v>설명판</v>
          </cell>
          <cell r="D324" t="str">
            <v>(500x300x10㎜)</v>
          </cell>
          <cell r="E324">
            <v>4</v>
          </cell>
          <cell r="F324" t="str">
            <v>개</v>
          </cell>
          <cell r="G324">
            <v>60550</v>
          </cell>
          <cell r="H324">
            <v>242200</v>
          </cell>
        </row>
        <row r="325">
          <cell r="B325" t="str">
            <v>계</v>
          </cell>
          <cell r="E325">
            <v>0</v>
          </cell>
          <cell r="G325">
            <v>0</v>
          </cell>
          <cell r="H325">
            <v>0</v>
          </cell>
        </row>
        <row r="326">
          <cell r="B326" t="str">
            <v>3.20</v>
          </cell>
          <cell r="C326" t="str">
            <v>T.B.M 설치</v>
          </cell>
          <cell r="E326">
            <v>1</v>
          </cell>
          <cell r="F326" t="str">
            <v>개</v>
          </cell>
          <cell r="G326">
            <v>21420</v>
          </cell>
          <cell r="H326">
            <v>21420</v>
          </cell>
        </row>
        <row r="327">
          <cell r="B327" t="str">
            <v>3.21</v>
          </cell>
          <cell r="C327" t="str">
            <v>배수시설</v>
          </cell>
          <cell r="G327">
            <v>0</v>
          </cell>
          <cell r="H327">
            <v>0</v>
          </cell>
        </row>
        <row r="328">
          <cell r="B328" t="str">
            <v>a</v>
          </cell>
          <cell r="C328" t="str">
            <v>연결집수구</v>
          </cell>
          <cell r="E328">
            <v>4</v>
          </cell>
          <cell r="F328" t="str">
            <v>개</v>
          </cell>
          <cell r="G328">
            <v>32300</v>
          </cell>
          <cell r="H328">
            <v>129200</v>
          </cell>
        </row>
        <row r="329">
          <cell r="B329" t="str">
            <v>b</v>
          </cell>
          <cell r="C329" t="str">
            <v>배수관</v>
          </cell>
          <cell r="D329" t="str">
            <v>완도IC교</v>
          </cell>
          <cell r="E329">
            <v>1</v>
          </cell>
          <cell r="F329" t="str">
            <v>식</v>
          </cell>
          <cell r="G329">
            <v>133750</v>
          </cell>
          <cell r="H329">
            <v>133750</v>
          </cell>
        </row>
        <row r="330">
          <cell r="B330" t="str">
            <v>계</v>
          </cell>
          <cell r="E330">
            <v>0</v>
          </cell>
          <cell r="G330">
            <v>0</v>
          </cell>
          <cell r="H330">
            <v>0</v>
          </cell>
        </row>
        <row r="331">
          <cell r="B331" t="str">
            <v>3.22</v>
          </cell>
          <cell r="C331" t="str">
            <v>스페이스</v>
          </cell>
          <cell r="G331">
            <v>0</v>
          </cell>
          <cell r="H331">
            <v>0</v>
          </cell>
        </row>
        <row r="332">
          <cell r="B332" t="str">
            <v>a</v>
          </cell>
          <cell r="C332" t="str">
            <v>스페이서</v>
          </cell>
          <cell r="D332" t="str">
            <v>슬래브및하부공</v>
          </cell>
          <cell r="E332">
            <v>935</v>
          </cell>
          <cell r="F332" t="str">
            <v>M2</v>
          </cell>
          <cell r="G332">
            <v>350</v>
          </cell>
          <cell r="H332">
            <v>327250</v>
          </cell>
        </row>
        <row r="333">
          <cell r="B333" t="str">
            <v>b</v>
          </cell>
          <cell r="C333" t="str">
            <v>스페이서</v>
          </cell>
          <cell r="D333" t="str">
            <v>벽체용</v>
          </cell>
          <cell r="E333">
            <v>674</v>
          </cell>
          <cell r="F333" t="str">
            <v>M2</v>
          </cell>
          <cell r="G333">
            <v>490</v>
          </cell>
          <cell r="H333">
            <v>330260</v>
          </cell>
        </row>
        <row r="334">
          <cell r="B334" t="str">
            <v>계</v>
          </cell>
          <cell r="E334">
            <v>0</v>
          </cell>
          <cell r="G334">
            <v>0</v>
          </cell>
          <cell r="H334">
            <v>0</v>
          </cell>
        </row>
        <row r="335">
          <cell r="B335" t="str">
            <v>3.23</v>
          </cell>
          <cell r="C335" t="str">
            <v>R.P.F BEAM</v>
          </cell>
          <cell r="G335">
            <v>0</v>
          </cell>
          <cell r="H335">
            <v>0</v>
          </cell>
        </row>
        <row r="336">
          <cell r="B336" t="str">
            <v>a</v>
          </cell>
          <cell r="C336" t="str">
            <v>R.P.F BEAM용 자재비</v>
          </cell>
          <cell r="D336" t="str">
            <v>완도IC교</v>
          </cell>
          <cell r="E336">
            <v>5</v>
          </cell>
          <cell r="F336" t="str">
            <v>본</v>
          </cell>
          <cell r="G336">
            <v>14005140</v>
          </cell>
          <cell r="H336">
            <v>70025700</v>
          </cell>
        </row>
        <row r="337">
          <cell r="B337" t="str">
            <v>b</v>
          </cell>
          <cell r="C337" t="str">
            <v>R.P.F BEAM 제작</v>
          </cell>
          <cell r="D337" t="str">
            <v>완도IC교</v>
          </cell>
          <cell r="E337">
            <v>5</v>
          </cell>
          <cell r="F337" t="str">
            <v>본</v>
          </cell>
          <cell r="G337">
            <v>50446470</v>
          </cell>
          <cell r="H337">
            <v>252232350</v>
          </cell>
        </row>
        <row r="338">
          <cell r="B338" t="str">
            <v>c</v>
          </cell>
          <cell r="C338" t="str">
            <v>RPF BEAM 운반및가설</v>
          </cell>
          <cell r="D338" t="str">
            <v>완도IC교</v>
          </cell>
          <cell r="E338">
            <v>5</v>
          </cell>
          <cell r="F338" t="str">
            <v>본</v>
          </cell>
          <cell r="G338">
            <v>1716510</v>
          </cell>
          <cell r="H338">
            <v>8582550</v>
          </cell>
        </row>
        <row r="339">
          <cell r="B339" t="str">
            <v>계</v>
          </cell>
          <cell r="E339">
            <v>0</v>
          </cell>
          <cell r="G339">
            <v>0</v>
          </cell>
          <cell r="H339">
            <v>0</v>
          </cell>
        </row>
        <row r="340">
          <cell r="B340" t="str">
            <v>3.24</v>
          </cell>
          <cell r="C340" t="str">
            <v>신축이음</v>
          </cell>
          <cell r="D340" t="str">
            <v>T=12㎜</v>
          </cell>
          <cell r="E340">
            <v>0.5</v>
          </cell>
          <cell r="F340" t="str">
            <v>M2</v>
          </cell>
          <cell r="G340">
            <v>4530</v>
          </cell>
          <cell r="H340">
            <v>2265</v>
          </cell>
        </row>
        <row r="341">
          <cell r="B341" t="str">
            <v>3.25</v>
          </cell>
          <cell r="C341" t="str">
            <v>수축줄눈</v>
          </cell>
          <cell r="E341">
            <v>17</v>
          </cell>
          <cell r="F341" t="str">
            <v>M</v>
          </cell>
          <cell r="G341">
            <v>4780</v>
          </cell>
          <cell r="H341">
            <v>81260</v>
          </cell>
        </row>
        <row r="342">
          <cell r="B342" t="str">
            <v>3.26</v>
          </cell>
          <cell r="C342" t="str">
            <v>부대시설</v>
          </cell>
          <cell r="G342">
            <v>0</v>
          </cell>
          <cell r="H342">
            <v>0</v>
          </cell>
        </row>
        <row r="343">
          <cell r="B343" t="str">
            <v>a</v>
          </cell>
          <cell r="C343" t="str">
            <v>난간</v>
          </cell>
          <cell r="E343">
            <v>109</v>
          </cell>
          <cell r="F343" t="str">
            <v>M</v>
          </cell>
          <cell r="G343">
            <v>70240</v>
          </cell>
          <cell r="H343">
            <v>7656160</v>
          </cell>
        </row>
        <row r="344">
          <cell r="B344" t="str">
            <v>b</v>
          </cell>
          <cell r="C344" t="str">
            <v>전선관</v>
          </cell>
          <cell r="D344" t="str">
            <v>PVCφ100mm</v>
          </cell>
          <cell r="E344">
            <v>218</v>
          </cell>
          <cell r="F344" t="str">
            <v>M</v>
          </cell>
          <cell r="G344">
            <v>2330</v>
          </cell>
          <cell r="H344">
            <v>507940</v>
          </cell>
        </row>
        <row r="345">
          <cell r="B345" t="str">
            <v>c</v>
          </cell>
          <cell r="C345" t="str">
            <v>전선관</v>
          </cell>
          <cell r="D345" t="str">
            <v>PVCφ150mm</v>
          </cell>
          <cell r="E345">
            <v>109</v>
          </cell>
          <cell r="F345" t="str">
            <v>M</v>
          </cell>
          <cell r="G345">
            <v>4400</v>
          </cell>
          <cell r="H345">
            <v>479600</v>
          </cell>
        </row>
        <row r="346">
          <cell r="B346" t="str">
            <v>d</v>
          </cell>
          <cell r="C346" t="str">
            <v>낙하물방지공</v>
          </cell>
          <cell r="E346">
            <v>606</v>
          </cell>
          <cell r="F346" t="str">
            <v>M2</v>
          </cell>
          <cell r="G346">
            <v>3000</v>
          </cell>
          <cell r="H346">
            <v>1818000</v>
          </cell>
        </row>
        <row r="347">
          <cell r="B347" t="str">
            <v>e</v>
          </cell>
          <cell r="C347" t="str">
            <v>NOTCH</v>
          </cell>
          <cell r="E347">
            <v>89</v>
          </cell>
          <cell r="F347" t="str">
            <v>M2</v>
          </cell>
          <cell r="G347">
            <v>21420</v>
          </cell>
          <cell r="H347">
            <v>1906380</v>
          </cell>
        </row>
        <row r="348">
          <cell r="B348" t="str">
            <v>f</v>
          </cell>
          <cell r="C348" t="str">
            <v>교대안전 점검시설</v>
          </cell>
          <cell r="D348" t="str">
            <v>완도IC 교</v>
          </cell>
          <cell r="E348">
            <v>2</v>
          </cell>
          <cell r="F348" t="str">
            <v>개소</v>
          </cell>
          <cell r="G348">
            <v>4697000</v>
          </cell>
          <cell r="H348">
            <v>9394000</v>
          </cell>
        </row>
        <row r="349">
          <cell r="B349" t="str">
            <v>계</v>
          </cell>
          <cell r="E349">
            <v>0</v>
          </cell>
          <cell r="G349">
            <v>0</v>
          </cell>
          <cell r="H349">
            <v>0</v>
          </cell>
        </row>
        <row r="350">
          <cell r="B350" t="str">
            <v>합계</v>
          </cell>
          <cell r="E350">
            <v>0</v>
          </cell>
          <cell r="G350">
            <v>0</v>
          </cell>
          <cell r="H350">
            <v>0</v>
          </cell>
        </row>
        <row r="351">
          <cell r="B351" t="str">
            <v>B.</v>
          </cell>
          <cell r="C351" t="str">
            <v>죽청천교</v>
          </cell>
          <cell r="D351" t="str">
            <v>지중 R.C라멘교</v>
          </cell>
          <cell r="G351">
            <v>0</v>
          </cell>
          <cell r="H351">
            <v>0</v>
          </cell>
        </row>
        <row r="352">
          <cell r="B352" t="str">
            <v>3.01</v>
          </cell>
          <cell r="C352" t="str">
            <v>터 파 기</v>
          </cell>
          <cell r="G352">
            <v>0</v>
          </cell>
          <cell r="H352">
            <v>0</v>
          </cell>
        </row>
        <row r="353">
          <cell r="B353" t="str">
            <v>a</v>
          </cell>
          <cell r="C353" t="str">
            <v>구조물터파기</v>
          </cell>
          <cell r="D353" t="str">
            <v>육상 토사(0-4ｍ)</v>
          </cell>
          <cell r="E353">
            <v>2694</v>
          </cell>
          <cell r="F353" t="str">
            <v>M3</v>
          </cell>
          <cell r="G353">
            <v>2310</v>
          </cell>
          <cell r="H353">
            <v>6223140</v>
          </cell>
        </row>
        <row r="354">
          <cell r="B354" t="str">
            <v>b</v>
          </cell>
          <cell r="C354" t="str">
            <v>구조물터파기</v>
          </cell>
          <cell r="D354" t="str">
            <v>수중풍화암(0-4ｍ)</v>
          </cell>
          <cell r="E354">
            <v>376</v>
          </cell>
          <cell r="F354" t="str">
            <v>M3</v>
          </cell>
          <cell r="G354">
            <v>46990</v>
          </cell>
          <cell r="H354">
            <v>17668240</v>
          </cell>
        </row>
        <row r="355">
          <cell r="B355" t="str">
            <v>c</v>
          </cell>
          <cell r="C355" t="str">
            <v>구조물터파기</v>
          </cell>
          <cell r="D355" t="str">
            <v>수중풍화암(4ｍ이상)</v>
          </cell>
          <cell r="E355">
            <v>119</v>
          </cell>
          <cell r="F355" t="str">
            <v>M3</v>
          </cell>
          <cell r="G355">
            <v>46870</v>
          </cell>
          <cell r="H355">
            <v>5577530</v>
          </cell>
        </row>
        <row r="356">
          <cell r="B356" t="str">
            <v>계</v>
          </cell>
          <cell r="E356">
            <v>0</v>
          </cell>
          <cell r="G356">
            <v>0</v>
          </cell>
          <cell r="H356">
            <v>0</v>
          </cell>
        </row>
        <row r="357">
          <cell r="B357" t="str">
            <v>3.02</v>
          </cell>
          <cell r="C357" t="str">
            <v>되메우기및다짐</v>
          </cell>
          <cell r="D357" t="str">
            <v>(기계70%+인력30%)</v>
          </cell>
          <cell r="E357">
            <v>2217</v>
          </cell>
          <cell r="F357" t="str">
            <v>M3</v>
          </cell>
          <cell r="G357">
            <v>2520</v>
          </cell>
          <cell r="H357">
            <v>5586840</v>
          </cell>
        </row>
        <row r="358">
          <cell r="B358" t="str">
            <v>3.03</v>
          </cell>
          <cell r="C358" t="str">
            <v>뒷채움및다짐</v>
          </cell>
          <cell r="E358">
            <v>2371</v>
          </cell>
          <cell r="F358" t="str">
            <v>M3</v>
          </cell>
          <cell r="G358">
            <v>16890</v>
          </cell>
          <cell r="H358">
            <v>40046190</v>
          </cell>
        </row>
        <row r="359">
          <cell r="B359" t="str">
            <v>3.04</v>
          </cell>
          <cell r="C359" t="str">
            <v>물푸기공</v>
          </cell>
          <cell r="E359">
            <v>188</v>
          </cell>
          <cell r="F359" t="str">
            <v>HR</v>
          </cell>
          <cell r="G359">
            <v>18880</v>
          </cell>
          <cell r="H359">
            <v>3549440</v>
          </cell>
        </row>
        <row r="360">
          <cell r="B360" t="str">
            <v>3.05</v>
          </cell>
          <cell r="C360" t="str">
            <v>돌망태</v>
          </cell>
          <cell r="D360" t="str">
            <v>타원형 H = 45CM</v>
          </cell>
          <cell r="E360">
            <v>432</v>
          </cell>
          <cell r="F360" t="str">
            <v>M2</v>
          </cell>
          <cell r="G360">
            <v>8570</v>
          </cell>
          <cell r="H360">
            <v>3702240</v>
          </cell>
        </row>
        <row r="361">
          <cell r="B361" t="str">
            <v>3.06</v>
          </cell>
          <cell r="C361" t="str">
            <v>가도</v>
          </cell>
          <cell r="D361" t="str">
            <v>(죽청천교)</v>
          </cell>
          <cell r="E361">
            <v>1</v>
          </cell>
          <cell r="F361" t="str">
            <v>식</v>
          </cell>
          <cell r="G361">
            <v>24537940</v>
          </cell>
          <cell r="H361">
            <v>24537940</v>
          </cell>
        </row>
        <row r="362">
          <cell r="B362" t="str">
            <v>3.07</v>
          </cell>
          <cell r="C362" t="str">
            <v>콘크리트타설</v>
          </cell>
          <cell r="G362">
            <v>0</v>
          </cell>
          <cell r="H362">
            <v>0</v>
          </cell>
        </row>
        <row r="363">
          <cell r="B363" t="str">
            <v>a</v>
          </cell>
          <cell r="C363" t="str">
            <v>콘크리트타설</v>
          </cell>
          <cell r="D363" t="str">
            <v>펌프카철근 25-270-15</v>
          </cell>
          <cell r="E363">
            <v>1575</v>
          </cell>
          <cell r="F363" t="str">
            <v>M3</v>
          </cell>
          <cell r="G363">
            <v>55100</v>
          </cell>
          <cell r="H363">
            <v>86782500</v>
          </cell>
        </row>
        <row r="364">
          <cell r="B364" t="str">
            <v>b</v>
          </cell>
          <cell r="C364" t="str">
            <v>콘크리트타설</v>
          </cell>
          <cell r="D364" t="str">
            <v>펌프카철근,25-240-15</v>
          </cell>
          <cell r="E364">
            <v>135</v>
          </cell>
          <cell r="F364" t="str">
            <v>M3</v>
          </cell>
          <cell r="G364">
            <v>55200</v>
          </cell>
          <cell r="H364">
            <v>7452000</v>
          </cell>
        </row>
        <row r="365">
          <cell r="B365" t="str">
            <v>c</v>
          </cell>
          <cell r="C365" t="str">
            <v>콘크리트타설</v>
          </cell>
          <cell r="D365" t="str">
            <v>무근,25-180-15</v>
          </cell>
          <cell r="E365">
            <v>161</v>
          </cell>
          <cell r="F365" t="str">
            <v>M3</v>
          </cell>
          <cell r="G365">
            <v>58780</v>
          </cell>
          <cell r="H365">
            <v>9463580</v>
          </cell>
        </row>
        <row r="366">
          <cell r="B366" t="str">
            <v>d</v>
          </cell>
          <cell r="C366" t="str">
            <v>콘크리트타설</v>
          </cell>
          <cell r="D366" t="str">
            <v>무 근,25-160-8</v>
          </cell>
          <cell r="E366">
            <v>26</v>
          </cell>
          <cell r="F366" t="str">
            <v>M3</v>
          </cell>
          <cell r="G366">
            <v>54350</v>
          </cell>
          <cell r="H366">
            <v>1413100</v>
          </cell>
        </row>
        <row r="367">
          <cell r="B367" t="str">
            <v>계</v>
          </cell>
          <cell r="E367">
            <v>0</v>
          </cell>
          <cell r="G367">
            <v>0</v>
          </cell>
          <cell r="H367">
            <v>0</v>
          </cell>
        </row>
        <row r="368">
          <cell r="B368" t="str">
            <v>3.08</v>
          </cell>
          <cell r="C368" t="str">
            <v>거푸집</v>
          </cell>
          <cell r="G368">
            <v>0</v>
          </cell>
          <cell r="H368">
            <v>0</v>
          </cell>
        </row>
        <row r="369">
          <cell r="B369" t="str">
            <v>a</v>
          </cell>
          <cell r="C369" t="str">
            <v>거푸집</v>
          </cell>
          <cell r="D369" t="str">
            <v>(합판 3회)</v>
          </cell>
          <cell r="E369">
            <v>769</v>
          </cell>
          <cell r="F369" t="str">
            <v>M2</v>
          </cell>
          <cell r="G369">
            <v>15740</v>
          </cell>
          <cell r="H369">
            <v>12104060</v>
          </cell>
        </row>
        <row r="370">
          <cell r="B370" t="str">
            <v>b</v>
          </cell>
          <cell r="C370" t="str">
            <v>거푸집</v>
          </cell>
          <cell r="D370" t="str">
            <v>(합판 3회:7-10m)</v>
          </cell>
          <cell r="E370">
            <v>800</v>
          </cell>
          <cell r="F370" t="str">
            <v>M2</v>
          </cell>
          <cell r="G370">
            <v>16850</v>
          </cell>
          <cell r="H370">
            <v>13480000</v>
          </cell>
        </row>
        <row r="371">
          <cell r="B371" t="str">
            <v>c</v>
          </cell>
          <cell r="C371" t="str">
            <v>거푸집</v>
          </cell>
          <cell r="D371" t="str">
            <v>(합판 4회)</v>
          </cell>
          <cell r="E371">
            <v>230</v>
          </cell>
          <cell r="F371" t="str">
            <v>M2</v>
          </cell>
          <cell r="G371">
            <v>13460</v>
          </cell>
          <cell r="H371">
            <v>3095800</v>
          </cell>
        </row>
        <row r="372">
          <cell r="B372" t="str">
            <v>d</v>
          </cell>
          <cell r="C372" t="str">
            <v>거푸집</v>
          </cell>
          <cell r="D372" t="str">
            <v>(합판 6회)</v>
          </cell>
          <cell r="E372">
            <v>71</v>
          </cell>
          <cell r="F372" t="str">
            <v>M2</v>
          </cell>
          <cell r="G372">
            <v>11040</v>
          </cell>
          <cell r="H372">
            <v>783840</v>
          </cell>
        </row>
        <row r="373">
          <cell r="B373" t="str">
            <v>e</v>
          </cell>
          <cell r="C373" t="str">
            <v>거푸집</v>
          </cell>
          <cell r="D373" t="str">
            <v>(원형 3회:0-7m)</v>
          </cell>
          <cell r="E373">
            <v>14</v>
          </cell>
          <cell r="F373" t="str">
            <v>M2</v>
          </cell>
          <cell r="G373">
            <v>31900</v>
          </cell>
          <cell r="H373">
            <v>446600</v>
          </cell>
        </row>
        <row r="374">
          <cell r="B374" t="str">
            <v>계</v>
          </cell>
          <cell r="E374">
            <v>0</v>
          </cell>
          <cell r="G374">
            <v>0</v>
          </cell>
          <cell r="H374">
            <v>0</v>
          </cell>
        </row>
        <row r="375">
          <cell r="B375" t="str">
            <v>3.09</v>
          </cell>
          <cell r="C375" t="str">
            <v>강관비계</v>
          </cell>
          <cell r="E375">
            <v>742</v>
          </cell>
          <cell r="F375" t="str">
            <v>M2</v>
          </cell>
          <cell r="G375">
            <v>6540</v>
          </cell>
          <cell r="H375">
            <v>4852680</v>
          </cell>
        </row>
        <row r="376">
          <cell r="B376" t="str">
            <v>3.10</v>
          </cell>
          <cell r="C376" t="str">
            <v>강관동바리</v>
          </cell>
          <cell r="D376" t="str">
            <v>교량용</v>
          </cell>
          <cell r="E376">
            <v>3177</v>
          </cell>
          <cell r="F376" t="str">
            <v>공M3</v>
          </cell>
          <cell r="G376">
            <v>12790</v>
          </cell>
          <cell r="H376">
            <v>40633830</v>
          </cell>
        </row>
        <row r="377">
          <cell r="B377" t="str">
            <v>3.11</v>
          </cell>
          <cell r="C377" t="str">
            <v>표면처리</v>
          </cell>
          <cell r="G377">
            <v>0</v>
          </cell>
          <cell r="H377">
            <v>0</v>
          </cell>
        </row>
        <row r="378">
          <cell r="B378" t="str">
            <v>a</v>
          </cell>
          <cell r="C378" t="str">
            <v>슬라브양생</v>
          </cell>
          <cell r="E378">
            <v>396</v>
          </cell>
          <cell r="F378" t="str">
            <v>M2</v>
          </cell>
          <cell r="G378">
            <v>240</v>
          </cell>
          <cell r="H378">
            <v>95040</v>
          </cell>
        </row>
        <row r="379">
          <cell r="B379" t="str">
            <v>b</v>
          </cell>
          <cell r="C379" t="str">
            <v>데크휘니샤면고르기</v>
          </cell>
          <cell r="E379">
            <v>396</v>
          </cell>
          <cell r="F379" t="str">
            <v>M2</v>
          </cell>
          <cell r="G379">
            <v>360</v>
          </cell>
          <cell r="H379">
            <v>142560</v>
          </cell>
        </row>
        <row r="380">
          <cell r="B380" t="str">
            <v>계</v>
          </cell>
          <cell r="E380">
            <v>0</v>
          </cell>
          <cell r="G380">
            <v>0</v>
          </cell>
          <cell r="H380">
            <v>0</v>
          </cell>
        </row>
        <row r="381">
          <cell r="B381" t="str">
            <v>3.12</v>
          </cell>
          <cell r="C381" t="str">
            <v>아스팔트방수</v>
          </cell>
          <cell r="E381">
            <v>928</v>
          </cell>
          <cell r="F381" t="str">
            <v>M2</v>
          </cell>
          <cell r="G381">
            <v>3740</v>
          </cell>
          <cell r="H381">
            <v>3470720</v>
          </cell>
        </row>
        <row r="382">
          <cell r="B382" t="str">
            <v>3.13</v>
          </cell>
          <cell r="C382" t="str">
            <v>시공이음</v>
          </cell>
          <cell r="G382">
            <v>0</v>
          </cell>
          <cell r="H382">
            <v>0</v>
          </cell>
        </row>
        <row r="383">
          <cell r="B383" t="str">
            <v>a</v>
          </cell>
          <cell r="C383" t="str">
            <v>스치로플</v>
          </cell>
          <cell r="D383" t="str">
            <v>T=20㎜</v>
          </cell>
          <cell r="E383">
            <v>33</v>
          </cell>
          <cell r="F383" t="str">
            <v>M2</v>
          </cell>
          <cell r="G383">
            <v>1000</v>
          </cell>
          <cell r="H383">
            <v>33000</v>
          </cell>
        </row>
        <row r="384">
          <cell r="B384" t="str">
            <v>계</v>
          </cell>
          <cell r="E384">
            <v>0</v>
          </cell>
          <cell r="G384">
            <v>0</v>
          </cell>
          <cell r="H384">
            <v>0</v>
          </cell>
        </row>
        <row r="385">
          <cell r="B385" t="str">
            <v>3.14</v>
          </cell>
          <cell r="C385" t="str">
            <v>다웰바</v>
          </cell>
          <cell r="D385" t="str">
            <v>25x600㎜슬래브용</v>
          </cell>
          <cell r="E385">
            <v>138</v>
          </cell>
          <cell r="F385" t="str">
            <v>개</v>
          </cell>
          <cell r="G385">
            <v>6080</v>
          </cell>
          <cell r="H385">
            <v>839040</v>
          </cell>
        </row>
        <row r="386">
          <cell r="B386" t="str">
            <v>3.15</v>
          </cell>
          <cell r="C386" t="str">
            <v>철근가공조립</v>
          </cell>
          <cell r="G386">
            <v>0</v>
          </cell>
          <cell r="H386">
            <v>0</v>
          </cell>
        </row>
        <row r="387">
          <cell r="B387" t="str">
            <v>a</v>
          </cell>
          <cell r="C387" t="str">
            <v>철근가공조립</v>
          </cell>
          <cell r="D387" t="str">
            <v>(보 통)</v>
          </cell>
          <cell r="E387">
            <v>18.96</v>
          </cell>
          <cell r="F387" t="str">
            <v>TON</v>
          </cell>
          <cell r="G387">
            <v>249000</v>
          </cell>
          <cell r="H387">
            <v>4721040</v>
          </cell>
        </row>
        <row r="388">
          <cell r="B388" t="str">
            <v>b</v>
          </cell>
          <cell r="C388" t="str">
            <v>철근가공조립</v>
          </cell>
          <cell r="D388" t="str">
            <v>(복 잡)</v>
          </cell>
          <cell r="E388">
            <v>216.74799999999999</v>
          </cell>
          <cell r="F388" t="str">
            <v>TON</v>
          </cell>
          <cell r="G388">
            <v>260000</v>
          </cell>
          <cell r="H388">
            <v>56354480</v>
          </cell>
        </row>
        <row r="389">
          <cell r="B389" t="str">
            <v>계</v>
          </cell>
          <cell r="E389">
            <v>0</v>
          </cell>
          <cell r="G389">
            <v>0</v>
          </cell>
          <cell r="H389">
            <v>0</v>
          </cell>
        </row>
        <row r="390">
          <cell r="B390" t="str">
            <v>3.16</v>
          </cell>
          <cell r="C390" t="str">
            <v>T.B.M 설치</v>
          </cell>
          <cell r="E390">
            <v>1</v>
          </cell>
          <cell r="F390" t="str">
            <v>개</v>
          </cell>
          <cell r="G390">
            <v>21420</v>
          </cell>
          <cell r="H390">
            <v>21420</v>
          </cell>
        </row>
        <row r="391">
          <cell r="B391" t="str">
            <v>3.17</v>
          </cell>
          <cell r="C391" t="str">
            <v>스페이스</v>
          </cell>
          <cell r="G391">
            <v>0</v>
          </cell>
          <cell r="H391">
            <v>0</v>
          </cell>
        </row>
        <row r="392">
          <cell r="B392" t="str">
            <v>a</v>
          </cell>
          <cell r="C392" t="str">
            <v>스페이서</v>
          </cell>
          <cell r="D392" t="str">
            <v>슬래브및하부공</v>
          </cell>
          <cell r="E392">
            <v>682</v>
          </cell>
          <cell r="F392" t="str">
            <v>M2</v>
          </cell>
          <cell r="G392">
            <v>350</v>
          </cell>
          <cell r="H392">
            <v>238700</v>
          </cell>
        </row>
        <row r="393">
          <cell r="B393" t="str">
            <v>b</v>
          </cell>
          <cell r="C393" t="str">
            <v>스페이서</v>
          </cell>
          <cell r="D393" t="str">
            <v>벽체용</v>
          </cell>
          <cell r="E393">
            <v>937</v>
          </cell>
          <cell r="F393" t="str">
            <v>M2</v>
          </cell>
          <cell r="G393">
            <v>490</v>
          </cell>
          <cell r="H393">
            <v>459130</v>
          </cell>
        </row>
        <row r="394">
          <cell r="B394" t="str">
            <v>계</v>
          </cell>
          <cell r="E394">
            <v>0</v>
          </cell>
          <cell r="G394">
            <v>0</v>
          </cell>
          <cell r="H394">
            <v>0</v>
          </cell>
        </row>
        <row r="395">
          <cell r="B395" t="str">
            <v>합계</v>
          </cell>
          <cell r="E395">
            <v>0</v>
          </cell>
          <cell r="G395">
            <v>0</v>
          </cell>
          <cell r="H395">
            <v>0</v>
          </cell>
        </row>
        <row r="396">
          <cell r="B396" t="str">
            <v>C.</v>
          </cell>
          <cell r="C396" t="str">
            <v>죽 청 교</v>
          </cell>
          <cell r="D396" t="str">
            <v>R.P.F 합성형교</v>
          </cell>
          <cell r="G396">
            <v>0</v>
          </cell>
          <cell r="H396">
            <v>0</v>
          </cell>
        </row>
        <row r="397">
          <cell r="B397" t="str">
            <v>3.01</v>
          </cell>
          <cell r="C397" t="str">
            <v>터 파 기</v>
          </cell>
          <cell r="G397">
            <v>0</v>
          </cell>
          <cell r="H397">
            <v>0</v>
          </cell>
        </row>
        <row r="398">
          <cell r="B398" t="str">
            <v>a</v>
          </cell>
          <cell r="C398" t="str">
            <v>구조물터파기</v>
          </cell>
          <cell r="D398" t="str">
            <v>육상 토사(0-4ｍ)</v>
          </cell>
          <cell r="E398">
            <v>1686</v>
          </cell>
          <cell r="F398" t="str">
            <v>M3</v>
          </cell>
          <cell r="G398">
            <v>2310</v>
          </cell>
          <cell r="H398">
            <v>3894660</v>
          </cell>
        </row>
        <row r="399">
          <cell r="B399" t="str">
            <v>b</v>
          </cell>
          <cell r="C399" t="str">
            <v>구조물터파기</v>
          </cell>
          <cell r="D399" t="str">
            <v>수중 토사(0-4ｍ)</v>
          </cell>
          <cell r="E399">
            <v>1023</v>
          </cell>
          <cell r="F399" t="str">
            <v>M3</v>
          </cell>
          <cell r="G399">
            <v>4150</v>
          </cell>
          <cell r="H399">
            <v>4245450</v>
          </cell>
        </row>
        <row r="400">
          <cell r="B400" t="str">
            <v>c</v>
          </cell>
          <cell r="C400" t="str">
            <v>되메우기및다짐</v>
          </cell>
          <cell r="D400" t="str">
            <v>(기계70%+인력30%)</v>
          </cell>
          <cell r="E400">
            <v>1959</v>
          </cell>
          <cell r="F400" t="str">
            <v>M3</v>
          </cell>
          <cell r="G400">
            <v>2520</v>
          </cell>
          <cell r="H400">
            <v>4936680</v>
          </cell>
        </row>
        <row r="401">
          <cell r="B401" t="str">
            <v>d</v>
          </cell>
          <cell r="C401" t="str">
            <v>뒷채움및다짐</v>
          </cell>
          <cell r="E401">
            <v>1848</v>
          </cell>
          <cell r="F401" t="str">
            <v>M3</v>
          </cell>
          <cell r="G401">
            <v>16890</v>
          </cell>
          <cell r="H401">
            <v>31212720</v>
          </cell>
        </row>
        <row r="402">
          <cell r="B402" t="str">
            <v>계</v>
          </cell>
          <cell r="E402">
            <v>0</v>
          </cell>
          <cell r="G402">
            <v>0</v>
          </cell>
          <cell r="H402">
            <v>0</v>
          </cell>
        </row>
        <row r="403">
          <cell r="B403" t="str">
            <v>3.02</v>
          </cell>
          <cell r="C403" t="str">
            <v>물푸기공</v>
          </cell>
          <cell r="E403">
            <v>127</v>
          </cell>
          <cell r="F403" t="str">
            <v>HR</v>
          </cell>
          <cell r="G403">
            <v>18880</v>
          </cell>
          <cell r="H403">
            <v>2397760</v>
          </cell>
        </row>
        <row r="404">
          <cell r="B404" t="str">
            <v>3.03</v>
          </cell>
          <cell r="C404" t="str">
            <v>콘크리트타설</v>
          </cell>
          <cell r="G404">
            <v>0</v>
          </cell>
          <cell r="H404">
            <v>0</v>
          </cell>
        </row>
        <row r="405">
          <cell r="B405" t="str">
            <v>a</v>
          </cell>
          <cell r="C405" t="str">
            <v>콘크리트타설</v>
          </cell>
          <cell r="D405" t="str">
            <v>펌프카,철근19-450-8</v>
          </cell>
          <cell r="E405">
            <v>140</v>
          </cell>
          <cell r="F405" t="str">
            <v>M3</v>
          </cell>
          <cell r="G405">
            <v>86060</v>
          </cell>
          <cell r="H405">
            <v>12048400</v>
          </cell>
        </row>
        <row r="406">
          <cell r="B406" t="str">
            <v>b</v>
          </cell>
          <cell r="C406" t="str">
            <v>콘크리트타설</v>
          </cell>
          <cell r="D406" t="str">
            <v>펌프카,섬유보강</v>
          </cell>
          <cell r="E406">
            <v>209</v>
          </cell>
          <cell r="F406" t="str">
            <v>M3</v>
          </cell>
          <cell r="G406">
            <v>60560</v>
          </cell>
          <cell r="H406">
            <v>12657040</v>
          </cell>
        </row>
        <row r="407">
          <cell r="B407" t="str">
            <v>c</v>
          </cell>
          <cell r="C407" t="str">
            <v>콘크리트타설</v>
          </cell>
          <cell r="D407" t="str">
            <v>펌프카철근 25-270-15</v>
          </cell>
          <cell r="E407">
            <v>139</v>
          </cell>
          <cell r="F407" t="str">
            <v>M3</v>
          </cell>
          <cell r="G407">
            <v>55100</v>
          </cell>
          <cell r="H407">
            <v>7658900</v>
          </cell>
        </row>
        <row r="408">
          <cell r="B408" t="str">
            <v>d</v>
          </cell>
          <cell r="C408" t="str">
            <v>콘크리트타설</v>
          </cell>
          <cell r="D408" t="str">
            <v>펌프카철근,25-240-15</v>
          </cell>
          <cell r="E408">
            <v>1393</v>
          </cell>
          <cell r="F408" t="str">
            <v>M3</v>
          </cell>
          <cell r="G408">
            <v>55200</v>
          </cell>
          <cell r="H408">
            <v>76893600</v>
          </cell>
        </row>
        <row r="409">
          <cell r="B409" t="str">
            <v>e</v>
          </cell>
          <cell r="C409" t="str">
            <v>콘크리트타설</v>
          </cell>
          <cell r="D409" t="str">
            <v>펌프카,25-210-15</v>
          </cell>
          <cell r="E409">
            <v>4</v>
          </cell>
          <cell r="F409" t="str">
            <v>M3</v>
          </cell>
          <cell r="G409">
            <v>53510</v>
          </cell>
          <cell r="H409">
            <v>214040</v>
          </cell>
        </row>
        <row r="410">
          <cell r="B410" t="str">
            <v>f</v>
          </cell>
          <cell r="C410" t="str">
            <v>콘크리트타설</v>
          </cell>
          <cell r="D410" t="str">
            <v>무 근,25-160-8</v>
          </cell>
          <cell r="E410">
            <v>55</v>
          </cell>
          <cell r="F410" t="str">
            <v>M3</v>
          </cell>
          <cell r="G410">
            <v>54350</v>
          </cell>
          <cell r="H410">
            <v>2989250</v>
          </cell>
        </row>
        <row r="411">
          <cell r="B411" t="str">
            <v>계</v>
          </cell>
          <cell r="E411">
            <v>0</v>
          </cell>
          <cell r="G411">
            <v>0</v>
          </cell>
          <cell r="H411">
            <v>0</v>
          </cell>
        </row>
        <row r="412">
          <cell r="B412" t="str">
            <v>3.04</v>
          </cell>
          <cell r="C412" t="str">
            <v>합판거푸집</v>
          </cell>
          <cell r="G412">
            <v>0</v>
          </cell>
          <cell r="H412">
            <v>0</v>
          </cell>
        </row>
        <row r="413">
          <cell r="B413" t="str">
            <v>a</v>
          </cell>
          <cell r="C413" t="str">
            <v>거푸집</v>
          </cell>
          <cell r="D413" t="str">
            <v>(합판 3회)</v>
          </cell>
          <cell r="E413">
            <v>1964</v>
          </cell>
          <cell r="F413" t="str">
            <v>M2</v>
          </cell>
          <cell r="G413">
            <v>15740</v>
          </cell>
          <cell r="H413">
            <v>30913360</v>
          </cell>
        </row>
        <row r="414">
          <cell r="B414" t="str">
            <v>b</v>
          </cell>
          <cell r="C414" t="str">
            <v>거푸집</v>
          </cell>
          <cell r="D414" t="str">
            <v>(합판 3회:7-10m)</v>
          </cell>
          <cell r="E414">
            <v>317</v>
          </cell>
          <cell r="F414" t="str">
            <v>M2</v>
          </cell>
          <cell r="G414">
            <v>16850</v>
          </cell>
          <cell r="H414">
            <v>5341450</v>
          </cell>
        </row>
        <row r="415">
          <cell r="B415" t="str">
            <v>c</v>
          </cell>
          <cell r="C415" t="str">
            <v>거푸집</v>
          </cell>
          <cell r="D415" t="str">
            <v>(합판 4회)</v>
          </cell>
          <cell r="E415">
            <v>266</v>
          </cell>
          <cell r="F415" t="str">
            <v>M2</v>
          </cell>
          <cell r="G415">
            <v>13460</v>
          </cell>
          <cell r="H415">
            <v>3580360</v>
          </cell>
        </row>
        <row r="416">
          <cell r="B416" t="str">
            <v>d</v>
          </cell>
          <cell r="C416" t="str">
            <v>거푸집</v>
          </cell>
          <cell r="D416" t="str">
            <v>(합판 6회)</v>
          </cell>
          <cell r="E416">
            <v>44</v>
          </cell>
          <cell r="F416" t="str">
            <v>M2</v>
          </cell>
          <cell r="G416">
            <v>11040</v>
          </cell>
          <cell r="H416">
            <v>485760</v>
          </cell>
        </row>
        <row r="417">
          <cell r="B417" t="str">
            <v>e</v>
          </cell>
          <cell r="C417" t="str">
            <v>문양거푸집</v>
          </cell>
          <cell r="D417" t="str">
            <v>합성수지(0-7M)</v>
          </cell>
          <cell r="E417">
            <v>540</v>
          </cell>
          <cell r="F417" t="str">
            <v>M2</v>
          </cell>
          <cell r="G417">
            <v>18290</v>
          </cell>
          <cell r="H417">
            <v>9876600</v>
          </cell>
        </row>
        <row r="418">
          <cell r="B418" t="str">
            <v>f</v>
          </cell>
          <cell r="C418" t="str">
            <v>문양거푸집</v>
          </cell>
          <cell r="D418" t="str">
            <v>합성수지(7-10M)</v>
          </cell>
          <cell r="E418">
            <v>132</v>
          </cell>
          <cell r="F418" t="str">
            <v>M2</v>
          </cell>
          <cell r="G418">
            <v>19440</v>
          </cell>
          <cell r="H418">
            <v>2566080</v>
          </cell>
        </row>
        <row r="419">
          <cell r="B419" t="str">
            <v>계</v>
          </cell>
          <cell r="E419">
            <v>0</v>
          </cell>
          <cell r="G419">
            <v>0</v>
          </cell>
          <cell r="H419">
            <v>0</v>
          </cell>
        </row>
        <row r="420">
          <cell r="B420" t="str">
            <v>3.05</v>
          </cell>
          <cell r="C420" t="str">
            <v>강관비계</v>
          </cell>
          <cell r="E420">
            <v>1362</v>
          </cell>
          <cell r="F420" t="str">
            <v>M2</v>
          </cell>
          <cell r="G420">
            <v>6540</v>
          </cell>
          <cell r="H420">
            <v>8907480</v>
          </cell>
        </row>
        <row r="421">
          <cell r="B421" t="str">
            <v>3.06</v>
          </cell>
          <cell r="C421" t="str">
            <v>동 바 리</v>
          </cell>
          <cell r="D421" t="str">
            <v>죽청교</v>
          </cell>
          <cell r="G421">
            <v>0</v>
          </cell>
          <cell r="H421">
            <v>0</v>
          </cell>
        </row>
        <row r="422">
          <cell r="B422" t="str">
            <v>a</v>
          </cell>
          <cell r="C422" t="str">
            <v>강관동바리</v>
          </cell>
          <cell r="D422" t="str">
            <v>교량용</v>
          </cell>
          <cell r="E422">
            <v>195</v>
          </cell>
          <cell r="F422" t="str">
            <v>공M3</v>
          </cell>
          <cell r="G422">
            <v>12790</v>
          </cell>
          <cell r="H422">
            <v>2494050</v>
          </cell>
        </row>
        <row r="423">
          <cell r="B423" t="str">
            <v>b</v>
          </cell>
          <cell r="C423" t="str">
            <v>동바리</v>
          </cell>
          <cell r="D423" t="str">
            <v>(목재 4회)</v>
          </cell>
          <cell r="E423">
            <v>643</v>
          </cell>
          <cell r="F423" t="str">
            <v>공M3</v>
          </cell>
          <cell r="G423">
            <v>15300</v>
          </cell>
          <cell r="H423">
            <v>9837900</v>
          </cell>
        </row>
        <row r="424">
          <cell r="B424" t="str">
            <v>소계</v>
          </cell>
          <cell r="E424">
            <v>0</v>
          </cell>
          <cell r="G424">
            <v>0</v>
          </cell>
          <cell r="H424">
            <v>0</v>
          </cell>
        </row>
        <row r="425">
          <cell r="B425" t="str">
            <v>3.07</v>
          </cell>
          <cell r="C425" t="str">
            <v>표면처리</v>
          </cell>
          <cell r="G425">
            <v>0</v>
          </cell>
          <cell r="H425">
            <v>0</v>
          </cell>
        </row>
        <row r="426">
          <cell r="B426" t="str">
            <v>a</v>
          </cell>
          <cell r="C426" t="str">
            <v>슬라브양생</v>
          </cell>
          <cell r="E426">
            <v>770</v>
          </cell>
          <cell r="F426" t="str">
            <v>M2</v>
          </cell>
          <cell r="G426">
            <v>240</v>
          </cell>
          <cell r="H426">
            <v>184800</v>
          </cell>
        </row>
        <row r="427">
          <cell r="B427" t="str">
            <v>b</v>
          </cell>
          <cell r="C427" t="str">
            <v>데크휘니샤면고르기</v>
          </cell>
          <cell r="E427">
            <v>770</v>
          </cell>
          <cell r="F427" t="str">
            <v>M2</v>
          </cell>
          <cell r="G427">
            <v>360</v>
          </cell>
          <cell r="H427">
            <v>277200</v>
          </cell>
        </row>
        <row r="428">
          <cell r="B428" t="str">
            <v>계</v>
          </cell>
          <cell r="E428">
            <v>0</v>
          </cell>
          <cell r="G428">
            <v>0</v>
          </cell>
          <cell r="H428">
            <v>0</v>
          </cell>
        </row>
        <row r="429">
          <cell r="B429" t="str">
            <v>3.08</v>
          </cell>
          <cell r="C429" t="str">
            <v>아스팔트방수</v>
          </cell>
          <cell r="E429">
            <v>595</v>
          </cell>
          <cell r="F429" t="str">
            <v>M2</v>
          </cell>
          <cell r="G429">
            <v>3740</v>
          </cell>
          <cell r="H429">
            <v>2225300</v>
          </cell>
        </row>
        <row r="430">
          <cell r="B430" t="str">
            <v>3.09</v>
          </cell>
          <cell r="C430" t="str">
            <v>교면방수</v>
          </cell>
          <cell r="D430" t="str">
            <v>도막방수</v>
          </cell>
          <cell r="E430">
            <v>770</v>
          </cell>
          <cell r="F430" t="str">
            <v>M2</v>
          </cell>
          <cell r="G430">
            <v>15510</v>
          </cell>
          <cell r="H430">
            <v>11942700</v>
          </cell>
        </row>
        <row r="431">
          <cell r="B431" t="str">
            <v>3.10</v>
          </cell>
          <cell r="C431" t="str">
            <v>시공이음</v>
          </cell>
          <cell r="G431">
            <v>0</v>
          </cell>
          <cell r="H431">
            <v>0</v>
          </cell>
        </row>
        <row r="432">
          <cell r="B432" t="str">
            <v>a</v>
          </cell>
          <cell r="C432" t="str">
            <v>스치로플</v>
          </cell>
          <cell r="D432" t="str">
            <v>T=20㎜</v>
          </cell>
          <cell r="E432">
            <v>46</v>
          </cell>
          <cell r="F432" t="str">
            <v>M2</v>
          </cell>
          <cell r="G432">
            <v>1000</v>
          </cell>
          <cell r="H432">
            <v>46000</v>
          </cell>
        </row>
        <row r="433">
          <cell r="B433" t="str">
            <v>계</v>
          </cell>
          <cell r="E433">
            <v>0</v>
          </cell>
          <cell r="G433">
            <v>0</v>
          </cell>
          <cell r="H433">
            <v>0</v>
          </cell>
        </row>
        <row r="434">
          <cell r="B434" t="str">
            <v>3.11</v>
          </cell>
          <cell r="C434" t="str">
            <v>다웰바</v>
          </cell>
          <cell r="D434" t="str">
            <v>25x600㎜슬래브용</v>
          </cell>
          <cell r="E434">
            <v>92</v>
          </cell>
          <cell r="F434" t="str">
            <v>개</v>
          </cell>
          <cell r="G434">
            <v>6080</v>
          </cell>
          <cell r="H434">
            <v>559360</v>
          </cell>
        </row>
        <row r="435">
          <cell r="B435" t="str">
            <v>3.12</v>
          </cell>
          <cell r="C435" t="str">
            <v>무수축콘크리트</v>
          </cell>
          <cell r="E435">
            <v>3.9180000000000001</v>
          </cell>
          <cell r="F435" t="str">
            <v>M3</v>
          </cell>
          <cell r="G435">
            <v>175000</v>
          </cell>
          <cell r="H435">
            <v>685650</v>
          </cell>
        </row>
        <row r="436">
          <cell r="B436" t="str">
            <v>3.13</v>
          </cell>
          <cell r="C436" t="str">
            <v>무수축몰탈</v>
          </cell>
          <cell r="E436">
            <v>0.77800000000000002</v>
          </cell>
          <cell r="F436" t="str">
            <v>M3</v>
          </cell>
          <cell r="G436">
            <v>143000</v>
          </cell>
          <cell r="H436">
            <v>111254</v>
          </cell>
        </row>
        <row r="437">
          <cell r="B437" t="str">
            <v>3.14</v>
          </cell>
          <cell r="C437" t="str">
            <v>신축이음장치</v>
          </cell>
          <cell r="D437" t="str">
            <v>AL JOINT</v>
          </cell>
          <cell r="E437">
            <v>39</v>
          </cell>
          <cell r="F437" t="str">
            <v>M</v>
          </cell>
          <cell r="G437">
            <v>426180</v>
          </cell>
          <cell r="H437">
            <v>16621020</v>
          </cell>
        </row>
        <row r="438">
          <cell r="B438" t="str">
            <v>3.15</v>
          </cell>
          <cell r="C438" t="str">
            <v>교좌장치</v>
          </cell>
          <cell r="G438">
            <v>0</v>
          </cell>
          <cell r="H438">
            <v>0</v>
          </cell>
        </row>
        <row r="439">
          <cell r="B439" t="str">
            <v>a</v>
          </cell>
          <cell r="C439" t="str">
            <v>교좌장치</v>
          </cell>
          <cell r="D439" t="str">
            <v>(양방향: 175TON)</v>
          </cell>
          <cell r="E439">
            <v>6</v>
          </cell>
          <cell r="F439" t="str">
            <v>조</v>
          </cell>
          <cell r="G439">
            <v>1792250</v>
          </cell>
          <cell r="H439">
            <v>10753500</v>
          </cell>
        </row>
        <row r="440">
          <cell r="B440" t="str">
            <v>b</v>
          </cell>
          <cell r="C440" t="str">
            <v>교좌장치</v>
          </cell>
          <cell r="D440" t="str">
            <v>(고정:175TON)</v>
          </cell>
          <cell r="E440">
            <v>2</v>
          </cell>
          <cell r="F440" t="str">
            <v>조</v>
          </cell>
          <cell r="G440">
            <v>1834750</v>
          </cell>
          <cell r="H440">
            <v>3669500</v>
          </cell>
        </row>
        <row r="441">
          <cell r="B441" t="str">
            <v>c</v>
          </cell>
          <cell r="C441" t="str">
            <v>교좌장치</v>
          </cell>
          <cell r="D441" t="str">
            <v>(교축방향:175TON)</v>
          </cell>
          <cell r="E441">
            <v>2</v>
          </cell>
          <cell r="F441" t="str">
            <v>조</v>
          </cell>
          <cell r="G441">
            <v>1815200</v>
          </cell>
          <cell r="H441">
            <v>3630400</v>
          </cell>
        </row>
        <row r="442">
          <cell r="B442" t="str">
            <v>d</v>
          </cell>
          <cell r="C442" t="str">
            <v>교좌장치</v>
          </cell>
          <cell r="D442" t="str">
            <v>(교축직각방향:175TON</v>
          </cell>
          <cell r="E442">
            <v>6</v>
          </cell>
          <cell r="F442" t="str">
            <v>조</v>
          </cell>
          <cell r="G442">
            <v>1815200</v>
          </cell>
          <cell r="H442">
            <v>10891200</v>
          </cell>
        </row>
        <row r="443">
          <cell r="B443" t="str">
            <v>계</v>
          </cell>
          <cell r="E443">
            <v>0</v>
          </cell>
          <cell r="G443">
            <v>0</v>
          </cell>
          <cell r="H443">
            <v>0</v>
          </cell>
        </row>
        <row r="444">
          <cell r="B444" t="str">
            <v>3.16</v>
          </cell>
          <cell r="C444" t="str">
            <v>철근가공조립</v>
          </cell>
          <cell r="G444">
            <v>0</v>
          </cell>
          <cell r="H444">
            <v>0</v>
          </cell>
        </row>
        <row r="445">
          <cell r="B445" t="str">
            <v>a</v>
          </cell>
          <cell r="C445" t="str">
            <v>철근가공조립</v>
          </cell>
          <cell r="D445" t="str">
            <v>(보 통)</v>
          </cell>
          <cell r="E445">
            <v>14.894</v>
          </cell>
          <cell r="F445" t="str">
            <v>TON</v>
          </cell>
          <cell r="G445">
            <v>249000</v>
          </cell>
          <cell r="H445">
            <v>3708606</v>
          </cell>
        </row>
        <row r="446">
          <cell r="B446" t="str">
            <v>b</v>
          </cell>
          <cell r="C446" t="str">
            <v>철근가공조립</v>
          </cell>
          <cell r="D446" t="str">
            <v>(복 잡)</v>
          </cell>
          <cell r="E446">
            <v>205.21299999999999</v>
          </cell>
          <cell r="F446" t="str">
            <v>TON</v>
          </cell>
          <cell r="G446">
            <v>260000</v>
          </cell>
          <cell r="H446">
            <v>53355380</v>
          </cell>
        </row>
        <row r="447">
          <cell r="B447" t="str">
            <v>계</v>
          </cell>
          <cell r="E447">
            <v>0</v>
          </cell>
          <cell r="G447">
            <v>0</v>
          </cell>
          <cell r="H447">
            <v>0</v>
          </cell>
        </row>
        <row r="448">
          <cell r="B448" t="str">
            <v>3.17</v>
          </cell>
          <cell r="C448" t="str">
            <v>교명주 및 설명판</v>
          </cell>
          <cell r="G448">
            <v>0</v>
          </cell>
          <cell r="H448">
            <v>0</v>
          </cell>
        </row>
        <row r="449">
          <cell r="B449" t="str">
            <v>a</v>
          </cell>
          <cell r="C449" t="str">
            <v>교명주</v>
          </cell>
          <cell r="D449" t="str">
            <v>(화 강 암)</v>
          </cell>
          <cell r="E449">
            <v>4</v>
          </cell>
          <cell r="F449" t="str">
            <v>개</v>
          </cell>
          <cell r="G449">
            <v>1025410</v>
          </cell>
          <cell r="H449">
            <v>4101640</v>
          </cell>
        </row>
        <row r="450">
          <cell r="B450" t="str">
            <v>b</v>
          </cell>
          <cell r="C450" t="str">
            <v>교명판</v>
          </cell>
          <cell r="D450" t="str">
            <v>(400x250x10㎜)</v>
          </cell>
          <cell r="E450">
            <v>4</v>
          </cell>
          <cell r="F450" t="str">
            <v>개</v>
          </cell>
          <cell r="G450">
            <v>42610</v>
          </cell>
          <cell r="H450">
            <v>170440</v>
          </cell>
        </row>
        <row r="451">
          <cell r="B451" t="str">
            <v>c</v>
          </cell>
          <cell r="C451" t="str">
            <v>설명판</v>
          </cell>
          <cell r="D451" t="str">
            <v>(500x300x10㎜)</v>
          </cell>
          <cell r="E451">
            <v>4</v>
          </cell>
          <cell r="F451" t="str">
            <v>개</v>
          </cell>
          <cell r="G451">
            <v>60550</v>
          </cell>
          <cell r="H451">
            <v>242200</v>
          </cell>
        </row>
        <row r="452">
          <cell r="B452" t="str">
            <v>계</v>
          </cell>
          <cell r="E452">
            <v>0</v>
          </cell>
          <cell r="G452">
            <v>0</v>
          </cell>
          <cell r="H452">
            <v>0</v>
          </cell>
        </row>
        <row r="453">
          <cell r="B453" t="str">
            <v>3.18</v>
          </cell>
          <cell r="C453" t="str">
            <v>T.B.M 설치</v>
          </cell>
          <cell r="E453">
            <v>1</v>
          </cell>
          <cell r="F453" t="str">
            <v>개</v>
          </cell>
          <cell r="G453">
            <v>21420</v>
          </cell>
          <cell r="H453">
            <v>21420</v>
          </cell>
        </row>
        <row r="454">
          <cell r="B454" t="str">
            <v>3.19</v>
          </cell>
          <cell r="C454" t="str">
            <v>배수시설</v>
          </cell>
          <cell r="G454">
            <v>0</v>
          </cell>
          <cell r="H454">
            <v>0</v>
          </cell>
        </row>
        <row r="455">
          <cell r="B455" t="str">
            <v>a</v>
          </cell>
          <cell r="C455" t="str">
            <v>연결집수구</v>
          </cell>
          <cell r="E455">
            <v>4</v>
          </cell>
          <cell r="F455" t="str">
            <v>개</v>
          </cell>
          <cell r="G455">
            <v>32300</v>
          </cell>
          <cell r="H455">
            <v>129200</v>
          </cell>
        </row>
        <row r="456">
          <cell r="B456" t="str">
            <v>b</v>
          </cell>
          <cell r="C456" t="str">
            <v>배수관</v>
          </cell>
          <cell r="D456" t="str">
            <v>죽청교</v>
          </cell>
          <cell r="E456">
            <v>1</v>
          </cell>
          <cell r="F456" t="str">
            <v>식</v>
          </cell>
          <cell r="G456">
            <v>133750</v>
          </cell>
          <cell r="H456">
            <v>133750</v>
          </cell>
        </row>
        <row r="457">
          <cell r="B457" t="str">
            <v>계</v>
          </cell>
          <cell r="E457">
            <v>0</v>
          </cell>
          <cell r="G457">
            <v>0</v>
          </cell>
          <cell r="H457">
            <v>0</v>
          </cell>
        </row>
        <row r="458">
          <cell r="B458" t="str">
            <v>3.20</v>
          </cell>
          <cell r="C458" t="str">
            <v>스페이스</v>
          </cell>
          <cell r="G458">
            <v>0</v>
          </cell>
          <cell r="H458">
            <v>0</v>
          </cell>
        </row>
        <row r="459">
          <cell r="B459" t="str">
            <v>a</v>
          </cell>
          <cell r="C459" t="str">
            <v>스페이서</v>
          </cell>
          <cell r="D459" t="str">
            <v>슬래브및하부공</v>
          </cell>
          <cell r="E459">
            <v>1310</v>
          </cell>
          <cell r="F459" t="str">
            <v>M2</v>
          </cell>
          <cell r="G459">
            <v>350</v>
          </cell>
          <cell r="H459">
            <v>458500</v>
          </cell>
        </row>
        <row r="460">
          <cell r="B460" t="str">
            <v>b</v>
          </cell>
          <cell r="C460" t="str">
            <v>스페이서</v>
          </cell>
          <cell r="D460" t="str">
            <v>벽체용</v>
          </cell>
          <cell r="E460">
            <v>1174</v>
          </cell>
          <cell r="F460" t="str">
            <v>M2</v>
          </cell>
          <cell r="G460">
            <v>490</v>
          </cell>
          <cell r="H460">
            <v>575260</v>
          </cell>
        </row>
        <row r="461">
          <cell r="B461" t="str">
            <v>계</v>
          </cell>
          <cell r="E461">
            <v>0</v>
          </cell>
          <cell r="G461">
            <v>0</v>
          </cell>
          <cell r="H461">
            <v>0</v>
          </cell>
        </row>
        <row r="462">
          <cell r="B462" t="str">
            <v>3.21</v>
          </cell>
          <cell r="C462" t="str">
            <v>R.P.F BEAM</v>
          </cell>
          <cell r="G462">
            <v>0</v>
          </cell>
          <cell r="H462">
            <v>0</v>
          </cell>
        </row>
        <row r="463">
          <cell r="B463" t="str">
            <v>a</v>
          </cell>
          <cell r="C463" t="str">
            <v>R.P.F BEAM용 자재비</v>
          </cell>
          <cell r="D463" t="str">
            <v>죽청교</v>
          </cell>
          <cell r="E463">
            <v>8</v>
          </cell>
          <cell r="F463" t="str">
            <v>본</v>
          </cell>
          <cell r="G463">
            <v>11942990</v>
          </cell>
          <cell r="H463">
            <v>95543920</v>
          </cell>
        </row>
        <row r="464">
          <cell r="B464" t="str">
            <v>b</v>
          </cell>
          <cell r="C464" t="str">
            <v>R.P.F BEAM 제작</v>
          </cell>
          <cell r="D464" t="str">
            <v>죽청교</v>
          </cell>
          <cell r="E464">
            <v>8</v>
          </cell>
          <cell r="F464" t="str">
            <v>본</v>
          </cell>
          <cell r="G464">
            <v>49280860</v>
          </cell>
          <cell r="H464">
            <v>394246880</v>
          </cell>
        </row>
        <row r="465">
          <cell r="B465" t="str">
            <v>c</v>
          </cell>
          <cell r="C465" t="str">
            <v>RPF BEAM 운반및가설</v>
          </cell>
          <cell r="D465" t="str">
            <v>죽청교</v>
          </cell>
          <cell r="E465">
            <v>8</v>
          </cell>
          <cell r="F465" t="str">
            <v>본</v>
          </cell>
          <cell r="G465">
            <v>1410130</v>
          </cell>
          <cell r="H465">
            <v>11281040</v>
          </cell>
        </row>
        <row r="466">
          <cell r="B466" t="str">
            <v>계</v>
          </cell>
          <cell r="E466">
            <v>0</v>
          </cell>
          <cell r="G466">
            <v>0</v>
          </cell>
          <cell r="H466">
            <v>0</v>
          </cell>
        </row>
        <row r="467">
          <cell r="B467" t="str">
            <v>3.22</v>
          </cell>
          <cell r="C467" t="str">
            <v>강관PILE</v>
          </cell>
          <cell r="G467">
            <v>0</v>
          </cell>
          <cell r="H467">
            <v>0</v>
          </cell>
        </row>
        <row r="468">
          <cell r="B468" t="str">
            <v>a</v>
          </cell>
          <cell r="C468" t="str">
            <v>강관파일자재비</v>
          </cell>
          <cell r="D468" t="str">
            <v>(D=508mm t=12mm)</v>
          </cell>
          <cell r="E468">
            <v>2217</v>
          </cell>
          <cell r="F468" t="str">
            <v>M</v>
          </cell>
          <cell r="G468">
            <v>62340</v>
          </cell>
          <cell r="H468">
            <v>138207780</v>
          </cell>
        </row>
        <row r="469">
          <cell r="B469" t="str">
            <v>b</v>
          </cell>
          <cell r="C469" t="str">
            <v>강관파일항타비</v>
          </cell>
          <cell r="D469" t="str">
            <v>(508-12mm 15m미만).</v>
          </cell>
          <cell r="E469">
            <v>2080</v>
          </cell>
          <cell r="F469" t="str">
            <v>M</v>
          </cell>
          <cell r="G469">
            <v>14380</v>
          </cell>
          <cell r="H469">
            <v>29910400</v>
          </cell>
        </row>
        <row r="470">
          <cell r="B470" t="str">
            <v>c</v>
          </cell>
          <cell r="C470" t="str">
            <v>두부및선단보강볼트식</v>
          </cell>
          <cell r="D470" t="str">
            <v>(D=508mm t=12mm)</v>
          </cell>
          <cell r="E470">
            <v>160</v>
          </cell>
          <cell r="F470" t="str">
            <v>개</v>
          </cell>
          <cell r="G470">
            <v>128660</v>
          </cell>
          <cell r="H470">
            <v>20585600</v>
          </cell>
        </row>
        <row r="471">
          <cell r="B471" t="str">
            <v>계</v>
          </cell>
          <cell r="E471">
            <v>0</v>
          </cell>
          <cell r="G471">
            <v>0</v>
          </cell>
          <cell r="H471">
            <v>0</v>
          </cell>
        </row>
        <row r="472">
          <cell r="B472" t="str">
            <v>3.23</v>
          </cell>
          <cell r="C472" t="str">
            <v>보호블럭</v>
          </cell>
          <cell r="E472">
            <v>124</v>
          </cell>
          <cell r="F472" t="str">
            <v>M2</v>
          </cell>
          <cell r="G472">
            <v>21480</v>
          </cell>
          <cell r="H472">
            <v>2663520</v>
          </cell>
        </row>
        <row r="473">
          <cell r="B473" t="str">
            <v>3.24</v>
          </cell>
          <cell r="C473" t="str">
            <v>부직포(t=2mm)</v>
          </cell>
          <cell r="E473">
            <v>138</v>
          </cell>
          <cell r="F473" t="str">
            <v>M2</v>
          </cell>
          <cell r="G473">
            <v>1000</v>
          </cell>
          <cell r="H473">
            <v>138000</v>
          </cell>
        </row>
        <row r="474">
          <cell r="B474" t="str">
            <v>3.25</v>
          </cell>
          <cell r="C474" t="str">
            <v>신축이음</v>
          </cell>
          <cell r="D474" t="str">
            <v>T=12㎜</v>
          </cell>
          <cell r="E474">
            <v>0.4</v>
          </cell>
          <cell r="F474" t="str">
            <v>M2</v>
          </cell>
          <cell r="G474">
            <v>4530</v>
          </cell>
          <cell r="H474">
            <v>1812</v>
          </cell>
        </row>
        <row r="475">
          <cell r="B475" t="str">
            <v>3.26</v>
          </cell>
          <cell r="C475" t="str">
            <v>수축줄눈</v>
          </cell>
          <cell r="E475">
            <v>15</v>
          </cell>
          <cell r="F475" t="str">
            <v>M</v>
          </cell>
          <cell r="G475">
            <v>4780</v>
          </cell>
          <cell r="H475">
            <v>71700</v>
          </cell>
        </row>
        <row r="476">
          <cell r="B476" t="str">
            <v>3.27</v>
          </cell>
          <cell r="C476" t="str">
            <v>부대시설</v>
          </cell>
          <cell r="G476">
            <v>0</v>
          </cell>
          <cell r="H476">
            <v>0</v>
          </cell>
        </row>
        <row r="477">
          <cell r="B477" t="str">
            <v>a</v>
          </cell>
          <cell r="C477" t="str">
            <v>난간</v>
          </cell>
          <cell r="E477">
            <v>99</v>
          </cell>
          <cell r="F477" t="str">
            <v>M</v>
          </cell>
          <cell r="G477">
            <v>70240</v>
          </cell>
          <cell r="H477">
            <v>6953760</v>
          </cell>
        </row>
        <row r="478">
          <cell r="B478" t="str">
            <v>b</v>
          </cell>
          <cell r="C478" t="str">
            <v>중분대용난간</v>
          </cell>
          <cell r="D478" t="str">
            <v>.</v>
          </cell>
          <cell r="E478">
            <v>107</v>
          </cell>
          <cell r="F478" t="str">
            <v>M</v>
          </cell>
          <cell r="G478">
            <v>51230</v>
          </cell>
          <cell r="H478">
            <v>5481610</v>
          </cell>
        </row>
        <row r="479">
          <cell r="B479" t="str">
            <v>c</v>
          </cell>
          <cell r="C479" t="str">
            <v>전선관</v>
          </cell>
          <cell r="D479" t="str">
            <v>PVCφ100mm</v>
          </cell>
          <cell r="E479">
            <v>198</v>
          </cell>
          <cell r="F479" t="str">
            <v>M</v>
          </cell>
          <cell r="G479">
            <v>2330</v>
          </cell>
          <cell r="H479">
            <v>461340</v>
          </cell>
        </row>
        <row r="480">
          <cell r="B480" t="str">
            <v>d</v>
          </cell>
          <cell r="C480" t="str">
            <v>전선관</v>
          </cell>
          <cell r="D480" t="str">
            <v>PVCφ150mm</v>
          </cell>
          <cell r="E480">
            <v>99</v>
          </cell>
          <cell r="F480" t="str">
            <v>M</v>
          </cell>
          <cell r="G480">
            <v>4400</v>
          </cell>
          <cell r="H480">
            <v>435600</v>
          </cell>
        </row>
        <row r="481">
          <cell r="B481" t="str">
            <v>e</v>
          </cell>
          <cell r="C481" t="str">
            <v>낙하물방지공</v>
          </cell>
          <cell r="E481">
            <v>917</v>
          </cell>
          <cell r="F481" t="str">
            <v>M2</v>
          </cell>
          <cell r="G481">
            <v>3000</v>
          </cell>
          <cell r="H481">
            <v>2751000</v>
          </cell>
        </row>
        <row r="482">
          <cell r="B482" t="str">
            <v>f</v>
          </cell>
          <cell r="C482" t="str">
            <v>NOTCH</v>
          </cell>
          <cell r="E482">
            <v>79</v>
          </cell>
          <cell r="F482" t="str">
            <v>M2</v>
          </cell>
          <cell r="G482">
            <v>21420</v>
          </cell>
          <cell r="H482">
            <v>1692180</v>
          </cell>
        </row>
        <row r="483">
          <cell r="B483" t="str">
            <v>g</v>
          </cell>
          <cell r="C483" t="str">
            <v>교대 안전점검 시설</v>
          </cell>
          <cell r="D483" t="str">
            <v>죽청교</v>
          </cell>
          <cell r="E483">
            <v>4</v>
          </cell>
          <cell r="F483" t="str">
            <v>개소</v>
          </cell>
          <cell r="G483">
            <v>3923000</v>
          </cell>
          <cell r="H483">
            <v>15692000</v>
          </cell>
        </row>
        <row r="484">
          <cell r="B484" t="str">
            <v>계</v>
          </cell>
          <cell r="E484">
            <v>0</v>
          </cell>
          <cell r="G484">
            <v>0</v>
          </cell>
          <cell r="H484">
            <v>0</v>
          </cell>
        </row>
        <row r="485">
          <cell r="B485" t="str">
            <v>합계</v>
          </cell>
          <cell r="E485">
            <v>0</v>
          </cell>
          <cell r="G485">
            <v>0</v>
          </cell>
          <cell r="H485">
            <v>0</v>
          </cell>
        </row>
        <row r="486">
          <cell r="B486" t="str">
            <v>D.</v>
          </cell>
          <cell r="C486" t="str">
            <v>장 좌 교</v>
          </cell>
          <cell r="D486" t="str">
            <v>R.C 라멘교</v>
          </cell>
          <cell r="G486">
            <v>0</v>
          </cell>
          <cell r="H486">
            <v>0</v>
          </cell>
        </row>
        <row r="487">
          <cell r="B487" t="str">
            <v>3.01</v>
          </cell>
          <cell r="C487" t="str">
            <v>터 파 기</v>
          </cell>
          <cell r="G487">
            <v>0</v>
          </cell>
          <cell r="H487">
            <v>0</v>
          </cell>
        </row>
        <row r="488">
          <cell r="B488" t="str">
            <v>a</v>
          </cell>
          <cell r="C488" t="str">
            <v>구조물터파기</v>
          </cell>
          <cell r="D488" t="str">
            <v>육상 토사(0-4ｍ)</v>
          </cell>
          <cell r="E488">
            <v>136</v>
          </cell>
          <cell r="F488" t="str">
            <v>M3</v>
          </cell>
          <cell r="G488">
            <v>2310</v>
          </cell>
          <cell r="H488">
            <v>314160</v>
          </cell>
        </row>
        <row r="489">
          <cell r="B489" t="str">
            <v>b</v>
          </cell>
          <cell r="C489" t="str">
            <v>구조물터파기</v>
          </cell>
          <cell r="D489" t="str">
            <v>수중 토사(0-4ｍ)</v>
          </cell>
          <cell r="E489">
            <v>2172</v>
          </cell>
          <cell r="F489" t="str">
            <v>M3</v>
          </cell>
          <cell r="G489">
            <v>4150</v>
          </cell>
          <cell r="H489">
            <v>9013800</v>
          </cell>
        </row>
        <row r="490">
          <cell r="B490" t="str">
            <v>c</v>
          </cell>
          <cell r="C490" t="str">
            <v>구조물터파기</v>
          </cell>
          <cell r="D490" t="str">
            <v>수중토사(4ｍ이상)</v>
          </cell>
          <cell r="E490">
            <v>31</v>
          </cell>
          <cell r="F490" t="str">
            <v>M3</v>
          </cell>
          <cell r="G490">
            <v>4670</v>
          </cell>
          <cell r="H490">
            <v>144770</v>
          </cell>
        </row>
        <row r="491">
          <cell r="B491" t="str">
            <v>계</v>
          </cell>
          <cell r="E491">
            <v>0</v>
          </cell>
          <cell r="G491">
            <v>0</v>
          </cell>
          <cell r="H491">
            <v>0</v>
          </cell>
        </row>
        <row r="492">
          <cell r="B492" t="str">
            <v>3.02</v>
          </cell>
          <cell r="C492" t="str">
            <v>되메우기및다짐</v>
          </cell>
          <cell r="D492" t="str">
            <v>(기계70%+인력30%)</v>
          </cell>
          <cell r="E492">
            <v>1769</v>
          </cell>
          <cell r="F492" t="str">
            <v>M3</v>
          </cell>
          <cell r="G492">
            <v>2520</v>
          </cell>
          <cell r="H492">
            <v>4457880</v>
          </cell>
        </row>
        <row r="493">
          <cell r="B493" t="str">
            <v>3.03</v>
          </cell>
          <cell r="C493" t="str">
            <v>뒷채움및다짐</v>
          </cell>
          <cell r="E493">
            <v>1836</v>
          </cell>
          <cell r="F493" t="str">
            <v>M3</v>
          </cell>
          <cell r="G493">
            <v>16890</v>
          </cell>
          <cell r="H493">
            <v>31010040</v>
          </cell>
        </row>
        <row r="494">
          <cell r="B494" t="str">
            <v>3.04</v>
          </cell>
          <cell r="C494" t="str">
            <v>물푸기공</v>
          </cell>
          <cell r="E494">
            <v>162</v>
          </cell>
          <cell r="F494" t="str">
            <v>HR</v>
          </cell>
          <cell r="G494">
            <v>18880</v>
          </cell>
          <cell r="H494">
            <v>3058560</v>
          </cell>
        </row>
        <row r="495">
          <cell r="B495" t="str">
            <v>3.05</v>
          </cell>
          <cell r="C495" t="str">
            <v>콘크리트타설</v>
          </cell>
          <cell r="G495">
            <v>0</v>
          </cell>
          <cell r="H495">
            <v>0</v>
          </cell>
        </row>
        <row r="496">
          <cell r="B496" t="str">
            <v>a</v>
          </cell>
          <cell r="C496" t="str">
            <v>콘크리트타설</v>
          </cell>
          <cell r="D496" t="str">
            <v>펌프카철근 25-270-15</v>
          </cell>
          <cell r="E496">
            <v>930</v>
          </cell>
          <cell r="F496" t="str">
            <v>M3</v>
          </cell>
          <cell r="G496">
            <v>55100</v>
          </cell>
          <cell r="H496">
            <v>51243000</v>
          </cell>
        </row>
        <row r="497">
          <cell r="B497" t="str">
            <v>b</v>
          </cell>
          <cell r="C497" t="str">
            <v>콘크리트타설</v>
          </cell>
          <cell r="D497" t="str">
            <v>펌프카철근,25-240-15</v>
          </cell>
          <cell r="E497">
            <v>112</v>
          </cell>
          <cell r="F497" t="str">
            <v>M3</v>
          </cell>
          <cell r="G497">
            <v>55200</v>
          </cell>
          <cell r="H497">
            <v>6182400</v>
          </cell>
        </row>
        <row r="498">
          <cell r="B498" t="str">
            <v>c</v>
          </cell>
          <cell r="C498" t="str">
            <v>콘크리트타설</v>
          </cell>
          <cell r="D498" t="str">
            <v>무근,25-180-15</v>
          </cell>
          <cell r="E498">
            <v>99</v>
          </cell>
          <cell r="F498" t="str">
            <v>M3</v>
          </cell>
          <cell r="G498">
            <v>58780</v>
          </cell>
          <cell r="H498">
            <v>5819220</v>
          </cell>
        </row>
        <row r="499">
          <cell r="B499" t="str">
            <v>d</v>
          </cell>
          <cell r="C499" t="str">
            <v>콘크리트타설</v>
          </cell>
          <cell r="D499" t="str">
            <v>무 근,25-160-8</v>
          </cell>
          <cell r="E499">
            <v>23</v>
          </cell>
          <cell r="F499" t="str">
            <v>M3</v>
          </cell>
          <cell r="G499">
            <v>54350</v>
          </cell>
          <cell r="H499">
            <v>1250050</v>
          </cell>
        </row>
        <row r="500">
          <cell r="B500" t="str">
            <v>계</v>
          </cell>
          <cell r="E500">
            <v>0</v>
          </cell>
          <cell r="G500">
            <v>0</v>
          </cell>
          <cell r="H500">
            <v>0</v>
          </cell>
        </row>
        <row r="501">
          <cell r="B501" t="str">
            <v>3.06</v>
          </cell>
          <cell r="C501" t="str">
            <v>거푸집</v>
          </cell>
          <cell r="G501">
            <v>0</v>
          </cell>
          <cell r="H501">
            <v>0</v>
          </cell>
        </row>
        <row r="502">
          <cell r="B502" t="str">
            <v>a</v>
          </cell>
          <cell r="C502" t="str">
            <v>거푸집</v>
          </cell>
          <cell r="D502" t="str">
            <v>(합판 3회)</v>
          </cell>
          <cell r="E502">
            <v>376</v>
          </cell>
          <cell r="F502" t="str">
            <v>M2</v>
          </cell>
          <cell r="G502">
            <v>15740</v>
          </cell>
          <cell r="H502">
            <v>5918240</v>
          </cell>
        </row>
        <row r="503">
          <cell r="B503" t="str">
            <v>b</v>
          </cell>
          <cell r="C503" t="str">
            <v>거푸집</v>
          </cell>
          <cell r="D503" t="str">
            <v>(합판 3회:7-10m)</v>
          </cell>
          <cell r="E503">
            <v>476</v>
          </cell>
          <cell r="F503" t="str">
            <v>M2</v>
          </cell>
          <cell r="G503">
            <v>16850</v>
          </cell>
          <cell r="H503">
            <v>8020600</v>
          </cell>
        </row>
        <row r="504">
          <cell r="B504" t="str">
            <v>c</v>
          </cell>
          <cell r="C504" t="str">
            <v>거푸집</v>
          </cell>
          <cell r="D504" t="str">
            <v>(합판 4회)</v>
          </cell>
          <cell r="E504">
            <v>171</v>
          </cell>
          <cell r="F504" t="str">
            <v>M2</v>
          </cell>
          <cell r="G504">
            <v>13460</v>
          </cell>
          <cell r="H504">
            <v>2301660</v>
          </cell>
        </row>
        <row r="505">
          <cell r="B505" t="str">
            <v>d</v>
          </cell>
          <cell r="C505" t="str">
            <v>거푸집</v>
          </cell>
          <cell r="D505" t="str">
            <v>(합판 6회)</v>
          </cell>
          <cell r="E505">
            <v>62</v>
          </cell>
          <cell r="F505" t="str">
            <v>M2</v>
          </cell>
          <cell r="G505">
            <v>11040</v>
          </cell>
          <cell r="H505">
            <v>684480</v>
          </cell>
        </row>
        <row r="506">
          <cell r="B506" t="str">
            <v>e</v>
          </cell>
          <cell r="C506" t="str">
            <v>문양거푸집</v>
          </cell>
          <cell r="D506" t="str">
            <v>합성수지(0-7M)</v>
          </cell>
          <cell r="E506">
            <v>362</v>
          </cell>
          <cell r="F506" t="str">
            <v>M2</v>
          </cell>
          <cell r="G506">
            <v>18290</v>
          </cell>
          <cell r="H506">
            <v>6620980</v>
          </cell>
        </row>
        <row r="507">
          <cell r="B507" t="str">
            <v>f</v>
          </cell>
          <cell r="C507" t="str">
            <v>문양거푸집</v>
          </cell>
          <cell r="D507" t="str">
            <v>합성수지(7-10M)</v>
          </cell>
          <cell r="E507">
            <v>134</v>
          </cell>
          <cell r="F507" t="str">
            <v>M2</v>
          </cell>
          <cell r="G507">
            <v>19440</v>
          </cell>
          <cell r="H507">
            <v>2604960</v>
          </cell>
        </row>
        <row r="508">
          <cell r="B508" t="str">
            <v>g</v>
          </cell>
          <cell r="C508" t="str">
            <v>거푸집</v>
          </cell>
          <cell r="D508" t="str">
            <v>(원형 3회:0-7m)</v>
          </cell>
          <cell r="E508">
            <v>28</v>
          </cell>
          <cell r="F508" t="str">
            <v>M2</v>
          </cell>
          <cell r="G508">
            <v>31900</v>
          </cell>
          <cell r="H508">
            <v>893200</v>
          </cell>
        </row>
        <row r="509">
          <cell r="B509" t="str">
            <v>계</v>
          </cell>
          <cell r="E509">
            <v>0</v>
          </cell>
          <cell r="G509">
            <v>0</v>
          </cell>
          <cell r="H509">
            <v>0</v>
          </cell>
        </row>
        <row r="510">
          <cell r="B510" t="str">
            <v>3.07</v>
          </cell>
          <cell r="C510" t="str">
            <v>강관비계</v>
          </cell>
          <cell r="E510">
            <v>688</v>
          </cell>
          <cell r="F510" t="str">
            <v>M2</v>
          </cell>
          <cell r="G510">
            <v>6540</v>
          </cell>
          <cell r="H510">
            <v>4499520</v>
          </cell>
        </row>
        <row r="511">
          <cell r="B511" t="str">
            <v>3.08</v>
          </cell>
          <cell r="C511" t="str">
            <v>강관동바리</v>
          </cell>
          <cell r="D511" t="str">
            <v>교량용</v>
          </cell>
          <cell r="E511">
            <v>2867</v>
          </cell>
          <cell r="F511" t="str">
            <v>공M3</v>
          </cell>
          <cell r="G511">
            <v>12790</v>
          </cell>
          <cell r="H511">
            <v>36668930</v>
          </cell>
        </row>
        <row r="512">
          <cell r="B512" t="str">
            <v>3.09</v>
          </cell>
          <cell r="C512" t="str">
            <v>표면처리</v>
          </cell>
          <cell r="G512">
            <v>0</v>
          </cell>
          <cell r="H512">
            <v>0</v>
          </cell>
        </row>
        <row r="513">
          <cell r="B513" t="str">
            <v>a</v>
          </cell>
          <cell r="C513" t="str">
            <v>슬라브양생</v>
          </cell>
          <cell r="E513">
            <v>324</v>
          </cell>
          <cell r="F513" t="str">
            <v>M2</v>
          </cell>
          <cell r="G513">
            <v>240</v>
          </cell>
          <cell r="H513">
            <v>77760</v>
          </cell>
        </row>
        <row r="514">
          <cell r="B514" t="str">
            <v>b</v>
          </cell>
          <cell r="C514" t="str">
            <v>데크휘니샤면고르기</v>
          </cell>
          <cell r="E514">
            <v>324</v>
          </cell>
          <cell r="F514" t="str">
            <v>M2</v>
          </cell>
          <cell r="G514">
            <v>360</v>
          </cell>
          <cell r="H514">
            <v>116640</v>
          </cell>
        </row>
        <row r="515">
          <cell r="B515" t="str">
            <v>계</v>
          </cell>
          <cell r="E515">
            <v>0</v>
          </cell>
          <cell r="G515">
            <v>0</v>
          </cell>
          <cell r="H515">
            <v>0</v>
          </cell>
        </row>
        <row r="516">
          <cell r="B516" t="str">
            <v>3.10</v>
          </cell>
          <cell r="C516" t="str">
            <v>아스팔트방수</v>
          </cell>
          <cell r="E516">
            <v>250</v>
          </cell>
          <cell r="F516" t="str">
            <v>M2</v>
          </cell>
          <cell r="G516">
            <v>3740</v>
          </cell>
          <cell r="H516">
            <v>935000</v>
          </cell>
        </row>
        <row r="517">
          <cell r="B517" t="str">
            <v>3.11</v>
          </cell>
          <cell r="C517" t="str">
            <v>교면방수</v>
          </cell>
          <cell r="D517" t="str">
            <v>침투식</v>
          </cell>
          <cell r="E517">
            <v>324</v>
          </cell>
          <cell r="F517" t="str">
            <v>M2</v>
          </cell>
          <cell r="G517">
            <v>15030</v>
          </cell>
          <cell r="H517">
            <v>4869720</v>
          </cell>
        </row>
        <row r="518">
          <cell r="B518" t="str">
            <v>3.12</v>
          </cell>
          <cell r="C518" t="str">
            <v>시공이음</v>
          </cell>
          <cell r="G518">
            <v>0</v>
          </cell>
          <cell r="H518">
            <v>0</v>
          </cell>
        </row>
        <row r="519">
          <cell r="B519" t="str">
            <v>a</v>
          </cell>
          <cell r="C519" t="str">
            <v>스치로플</v>
          </cell>
          <cell r="D519" t="str">
            <v>T=20㎜</v>
          </cell>
          <cell r="E519">
            <v>80</v>
          </cell>
          <cell r="F519" t="str">
            <v>M2</v>
          </cell>
          <cell r="G519">
            <v>1000</v>
          </cell>
          <cell r="H519">
            <v>80000</v>
          </cell>
        </row>
        <row r="520">
          <cell r="B520" t="str">
            <v>계</v>
          </cell>
          <cell r="E520">
            <v>0</v>
          </cell>
          <cell r="G520">
            <v>0</v>
          </cell>
          <cell r="H520">
            <v>0</v>
          </cell>
        </row>
        <row r="521">
          <cell r="B521" t="str">
            <v>3.13</v>
          </cell>
          <cell r="C521" t="str">
            <v>다웰바</v>
          </cell>
          <cell r="D521" t="str">
            <v>25x600㎜슬래브용</v>
          </cell>
          <cell r="E521">
            <v>96</v>
          </cell>
          <cell r="F521" t="str">
            <v>개</v>
          </cell>
          <cell r="G521">
            <v>6080</v>
          </cell>
          <cell r="H521">
            <v>583680</v>
          </cell>
        </row>
        <row r="522">
          <cell r="B522" t="str">
            <v>3.14</v>
          </cell>
          <cell r="C522" t="str">
            <v>철근가공조립</v>
          </cell>
          <cell r="G522">
            <v>0</v>
          </cell>
          <cell r="H522">
            <v>0</v>
          </cell>
        </row>
        <row r="523">
          <cell r="B523" t="str">
            <v>a</v>
          </cell>
          <cell r="C523" t="str">
            <v>철근가공조립</v>
          </cell>
          <cell r="D523" t="str">
            <v>(보 통)</v>
          </cell>
          <cell r="E523">
            <v>15.568</v>
          </cell>
          <cell r="F523" t="str">
            <v>TON</v>
          </cell>
          <cell r="G523">
            <v>249000</v>
          </cell>
          <cell r="H523">
            <v>3876432</v>
          </cell>
        </row>
        <row r="524">
          <cell r="B524" t="str">
            <v>b</v>
          </cell>
          <cell r="C524" t="str">
            <v>철근가공조립</v>
          </cell>
          <cell r="D524" t="str">
            <v>(복 잡)</v>
          </cell>
          <cell r="E524">
            <v>100.744</v>
          </cell>
          <cell r="F524" t="str">
            <v>TON</v>
          </cell>
          <cell r="G524">
            <v>260000</v>
          </cell>
          <cell r="H524">
            <v>26193440</v>
          </cell>
        </row>
        <row r="525">
          <cell r="B525" t="str">
            <v>계</v>
          </cell>
          <cell r="E525">
            <v>0</v>
          </cell>
          <cell r="G525">
            <v>0</v>
          </cell>
          <cell r="H525">
            <v>0</v>
          </cell>
        </row>
        <row r="526">
          <cell r="B526" t="str">
            <v>3.15</v>
          </cell>
          <cell r="C526" t="str">
            <v>교명주 및 설명판</v>
          </cell>
          <cell r="G526">
            <v>0</v>
          </cell>
          <cell r="H526">
            <v>0</v>
          </cell>
        </row>
        <row r="527">
          <cell r="B527" t="str">
            <v>a</v>
          </cell>
          <cell r="C527" t="str">
            <v>교명주</v>
          </cell>
          <cell r="D527" t="str">
            <v>(화 강 암)</v>
          </cell>
          <cell r="E527">
            <v>4</v>
          </cell>
          <cell r="F527" t="str">
            <v>개</v>
          </cell>
          <cell r="G527">
            <v>1025410</v>
          </cell>
          <cell r="H527">
            <v>4101640</v>
          </cell>
        </row>
        <row r="528">
          <cell r="B528" t="str">
            <v>b</v>
          </cell>
          <cell r="C528" t="str">
            <v>교명판</v>
          </cell>
          <cell r="D528" t="str">
            <v>(400x250x10㎜)</v>
          </cell>
          <cell r="E528">
            <v>4</v>
          </cell>
          <cell r="F528" t="str">
            <v>개</v>
          </cell>
          <cell r="G528">
            <v>42610</v>
          </cell>
          <cell r="H528">
            <v>170440</v>
          </cell>
        </row>
        <row r="529">
          <cell r="B529" t="str">
            <v>c</v>
          </cell>
          <cell r="C529" t="str">
            <v>설명판</v>
          </cell>
          <cell r="D529" t="str">
            <v>(500x300x10㎜)</v>
          </cell>
          <cell r="E529">
            <v>4</v>
          </cell>
          <cell r="F529" t="str">
            <v>개</v>
          </cell>
          <cell r="G529">
            <v>60550</v>
          </cell>
          <cell r="H529">
            <v>242200</v>
          </cell>
        </row>
        <row r="530">
          <cell r="B530" t="str">
            <v>계</v>
          </cell>
          <cell r="E530">
            <v>0</v>
          </cell>
          <cell r="G530">
            <v>0</v>
          </cell>
          <cell r="H530">
            <v>0</v>
          </cell>
        </row>
        <row r="531">
          <cell r="B531" t="str">
            <v>3.16</v>
          </cell>
          <cell r="C531" t="str">
            <v>T.B.M 설치</v>
          </cell>
          <cell r="E531">
            <v>1</v>
          </cell>
          <cell r="F531" t="str">
            <v>개</v>
          </cell>
          <cell r="G531">
            <v>21420</v>
          </cell>
          <cell r="H531">
            <v>21420</v>
          </cell>
        </row>
        <row r="532">
          <cell r="B532" t="str">
            <v>3.17</v>
          </cell>
          <cell r="C532" t="str">
            <v>스페이스</v>
          </cell>
          <cell r="G532">
            <v>0</v>
          </cell>
          <cell r="H532">
            <v>0</v>
          </cell>
        </row>
        <row r="533">
          <cell r="B533" t="str">
            <v>a</v>
          </cell>
          <cell r="C533" t="str">
            <v>스페이서</v>
          </cell>
          <cell r="D533" t="str">
            <v>슬래브및하부공</v>
          </cell>
          <cell r="E533">
            <v>506</v>
          </cell>
          <cell r="F533" t="str">
            <v>M2</v>
          </cell>
          <cell r="G533">
            <v>350</v>
          </cell>
          <cell r="H533">
            <v>177100</v>
          </cell>
        </row>
        <row r="534">
          <cell r="B534" t="str">
            <v>b</v>
          </cell>
          <cell r="C534" t="str">
            <v>스페이서</v>
          </cell>
          <cell r="D534" t="str">
            <v>벽체용</v>
          </cell>
          <cell r="E534">
            <v>856</v>
          </cell>
          <cell r="F534" t="str">
            <v>M2</v>
          </cell>
          <cell r="G534">
            <v>490</v>
          </cell>
          <cell r="H534">
            <v>419440</v>
          </cell>
        </row>
        <row r="535">
          <cell r="B535" t="str">
            <v>계</v>
          </cell>
          <cell r="E535">
            <v>0</v>
          </cell>
          <cell r="G535">
            <v>0</v>
          </cell>
          <cell r="H535">
            <v>0</v>
          </cell>
        </row>
        <row r="536">
          <cell r="B536" t="str">
            <v>3.18</v>
          </cell>
          <cell r="C536" t="str">
            <v>수축줄눈</v>
          </cell>
          <cell r="E536">
            <v>7</v>
          </cell>
          <cell r="F536" t="str">
            <v>M</v>
          </cell>
          <cell r="G536">
            <v>4780</v>
          </cell>
          <cell r="H536">
            <v>33460</v>
          </cell>
        </row>
        <row r="537">
          <cell r="B537" t="str">
            <v>3.19</v>
          </cell>
          <cell r="C537" t="str">
            <v>부대시설</v>
          </cell>
          <cell r="G537">
            <v>0</v>
          </cell>
          <cell r="H537">
            <v>0</v>
          </cell>
        </row>
        <row r="538">
          <cell r="B538" t="str">
            <v>a</v>
          </cell>
          <cell r="C538" t="str">
            <v>난간</v>
          </cell>
          <cell r="E538">
            <v>49</v>
          </cell>
          <cell r="F538" t="str">
            <v>M</v>
          </cell>
          <cell r="G538">
            <v>70240</v>
          </cell>
          <cell r="H538">
            <v>3441760</v>
          </cell>
        </row>
        <row r="539">
          <cell r="B539" t="str">
            <v>b</v>
          </cell>
          <cell r="C539" t="str">
            <v>중분대용난간</v>
          </cell>
          <cell r="D539" t="str">
            <v>.</v>
          </cell>
          <cell r="E539">
            <v>33</v>
          </cell>
          <cell r="F539" t="str">
            <v>M</v>
          </cell>
          <cell r="G539">
            <v>51230</v>
          </cell>
          <cell r="H539">
            <v>1690590</v>
          </cell>
        </row>
        <row r="540">
          <cell r="B540" t="str">
            <v>c</v>
          </cell>
          <cell r="C540" t="str">
            <v>전선관</v>
          </cell>
          <cell r="D540" t="str">
            <v>PVCφ100mm</v>
          </cell>
          <cell r="E540">
            <v>98</v>
          </cell>
          <cell r="F540" t="str">
            <v>M</v>
          </cell>
          <cell r="G540">
            <v>2330</v>
          </cell>
          <cell r="H540">
            <v>228340</v>
          </cell>
        </row>
        <row r="541">
          <cell r="B541" t="str">
            <v>d</v>
          </cell>
          <cell r="C541" t="str">
            <v>전선관</v>
          </cell>
          <cell r="D541" t="str">
            <v>PVCφ150mm</v>
          </cell>
          <cell r="E541">
            <v>49</v>
          </cell>
          <cell r="F541" t="str">
            <v>M</v>
          </cell>
          <cell r="G541">
            <v>4400</v>
          </cell>
          <cell r="H541">
            <v>215600</v>
          </cell>
        </row>
        <row r="542">
          <cell r="B542" t="str">
            <v>계</v>
          </cell>
          <cell r="E542">
            <v>0</v>
          </cell>
          <cell r="G542">
            <v>0</v>
          </cell>
          <cell r="H542">
            <v>0</v>
          </cell>
        </row>
        <row r="543">
          <cell r="B543" t="str">
            <v>합계</v>
          </cell>
          <cell r="E543">
            <v>0</v>
          </cell>
          <cell r="G543">
            <v>0</v>
          </cell>
          <cell r="H543">
            <v>0</v>
          </cell>
        </row>
        <row r="544">
          <cell r="B544" t="str">
            <v>E.</v>
          </cell>
          <cell r="C544" t="str">
            <v>대야1교</v>
          </cell>
          <cell r="D544" t="str">
            <v>RC RAHMEN</v>
          </cell>
          <cell r="G544">
            <v>0</v>
          </cell>
          <cell r="H544">
            <v>0</v>
          </cell>
        </row>
        <row r="545">
          <cell r="B545" t="str">
            <v>3.01</v>
          </cell>
          <cell r="C545" t="str">
            <v>터 파 기</v>
          </cell>
          <cell r="G545">
            <v>0</v>
          </cell>
          <cell r="H545">
            <v>0</v>
          </cell>
        </row>
        <row r="546">
          <cell r="B546" t="str">
            <v>a</v>
          </cell>
          <cell r="C546" t="str">
            <v>구조물터파기</v>
          </cell>
          <cell r="D546" t="str">
            <v>육상 토사(0-4ｍ)</v>
          </cell>
          <cell r="E546">
            <v>1571</v>
          </cell>
          <cell r="F546" t="str">
            <v>M3</v>
          </cell>
          <cell r="G546">
            <v>2310</v>
          </cell>
          <cell r="H546">
            <v>3629010</v>
          </cell>
        </row>
        <row r="547">
          <cell r="B547" t="str">
            <v>b</v>
          </cell>
          <cell r="C547" t="str">
            <v>구조물터파기</v>
          </cell>
          <cell r="D547" t="str">
            <v>육상발파암,0-4m</v>
          </cell>
          <cell r="E547">
            <v>311</v>
          </cell>
          <cell r="F547" t="str">
            <v>M3</v>
          </cell>
          <cell r="G547">
            <v>42340</v>
          </cell>
          <cell r="H547">
            <v>13167740</v>
          </cell>
        </row>
        <row r="548">
          <cell r="B548" t="str">
            <v>계</v>
          </cell>
          <cell r="E548">
            <v>0</v>
          </cell>
          <cell r="G548">
            <v>0</v>
          </cell>
          <cell r="H548">
            <v>0</v>
          </cell>
        </row>
        <row r="549">
          <cell r="B549" t="str">
            <v>3.02</v>
          </cell>
          <cell r="C549" t="str">
            <v>되메우기및다짐</v>
          </cell>
          <cell r="D549" t="str">
            <v>(기계70%+인력30%)</v>
          </cell>
          <cell r="E549">
            <v>1235</v>
          </cell>
          <cell r="F549" t="str">
            <v>M3</v>
          </cell>
          <cell r="G549">
            <v>2520</v>
          </cell>
          <cell r="H549">
            <v>3112200</v>
          </cell>
        </row>
        <row r="550">
          <cell r="B550" t="str">
            <v>3.03</v>
          </cell>
          <cell r="C550" t="str">
            <v>뒷채움및다짐</v>
          </cell>
          <cell r="E550">
            <v>1658</v>
          </cell>
          <cell r="F550" t="str">
            <v>M3</v>
          </cell>
          <cell r="G550">
            <v>16890</v>
          </cell>
          <cell r="H550">
            <v>28003620</v>
          </cell>
        </row>
        <row r="551">
          <cell r="B551" t="str">
            <v>3.04</v>
          </cell>
          <cell r="C551" t="str">
            <v>면정리및청소</v>
          </cell>
          <cell r="D551" t="str">
            <v>(발파암 : 육상)</v>
          </cell>
          <cell r="E551">
            <v>315</v>
          </cell>
          <cell r="F551" t="str">
            <v>M2</v>
          </cell>
          <cell r="G551">
            <v>3470</v>
          </cell>
          <cell r="H551">
            <v>1093050</v>
          </cell>
        </row>
        <row r="552">
          <cell r="B552" t="str">
            <v>3.05</v>
          </cell>
          <cell r="C552" t="str">
            <v>콘크리트타설</v>
          </cell>
          <cell r="G552">
            <v>0</v>
          </cell>
          <cell r="H552">
            <v>0</v>
          </cell>
        </row>
        <row r="553">
          <cell r="B553" t="str">
            <v>a</v>
          </cell>
          <cell r="C553" t="str">
            <v>콘크리트타설</v>
          </cell>
          <cell r="D553" t="str">
            <v>펌프카철근 25-270-15</v>
          </cell>
          <cell r="E553">
            <v>745</v>
          </cell>
          <cell r="F553" t="str">
            <v>M3</v>
          </cell>
          <cell r="G553">
            <v>55100</v>
          </cell>
          <cell r="H553">
            <v>41049500</v>
          </cell>
        </row>
        <row r="554">
          <cell r="B554" t="str">
            <v>b</v>
          </cell>
          <cell r="C554" t="str">
            <v>콘크리트타설</v>
          </cell>
          <cell r="D554" t="str">
            <v>펌프카철근,25-240-15</v>
          </cell>
          <cell r="E554">
            <v>126</v>
          </cell>
          <cell r="F554" t="str">
            <v>M3</v>
          </cell>
          <cell r="G554">
            <v>55200</v>
          </cell>
          <cell r="H554">
            <v>6955200</v>
          </cell>
        </row>
        <row r="555">
          <cell r="B555" t="str">
            <v>c</v>
          </cell>
          <cell r="C555" t="str">
            <v>콘크리트타설</v>
          </cell>
          <cell r="D555" t="str">
            <v>무근,25-180-15</v>
          </cell>
          <cell r="E555">
            <v>237</v>
          </cell>
          <cell r="F555" t="str">
            <v>M3</v>
          </cell>
          <cell r="G555">
            <v>57540</v>
          </cell>
          <cell r="H555">
            <v>13636980</v>
          </cell>
        </row>
        <row r="556">
          <cell r="B556" t="str">
            <v>d</v>
          </cell>
          <cell r="C556" t="str">
            <v>콘크리트타설</v>
          </cell>
          <cell r="D556" t="str">
            <v>무 근,25-160-8</v>
          </cell>
          <cell r="E556">
            <v>29</v>
          </cell>
          <cell r="F556" t="str">
            <v>M3</v>
          </cell>
          <cell r="G556">
            <v>54350</v>
          </cell>
          <cell r="H556">
            <v>1576150</v>
          </cell>
        </row>
        <row r="557">
          <cell r="B557" t="str">
            <v>계</v>
          </cell>
          <cell r="E557">
            <v>0</v>
          </cell>
          <cell r="G557">
            <v>0</v>
          </cell>
          <cell r="H557">
            <v>0</v>
          </cell>
        </row>
        <row r="558">
          <cell r="B558" t="str">
            <v>3.06</v>
          </cell>
          <cell r="C558" t="str">
            <v>합판거푸집</v>
          </cell>
          <cell r="G558">
            <v>0</v>
          </cell>
          <cell r="H558">
            <v>0</v>
          </cell>
        </row>
        <row r="559">
          <cell r="B559" t="str">
            <v>a</v>
          </cell>
          <cell r="C559" t="str">
            <v>거푸집</v>
          </cell>
          <cell r="D559" t="str">
            <v>(합판 3회)</v>
          </cell>
          <cell r="E559">
            <v>761</v>
          </cell>
          <cell r="F559" t="str">
            <v>M2</v>
          </cell>
          <cell r="G559">
            <v>15740</v>
          </cell>
          <cell r="H559">
            <v>11978140</v>
          </cell>
        </row>
        <row r="560">
          <cell r="B560" t="str">
            <v>b</v>
          </cell>
          <cell r="C560" t="str">
            <v>거푸집</v>
          </cell>
          <cell r="D560" t="str">
            <v>(합판 3회:7-10m)</v>
          </cell>
          <cell r="E560">
            <v>516</v>
          </cell>
          <cell r="F560" t="str">
            <v>M2</v>
          </cell>
          <cell r="G560">
            <v>16850</v>
          </cell>
          <cell r="H560">
            <v>8694600</v>
          </cell>
        </row>
        <row r="561">
          <cell r="B561" t="str">
            <v>c</v>
          </cell>
          <cell r="C561" t="str">
            <v>거푸집</v>
          </cell>
          <cell r="D561" t="str">
            <v>(합판 4회)</v>
          </cell>
          <cell r="E561">
            <v>126</v>
          </cell>
          <cell r="F561" t="str">
            <v>M2</v>
          </cell>
          <cell r="G561">
            <v>13460</v>
          </cell>
          <cell r="H561">
            <v>1695960</v>
          </cell>
        </row>
        <row r="562">
          <cell r="B562" t="str">
            <v>d</v>
          </cell>
          <cell r="C562" t="str">
            <v>거푸집</v>
          </cell>
          <cell r="D562" t="str">
            <v>(합판 6회)</v>
          </cell>
          <cell r="E562">
            <v>137</v>
          </cell>
          <cell r="F562" t="str">
            <v>M2</v>
          </cell>
          <cell r="G562">
            <v>11040</v>
          </cell>
          <cell r="H562">
            <v>1512480</v>
          </cell>
        </row>
        <row r="563">
          <cell r="B563" t="str">
            <v>e</v>
          </cell>
          <cell r="C563" t="str">
            <v>문양거푸집</v>
          </cell>
          <cell r="D563" t="str">
            <v>합성수지(0-7M)</v>
          </cell>
          <cell r="E563">
            <v>304</v>
          </cell>
          <cell r="F563" t="str">
            <v>M2</v>
          </cell>
          <cell r="G563">
            <v>18290</v>
          </cell>
          <cell r="H563">
            <v>5560160</v>
          </cell>
        </row>
        <row r="564">
          <cell r="B564" t="str">
            <v>f</v>
          </cell>
          <cell r="C564" t="str">
            <v>문양거푸집</v>
          </cell>
          <cell r="D564" t="str">
            <v>합성수지(7-10M)</v>
          </cell>
          <cell r="E564">
            <v>93</v>
          </cell>
          <cell r="F564" t="str">
            <v>M2</v>
          </cell>
          <cell r="G564">
            <v>19440</v>
          </cell>
          <cell r="H564">
            <v>1807920</v>
          </cell>
        </row>
        <row r="565">
          <cell r="B565" t="str">
            <v>g</v>
          </cell>
          <cell r="C565" t="str">
            <v>거푸집</v>
          </cell>
          <cell r="D565" t="str">
            <v>(원형 3회:0-7m)</v>
          </cell>
          <cell r="E565">
            <v>22</v>
          </cell>
          <cell r="F565" t="str">
            <v>M2</v>
          </cell>
          <cell r="G565">
            <v>31900</v>
          </cell>
          <cell r="H565">
            <v>701800</v>
          </cell>
        </row>
        <row r="566">
          <cell r="B566" t="str">
            <v>계</v>
          </cell>
          <cell r="E566">
            <v>0</v>
          </cell>
          <cell r="G566">
            <v>0</v>
          </cell>
          <cell r="H566">
            <v>0</v>
          </cell>
        </row>
        <row r="567">
          <cell r="B567" t="str">
            <v>3.07</v>
          </cell>
          <cell r="C567" t="str">
            <v>강관비계</v>
          </cell>
          <cell r="E567">
            <v>752</v>
          </cell>
          <cell r="F567" t="str">
            <v>M2</v>
          </cell>
          <cell r="G567">
            <v>6540</v>
          </cell>
          <cell r="H567">
            <v>4918080</v>
          </cell>
        </row>
        <row r="568">
          <cell r="B568" t="str">
            <v>3.08</v>
          </cell>
          <cell r="C568" t="str">
            <v>강관동바리</v>
          </cell>
          <cell r="D568" t="str">
            <v>교량용</v>
          </cell>
          <cell r="E568">
            <v>1697</v>
          </cell>
          <cell r="F568" t="str">
            <v>공M3</v>
          </cell>
          <cell r="G568">
            <v>12790</v>
          </cell>
          <cell r="H568">
            <v>21704630</v>
          </cell>
        </row>
        <row r="569">
          <cell r="B569" t="str">
            <v>3.09</v>
          </cell>
          <cell r="C569" t="str">
            <v>표면처리</v>
          </cell>
          <cell r="G569">
            <v>0</v>
          </cell>
          <cell r="H569">
            <v>0</v>
          </cell>
        </row>
        <row r="570">
          <cell r="B570" t="str">
            <v>a</v>
          </cell>
          <cell r="C570" t="str">
            <v>슬라브양생</v>
          </cell>
          <cell r="E570">
            <v>263</v>
          </cell>
          <cell r="F570" t="str">
            <v>M2</v>
          </cell>
          <cell r="G570">
            <v>240</v>
          </cell>
          <cell r="H570">
            <v>63120</v>
          </cell>
        </row>
        <row r="571">
          <cell r="B571" t="str">
            <v>b</v>
          </cell>
          <cell r="C571" t="str">
            <v>데크휘니샤면고르기</v>
          </cell>
          <cell r="E571">
            <v>263</v>
          </cell>
          <cell r="F571" t="str">
            <v>M2</v>
          </cell>
          <cell r="G571">
            <v>360</v>
          </cell>
          <cell r="H571">
            <v>94680</v>
          </cell>
        </row>
        <row r="572">
          <cell r="B572" t="str">
            <v>계</v>
          </cell>
          <cell r="E572">
            <v>0</v>
          </cell>
          <cell r="G572">
            <v>0</v>
          </cell>
          <cell r="H572">
            <v>0</v>
          </cell>
        </row>
        <row r="573">
          <cell r="B573" t="str">
            <v>3.10</v>
          </cell>
          <cell r="C573" t="str">
            <v>아스팔트방수</v>
          </cell>
          <cell r="E573">
            <v>431</v>
          </cell>
          <cell r="F573" t="str">
            <v>M2</v>
          </cell>
          <cell r="G573">
            <v>3740</v>
          </cell>
          <cell r="H573">
            <v>1611940</v>
          </cell>
        </row>
        <row r="574">
          <cell r="B574" t="str">
            <v>3.11</v>
          </cell>
          <cell r="C574" t="str">
            <v>교면방수</v>
          </cell>
          <cell r="D574" t="str">
            <v>침투식</v>
          </cell>
          <cell r="E574">
            <v>263</v>
          </cell>
          <cell r="F574" t="str">
            <v>M2</v>
          </cell>
          <cell r="G574">
            <v>15030</v>
          </cell>
          <cell r="H574">
            <v>3952890</v>
          </cell>
        </row>
        <row r="575">
          <cell r="B575" t="str">
            <v>3.12</v>
          </cell>
          <cell r="C575" t="str">
            <v>시공이음</v>
          </cell>
          <cell r="G575">
            <v>0</v>
          </cell>
          <cell r="H575">
            <v>0</v>
          </cell>
        </row>
        <row r="576">
          <cell r="B576" t="str">
            <v>a</v>
          </cell>
          <cell r="C576" t="str">
            <v>스치로플</v>
          </cell>
          <cell r="D576" t="str">
            <v>T=20㎜</v>
          </cell>
          <cell r="E576">
            <v>70</v>
          </cell>
          <cell r="F576" t="str">
            <v>M2</v>
          </cell>
          <cell r="G576">
            <v>1000</v>
          </cell>
          <cell r="H576">
            <v>70000</v>
          </cell>
        </row>
        <row r="577">
          <cell r="B577" t="str">
            <v>계</v>
          </cell>
          <cell r="E577">
            <v>0</v>
          </cell>
          <cell r="G577">
            <v>0</v>
          </cell>
          <cell r="H577">
            <v>0</v>
          </cell>
        </row>
        <row r="578">
          <cell r="B578" t="str">
            <v>3.13</v>
          </cell>
          <cell r="C578" t="str">
            <v>다웰바</v>
          </cell>
          <cell r="D578" t="str">
            <v>25x600㎜슬래브용</v>
          </cell>
          <cell r="E578">
            <v>96</v>
          </cell>
          <cell r="F578" t="str">
            <v>개</v>
          </cell>
          <cell r="G578">
            <v>6080</v>
          </cell>
          <cell r="H578">
            <v>583680</v>
          </cell>
        </row>
        <row r="579">
          <cell r="B579" t="str">
            <v>3.14</v>
          </cell>
          <cell r="C579" t="str">
            <v>철근가공조립</v>
          </cell>
          <cell r="G579">
            <v>0</v>
          </cell>
          <cell r="H579">
            <v>0</v>
          </cell>
        </row>
        <row r="580">
          <cell r="B580" t="str">
            <v>a</v>
          </cell>
          <cell r="C580" t="str">
            <v>철근가공조립</v>
          </cell>
          <cell r="D580" t="str">
            <v>(보 통)</v>
          </cell>
          <cell r="E580">
            <v>18.968</v>
          </cell>
          <cell r="F580" t="str">
            <v>TON</v>
          </cell>
          <cell r="G580">
            <v>249000</v>
          </cell>
          <cell r="H580">
            <v>4723032</v>
          </cell>
        </row>
        <row r="581">
          <cell r="B581" t="str">
            <v>b</v>
          </cell>
          <cell r="C581" t="str">
            <v>철근가공조립</v>
          </cell>
          <cell r="D581" t="str">
            <v>(복 잡)</v>
          </cell>
          <cell r="E581">
            <v>129.69300000000001</v>
          </cell>
          <cell r="F581" t="str">
            <v>TON</v>
          </cell>
          <cell r="G581">
            <v>260000</v>
          </cell>
          <cell r="H581">
            <v>33720180</v>
          </cell>
        </row>
        <row r="582">
          <cell r="B582" t="str">
            <v>계</v>
          </cell>
          <cell r="E582">
            <v>0</v>
          </cell>
          <cell r="G582">
            <v>0</v>
          </cell>
          <cell r="H582">
            <v>0</v>
          </cell>
        </row>
        <row r="583">
          <cell r="B583" t="str">
            <v>3.15</v>
          </cell>
          <cell r="C583" t="str">
            <v>교명주 및 설명판</v>
          </cell>
          <cell r="G583">
            <v>0</v>
          </cell>
          <cell r="H583">
            <v>0</v>
          </cell>
        </row>
        <row r="584">
          <cell r="B584" t="str">
            <v>a</v>
          </cell>
          <cell r="C584" t="str">
            <v>교명주</v>
          </cell>
          <cell r="D584" t="str">
            <v>(화 강 암)</v>
          </cell>
          <cell r="E584">
            <v>4</v>
          </cell>
          <cell r="F584" t="str">
            <v>개</v>
          </cell>
          <cell r="G584">
            <v>1025410</v>
          </cell>
          <cell r="H584">
            <v>4101640</v>
          </cell>
        </row>
        <row r="585">
          <cell r="B585" t="str">
            <v>b</v>
          </cell>
          <cell r="C585" t="str">
            <v>교명판</v>
          </cell>
          <cell r="D585" t="str">
            <v>(400x250x10㎜)</v>
          </cell>
          <cell r="E585">
            <v>4</v>
          </cell>
          <cell r="F585" t="str">
            <v>개</v>
          </cell>
          <cell r="G585">
            <v>42610</v>
          </cell>
          <cell r="H585">
            <v>170440</v>
          </cell>
        </row>
        <row r="586">
          <cell r="B586" t="str">
            <v>c</v>
          </cell>
          <cell r="C586" t="str">
            <v>설명판</v>
          </cell>
          <cell r="D586" t="str">
            <v>(500x300x10㎜)</v>
          </cell>
          <cell r="E586">
            <v>4</v>
          </cell>
          <cell r="F586" t="str">
            <v>개</v>
          </cell>
          <cell r="G586">
            <v>60550</v>
          </cell>
          <cell r="H586">
            <v>242200</v>
          </cell>
        </row>
        <row r="587">
          <cell r="B587" t="str">
            <v>계</v>
          </cell>
          <cell r="E587">
            <v>0</v>
          </cell>
          <cell r="G587">
            <v>0</v>
          </cell>
          <cell r="H587">
            <v>0</v>
          </cell>
        </row>
        <row r="588">
          <cell r="B588" t="str">
            <v>3.16</v>
          </cell>
          <cell r="C588" t="str">
            <v>T.B.M 설치</v>
          </cell>
          <cell r="E588">
            <v>1</v>
          </cell>
          <cell r="F588" t="str">
            <v>개</v>
          </cell>
          <cell r="G588">
            <v>21420</v>
          </cell>
          <cell r="H588">
            <v>21420</v>
          </cell>
        </row>
        <row r="589">
          <cell r="B589" t="str">
            <v>3.17</v>
          </cell>
          <cell r="C589" t="str">
            <v>스페이스</v>
          </cell>
          <cell r="G589">
            <v>0</v>
          </cell>
          <cell r="H589">
            <v>0</v>
          </cell>
        </row>
        <row r="590">
          <cell r="B590" t="str">
            <v>a</v>
          </cell>
          <cell r="C590" t="str">
            <v>스페이서</v>
          </cell>
          <cell r="D590" t="str">
            <v>슬래브및하부공</v>
          </cell>
          <cell r="E590">
            <v>777</v>
          </cell>
          <cell r="F590" t="str">
            <v>M2</v>
          </cell>
          <cell r="G590">
            <v>350</v>
          </cell>
          <cell r="H590">
            <v>271950</v>
          </cell>
        </row>
        <row r="591">
          <cell r="B591" t="str">
            <v>b</v>
          </cell>
          <cell r="C591" t="str">
            <v>스페이서</v>
          </cell>
          <cell r="D591" t="str">
            <v>벽체용</v>
          </cell>
          <cell r="E591">
            <v>953</v>
          </cell>
          <cell r="F591" t="str">
            <v>M2</v>
          </cell>
          <cell r="G591">
            <v>490</v>
          </cell>
          <cell r="H591">
            <v>466970</v>
          </cell>
        </row>
        <row r="592">
          <cell r="B592" t="str">
            <v>계</v>
          </cell>
          <cell r="E592">
            <v>0</v>
          </cell>
          <cell r="G592">
            <v>0</v>
          </cell>
          <cell r="H592">
            <v>0</v>
          </cell>
        </row>
        <row r="593">
          <cell r="B593" t="str">
            <v>3.18</v>
          </cell>
          <cell r="C593" t="str">
            <v>수축줄눈</v>
          </cell>
          <cell r="E593">
            <v>8</v>
          </cell>
          <cell r="F593" t="str">
            <v>M</v>
          </cell>
          <cell r="G593">
            <v>4780</v>
          </cell>
          <cell r="H593">
            <v>38240</v>
          </cell>
        </row>
        <row r="594">
          <cell r="B594" t="str">
            <v>3.19</v>
          </cell>
          <cell r="C594" t="str">
            <v>부대시설</v>
          </cell>
          <cell r="G594">
            <v>0</v>
          </cell>
          <cell r="H594">
            <v>0</v>
          </cell>
        </row>
        <row r="595">
          <cell r="B595" t="str">
            <v>a</v>
          </cell>
          <cell r="C595" t="str">
            <v>난간</v>
          </cell>
          <cell r="E595">
            <v>44</v>
          </cell>
          <cell r="F595" t="str">
            <v>M</v>
          </cell>
          <cell r="G595">
            <v>70240</v>
          </cell>
          <cell r="H595">
            <v>3090560</v>
          </cell>
        </row>
        <row r="596">
          <cell r="B596" t="str">
            <v>b</v>
          </cell>
          <cell r="C596" t="str">
            <v>중분대용난간</v>
          </cell>
          <cell r="D596" t="str">
            <v>.</v>
          </cell>
          <cell r="E596">
            <v>13</v>
          </cell>
          <cell r="F596" t="str">
            <v>M</v>
          </cell>
          <cell r="G596">
            <v>51230</v>
          </cell>
          <cell r="H596">
            <v>665990</v>
          </cell>
        </row>
        <row r="597">
          <cell r="B597" t="str">
            <v>c</v>
          </cell>
          <cell r="C597" t="str">
            <v>전선관</v>
          </cell>
          <cell r="D597" t="str">
            <v>PVCφ100mm</v>
          </cell>
          <cell r="E597">
            <v>98</v>
          </cell>
          <cell r="F597" t="str">
            <v>M</v>
          </cell>
          <cell r="G597">
            <v>2330</v>
          </cell>
          <cell r="H597">
            <v>228340</v>
          </cell>
        </row>
        <row r="598">
          <cell r="B598" t="str">
            <v>d</v>
          </cell>
          <cell r="C598" t="str">
            <v>전선관</v>
          </cell>
          <cell r="D598" t="str">
            <v>PVCφ150mm</v>
          </cell>
          <cell r="E598">
            <v>49</v>
          </cell>
          <cell r="F598" t="str">
            <v>M</v>
          </cell>
          <cell r="G598">
            <v>4400</v>
          </cell>
          <cell r="H598">
            <v>215600</v>
          </cell>
        </row>
        <row r="599">
          <cell r="B599" t="str">
            <v>e</v>
          </cell>
          <cell r="C599" t="str">
            <v>NOTCH</v>
          </cell>
          <cell r="E599">
            <v>24</v>
          </cell>
          <cell r="F599" t="str">
            <v>M2</v>
          </cell>
          <cell r="G599">
            <v>21420</v>
          </cell>
          <cell r="H599">
            <v>514080</v>
          </cell>
        </row>
        <row r="600">
          <cell r="B600" t="str">
            <v>계</v>
          </cell>
          <cell r="E600">
            <v>0</v>
          </cell>
          <cell r="G600">
            <v>0</v>
          </cell>
          <cell r="H600">
            <v>0</v>
          </cell>
        </row>
        <row r="601">
          <cell r="B601" t="str">
            <v>합계</v>
          </cell>
          <cell r="E601">
            <v>0</v>
          </cell>
          <cell r="G601">
            <v>0</v>
          </cell>
          <cell r="H601">
            <v>0</v>
          </cell>
        </row>
        <row r="602">
          <cell r="B602" t="str">
            <v>F.</v>
          </cell>
          <cell r="C602" t="str">
            <v>대야2교</v>
          </cell>
          <cell r="D602" t="str">
            <v>PC BEAM</v>
          </cell>
          <cell r="G602">
            <v>0</v>
          </cell>
          <cell r="H602">
            <v>0</v>
          </cell>
        </row>
        <row r="603">
          <cell r="B603" t="str">
            <v>3.01</v>
          </cell>
          <cell r="C603" t="str">
            <v>터 파 기</v>
          </cell>
          <cell r="G603">
            <v>0</v>
          </cell>
          <cell r="H603">
            <v>0</v>
          </cell>
        </row>
        <row r="604">
          <cell r="B604" t="str">
            <v>a</v>
          </cell>
          <cell r="C604" t="str">
            <v>구조물터파기</v>
          </cell>
          <cell r="D604" t="str">
            <v>육상 토사(0-4ｍ)</v>
          </cell>
          <cell r="E604">
            <v>3731</v>
          </cell>
          <cell r="F604" t="str">
            <v>M3</v>
          </cell>
          <cell r="G604">
            <v>2310</v>
          </cell>
          <cell r="H604">
            <v>8618610</v>
          </cell>
        </row>
        <row r="605">
          <cell r="B605" t="str">
            <v>b</v>
          </cell>
          <cell r="C605" t="str">
            <v>구조물터파기</v>
          </cell>
          <cell r="D605" t="str">
            <v>육상풍화암(0-4ｍ)</v>
          </cell>
          <cell r="E605">
            <v>174</v>
          </cell>
          <cell r="F605" t="str">
            <v>M3</v>
          </cell>
          <cell r="G605">
            <v>22910</v>
          </cell>
          <cell r="H605">
            <v>3986340</v>
          </cell>
        </row>
        <row r="606">
          <cell r="B606" t="str">
            <v>c</v>
          </cell>
          <cell r="C606" t="str">
            <v>구조물터파기</v>
          </cell>
          <cell r="D606" t="str">
            <v>육상발파암,0-4m</v>
          </cell>
          <cell r="E606">
            <v>1572</v>
          </cell>
          <cell r="F606" t="str">
            <v>M3</v>
          </cell>
          <cell r="G606">
            <v>42340</v>
          </cell>
          <cell r="H606">
            <v>66558480</v>
          </cell>
        </row>
        <row r="607">
          <cell r="B607" t="str">
            <v>계</v>
          </cell>
          <cell r="E607">
            <v>0</v>
          </cell>
          <cell r="G607">
            <v>0</v>
          </cell>
          <cell r="H607">
            <v>0</v>
          </cell>
        </row>
        <row r="608">
          <cell r="B608" t="str">
            <v>3.02</v>
          </cell>
          <cell r="C608" t="str">
            <v>되메우기및다짐</v>
          </cell>
          <cell r="D608" t="str">
            <v>(기계70%+인력30%)</v>
          </cell>
          <cell r="E608">
            <v>3714</v>
          </cell>
          <cell r="F608" t="str">
            <v>M3</v>
          </cell>
          <cell r="G608">
            <v>2520</v>
          </cell>
          <cell r="H608">
            <v>9359280</v>
          </cell>
        </row>
        <row r="609">
          <cell r="B609" t="str">
            <v>3.03</v>
          </cell>
          <cell r="C609" t="str">
            <v>뒷채움및다짐</v>
          </cell>
          <cell r="E609">
            <v>1510</v>
          </cell>
          <cell r="F609" t="str">
            <v>M3</v>
          </cell>
          <cell r="G609">
            <v>16890</v>
          </cell>
          <cell r="H609">
            <v>25503900</v>
          </cell>
        </row>
        <row r="610">
          <cell r="B610" t="str">
            <v>3.04</v>
          </cell>
          <cell r="C610" t="str">
            <v>면정리및청소</v>
          </cell>
          <cell r="D610" t="str">
            <v>(발파암 : 육상)</v>
          </cell>
          <cell r="E610">
            <v>893</v>
          </cell>
          <cell r="F610" t="str">
            <v>M2</v>
          </cell>
          <cell r="G610">
            <v>3470</v>
          </cell>
          <cell r="H610">
            <v>3098710</v>
          </cell>
        </row>
        <row r="611">
          <cell r="B611" t="str">
            <v>3.05</v>
          </cell>
          <cell r="C611" t="str">
            <v>돌망태</v>
          </cell>
          <cell r="D611" t="str">
            <v>타원형 H = 45CM</v>
          </cell>
          <cell r="E611">
            <v>246</v>
          </cell>
          <cell r="F611" t="str">
            <v>M2</v>
          </cell>
          <cell r="G611">
            <v>8570</v>
          </cell>
          <cell r="H611">
            <v>2108220</v>
          </cell>
        </row>
        <row r="612">
          <cell r="B612" t="str">
            <v>3.06</v>
          </cell>
          <cell r="C612" t="str">
            <v>콘크리트타설</v>
          </cell>
          <cell r="G612">
            <v>0</v>
          </cell>
          <cell r="H612">
            <v>0</v>
          </cell>
        </row>
        <row r="613">
          <cell r="B613" t="str">
            <v>a</v>
          </cell>
          <cell r="C613" t="str">
            <v>콘크리트타설</v>
          </cell>
          <cell r="D613" t="str">
            <v>펌프카,철근19-400-15</v>
          </cell>
          <cell r="E613">
            <v>968</v>
          </cell>
          <cell r="F613" t="str">
            <v>M3</v>
          </cell>
          <cell r="G613">
            <v>66120</v>
          </cell>
          <cell r="H613">
            <v>64004160</v>
          </cell>
        </row>
        <row r="614">
          <cell r="B614" t="str">
            <v>b</v>
          </cell>
          <cell r="C614" t="str">
            <v>콘크리트타설</v>
          </cell>
          <cell r="D614" t="str">
            <v>펌프카,섬유보강</v>
          </cell>
          <cell r="E614">
            <v>820</v>
          </cell>
          <cell r="F614" t="str">
            <v>M3</v>
          </cell>
          <cell r="G614">
            <v>60560</v>
          </cell>
          <cell r="H614">
            <v>49659200</v>
          </cell>
        </row>
        <row r="615">
          <cell r="B615" t="str">
            <v>c</v>
          </cell>
          <cell r="C615" t="str">
            <v>콘크리트타설</v>
          </cell>
          <cell r="D615" t="str">
            <v>펌프카철근,25-240-15</v>
          </cell>
          <cell r="E615">
            <v>3229</v>
          </cell>
          <cell r="F615" t="str">
            <v>M3</v>
          </cell>
          <cell r="G615">
            <v>55200</v>
          </cell>
          <cell r="H615">
            <v>178240800</v>
          </cell>
        </row>
        <row r="616">
          <cell r="B616" t="str">
            <v>d</v>
          </cell>
          <cell r="C616" t="str">
            <v>콘크리트타설</v>
          </cell>
          <cell r="D616" t="str">
            <v>펌프카,25-210-15</v>
          </cell>
          <cell r="E616">
            <v>7</v>
          </cell>
          <cell r="F616" t="str">
            <v>M3</v>
          </cell>
          <cell r="G616">
            <v>53510</v>
          </cell>
          <cell r="H616">
            <v>374570</v>
          </cell>
        </row>
        <row r="617">
          <cell r="B617" t="str">
            <v>e</v>
          </cell>
          <cell r="C617" t="str">
            <v>콘크리트타설</v>
          </cell>
          <cell r="D617" t="str">
            <v>무근,25-180-15</v>
          </cell>
          <cell r="E617">
            <v>351</v>
          </cell>
          <cell r="F617" t="str">
            <v>M3</v>
          </cell>
          <cell r="G617">
            <v>58780</v>
          </cell>
          <cell r="H617">
            <v>20631780</v>
          </cell>
        </row>
        <row r="618">
          <cell r="B618" t="str">
            <v>f</v>
          </cell>
          <cell r="C618" t="str">
            <v>콘크리트타설</v>
          </cell>
          <cell r="D618" t="str">
            <v>무 근,25-160-8</v>
          </cell>
          <cell r="E618">
            <v>146</v>
          </cell>
          <cell r="F618" t="str">
            <v>M3</v>
          </cell>
          <cell r="G618">
            <v>54350</v>
          </cell>
          <cell r="H618">
            <v>7935100</v>
          </cell>
        </row>
        <row r="619">
          <cell r="B619" t="str">
            <v>계</v>
          </cell>
          <cell r="E619">
            <v>0</v>
          </cell>
          <cell r="G619">
            <v>0</v>
          </cell>
          <cell r="H619">
            <v>0</v>
          </cell>
        </row>
        <row r="620">
          <cell r="B620" t="str">
            <v>3.07</v>
          </cell>
          <cell r="C620" t="str">
            <v>거푸집</v>
          </cell>
          <cell r="G620">
            <v>0</v>
          </cell>
          <cell r="H620">
            <v>0</v>
          </cell>
        </row>
        <row r="621">
          <cell r="B621" t="str">
            <v>a</v>
          </cell>
          <cell r="C621" t="str">
            <v>거푸집</v>
          </cell>
          <cell r="D621" t="str">
            <v>(합판 3회)</v>
          </cell>
          <cell r="E621">
            <v>3743</v>
          </cell>
          <cell r="F621" t="str">
            <v>M2</v>
          </cell>
          <cell r="G621">
            <v>15740</v>
          </cell>
          <cell r="H621">
            <v>58914820</v>
          </cell>
        </row>
        <row r="622">
          <cell r="B622" t="str">
            <v>b</v>
          </cell>
          <cell r="C622" t="str">
            <v>거푸집</v>
          </cell>
          <cell r="D622" t="str">
            <v>(합판 3회:7-10m)</v>
          </cell>
          <cell r="E622">
            <v>331</v>
          </cell>
          <cell r="F622" t="str">
            <v>M2</v>
          </cell>
          <cell r="G622">
            <v>16850</v>
          </cell>
          <cell r="H622">
            <v>5577350</v>
          </cell>
        </row>
        <row r="623">
          <cell r="B623" t="str">
            <v>c</v>
          </cell>
          <cell r="C623" t="str">
            <v>거푸집</v>
          </cell>
          <cell r="D623" t="str">
            <v>(합판 3회:10-13m)</v>
          </cell>
          <cell r="E623">
            <v>108</v>
          </cell>
          <cell r="F623" t="str">
            <v>M2</v>
          </cell>
          <cell r="G623">
            <v>17960</v>
          </cell>
          <cell r="H623">
            <v>1939680</v>
          </cell>
        </row>
        <row r="624">
          <cell r="B624" t="str">
            <v>d</v>
          </cell>
          <cell r="C624" t="str">
            <v>거푸집</v>
          </cell>
          <cell r="D624" t="str">
            <v>(합판 3회:13-16m)</v>
          </cell>
          <cell r="E624">
            <v>190</v>
          </cell>
          <cell r="F624" t="str">
            <v>M2</v>
          </cell>
          <cell r="G624">
            <v>19070</v>
          </cell>
          <cell r="H624">
            <v>3623300</v>
          </cell>
        </row>
        <row r="625">
          <cell r="B625" t="str">
            <v>e</v>
          </cell>
          <cell r="C625" t="str">
            <v>거푸집</v>
          </cell>
          <cell r="D625" t="str">
            <v>(합판 3회:16-19m)</v>
          </cell>
          <cell r="E625">
            <v>264</v>
          </cell>
          <cell r="F625" t="str">
            <v>M2</v>
          </cell>
          <cell r="G625">
            <v>20170</v>
          </cell>
          <cell r="H625">
            <v>5324880</v>
          </cell>
        </row>
        <row r="626">
          <cell r="B626" t="str">
            <v>f</v>
          </cell>
          <cell r="C626" t="str">
            <v>거푸집</v>
          </cell>
          <cell r="D626" t="str">
            <v>(합판 4회)</v>
          </cell>
          <cell r="E626">
            <v>730</v>
          </cell>
          <cell r="F626" t="str">
            <v>M2</v>
          </cell>
          <cell r="G626">
            <v>13460</v>
          </cell>
          <cell r="H626">
            <v>9825800</v>
          </cell>
        </row>
        <row r="627">
          <cell r="B627" t="str">
            <v>g</v>
          </cell>
          <cell r="C627" t="str">
            <v>거푸집</v>
          </cell>
          <cell r="D627" t="str">
            <v>(합판 6회)</v>
          </cell>
          <cell r="E627">
            <v>205</v>
          </cell>
          <cell r="F627" t="str">
            <v>M2</v>
          </cell>
          <cell r="G627">
            <v>11040</v>
          </cell>
          <cell r="H627">
            <v>2263200</v>
          </cell>
        </row>
        <row r="628">
          <cell r="B628" t="str">
            <v>h</v>
          </cell>
          <cell r="C628" t="str">
            <v>문양거푸집</v>
          </cell>
          <cell r="D628" t="str">
            <v>합성수지(0-7M)</v>
          </cell>
          <cell r="E628">
            <v>196</v>
          </cell>
          <cell r="F628" t="str">
            <v>M2</v>
          </cell>
          <cell r="G628">
            <v>18290</v>
          </cell>
          <cell r="H628">
            <v>3584840</v>
          </cell>
        </row>
        <row r="629">
          <cell r="B629" t="str">
            <v>i</v>
          </cell>
          <cell r="C629" t="str">
            <v>문양거푸집</v>
          </cell>
          <cell r="D629" t="str">
            <v>합성수지(7-10M)</v>
          </cell>
          <cell r="E629">
            <v>173</v>
          </cell>
          <cell r="F629" t="str">
            <v>M2</v>
          </cell>
          <cell r="G629">
            <v>19440</v>
          </cell>
          <cell r="H629">
            <v>3363120</v>
          </cell>
        </row>
        <row r="630">
          <cell r="B630" t="str">
            <v>j</v>
          </cell>
          <cell r="C630" t="str">
            <v>거푸집</v>
          </cell>
          <cell r="D630" t="str">
            <v>(원형 3회:0-7m)</v>
          </cell>
          <cell r="E630">
            <v>329</v>
          </cell>
          <cell r="F630" t="str">
            <v>M2</v>
          </cell>
          <cell r="G630">
            <v>31900</v>
          </cell>
          <cell r="H630">
            <v>10495100</v>
          </cell>
        </row>
        <row r="631">
          <cell r="B631" t="str">
            <v>k</v>
          </cell>
          <cell r="C631" t="str">
            <v>거푸집</v>
          </cell>
          <cell r="D631" t="str">
            <v>(원형 3회:7-10m)</v>
          </cell>
          <cell r="E631">
            <v>134</v>
          </cell>
          <cell r="F631" t="str">
            <v>M2</v>
          </cell>
          <cell r="G631">
            <v>34270</v>
          </cell>
          <cell r="H631">
            <v>4592180</v>
          </cell>
        </row>
        <row r="632">
          <cell r="B632" t="str">
            <v>l</v>
          </cell>
          <cell r="C632" t="str">
            <v>거푸집</v>
          </cell>
          <cell r="D632" t="str">
            <v>(원형 3회:10-13m)</v>
          </cell>
          <cell r="E632">
            <v>87</v>
          </cell>
          <cell r="F632" t="str">
            <v>M2</v>
          </cell>
          <cell r="G632">
            <v>36650</v>
          </cell>
          <cell r="H632">
            <v>3188550</v>
          </cell>
        </row>
        <row r="633">
          <cell r="B633" t="str">
            <v>계</v>
          </cell>
          <cell r="E633">
            <v>0</v>
          </cell>
          <cell r="G633">
            <v>0</v>
          </cell>
          <cell r="H633">
            <v>0</v>
          </cell>
        </row>
        <row r="634">
          <cell r="B634" t="str">
            <v>3.08</v>
          </cell>
          <cell r="C634" t="str">
            <v>강관비계</v>
          </cell>
          <cell r="E634">
            <v>3953</v>
          </cell>
          <cell r="F634" t="str">
            <v>M2</v>
          </cell>
          <cell r="G634">
            <v>6540</v>
          </cell>
          <cell r="H634">
            <v>25852620</v>
          </cell>
        </row>
        <row r="635">
          <cell r="B635" t="str">
            <v>3.09</v>
          </cell>
          <cell r="C635" t="str">
            <v>동 바 리</v>
          </cell>
          <cell r="D635" t="str">
            <v>대야2교</v>
          </cell>
          <cell r="G635">
            <v>0</v>
          </cell>
          <cell r="H635">
            <v>0</v>
          </cell>
        </row>
        <row r="636">
          <cell r="B636" t="str">
            <v>a</v>
          </cell>
          <cell r="C636" t="str">
            <v>강관동바리</v>
          </cell>
          <cell r="D636" t="str">
            <v>교량용</v>
          </cell>
          <cell r="E636">
            <v>1254</v>
          </cell>
          <cell r="F636" t="str">
            <v>공M3</v>
          </cell>
          <cell r="G636">
            <v>12790</v>
          </cell>
          <cell r="H636">
            <v>16038660</v>
          </cell>
        </row>
        <row r="637">
          <cell r="B637" t="str">
            <v>b</v>
          </cell>
          <cell r="C637" t="str">
            <v>동바리</v>
          </cell>
          <cell r="D637" t="str">
            <v>(목재 4회)</v>
          </cell>
          <cell r="E637">
            <v>2731</v>
          </cell>
          <cell r="F637" t="str">
            <v>공M3</v>
          </cell>
          <cell r="G637">
            <v>15300</v>
          </cell>
          <cell r="H637">
            <v>41784300</v>
          </cell>
        </row>
        <row r="638">
          <cell r="B638" t="str">
            <v>소계</v>
          </cell>
          <cell r="E638">
            <v>0</v>
          </cell>
          <cell r="G638">
            <v>0</v>
          </cell>
          <cell r="H638">
            <v>0</v>
          </cell>
        </row>
        <row r="639">
          <cell r="B639" t="str">
            <v>3.10</v>
          </cell>
          <cell r="C639" t="str">
            <v>표면처리</v>
          </cell>
          <cell r="G639">
            <v>0</v>
          </cell>
          <cell r="H639">
            <v>0</v>
          </cell>
        </row>
        <row r="640">
          <cell r="B640" t="str">
            <v>a</v>
          </cell>
          <cell r="C640" t="str">
            <v>슬라브양생</v>
          </cell>
          <cell r="E640">
            <v>2317</v>
          </cell>
          <cell r="F640" t="str">
            <v>M2</v>
          </cell>
          <cell r="G640">
            <v>240</v>
          </cell>
          <cell r="H640">
            <v>556080</v>
          </cell>
        </row>
        <row r="641">
          <cell r="B641" t="str">
            <v>b</v>
          </cell>
          <cell r="C641" t="str">
            <v>데크휘니샤면고르기</v>
          </cell>
          <cell r="E641">
            <v>2317</v>
          </cell>
          <cell r="F641" t="str">
            <v>M2</v>
          </cell>
          <cell r="G641">
            <v>360</v>
          </cell>
          <cell r="H641">
            <v>834120</v>
          </cell>
        </row>
        <row r="642">
          <cell r="B642" t="str">
            <v>계</v>
          </cell>
          <cell r="E642">
            <v>0</v>
          </cell>
          <cell r="G642">
            <v>0</v>
          </cell>
          <cell r="H642">
            <v>0</v>
          </cell>
        </row>
        <row r="643">
          <cell r="B643" t="str">
            <v>3.11</v>
          </cell>
          <cell r="C643" t="str">
            <v>아스팔트방수</v>
          </cell>
          <cell r="E643">
            <v>578</v>
          </cell>
          <cell r="F643" t="str">
            <v>M2</v>
          </cell>
          <cell r="G643">
            <v>3740</v>
          </cell>
          <cell r="H643">
            <v>2161720</v>
          </cell>
        </row>
        <row r="644">
          <cell r="B644" t="str">
            <v>3.12</v>
          </cell>
          <cell r="C644" t="str">
            <v>교면방수</v>
          </cell>
          <cell r="D644" t="str">
            <v>도막방수</v>
          </cell>
          <cell r="E644">
            <v>2317</v>
          </cell>
          <cell r="F644" t="str">
            <v>M2</v>
          </cell>
          <cell r="G644">
            <v>12770</v>
          </cell>
          <cell r="H644">
            <v>29588090</v>
          </cell>
        </row>
        <row r="645">
          <cell r="B645" t="str">
            <v>3.13</v>
          </cell>
          <cell r="C645" t="str">
            <v>시공이음</v>
          </cell>
          <cell r="G645">
            <v>0</v>
          </cell>
          <cell r="H645">
            <v>0</v>
          </cell>
        </row>
        <row r="646">
          <cell r="B646" t="str">
            <v>a</v>
          </cell>
          <cell r="C646" t="str">
            <v>스치로플</v>
          </cell>
          <cell r="D646" t="str">
            <v>T=20㎜</v>
          </cell>
          <cell r="E646">
            <v>133</v>
          </cell>
          <cell r="F646" t="str">
            <v>M2</v>
          </cell>
          <cell r="G646">
            <v>1000</v>
          </cell>
          <cell r="H646">
            <v>133000</v>
          </cell>
        </row>
        <row r="647">
          <cell r="B647" t="str">
            <v>계</v>
          </cell>
          <cell r="E647">
            <v>0</v>
          </cell>
          <cell r="G647">
            <v>0</v>
          </cell>
          <cell r="H647">
            <v>0</v>
          </cell>
        </row>
        <row r="648">
          <cell r="B648" t="str">
            <v>3.14</v>
          </cell>
          <cell r="C648" t="str">
            <v>다웰바</v>
          </cell>
          <cell r="D648" t="str">
            <v>25x600㎜슬래브용</v>
          </cell>
          <cell r="E648">
            <v>96</v>
          </cell>
          <cell r="F648" t="str">
            <v>개</v>
          </cell>
          <cell r="G648">
            <v>6080</v>
          </cell>
          <cell r="H648">
            <v>583680</v>
          </cell>
        </row>
        <row r="649">
          <cell r="B649" t="str">
            <v>3.15</v>
          </cell>
          <cell r="C649" t="str">
            <v>무수축콘크리트</v>
          </cell>
          <cell r="E649">
            <v>9.1259999999999994</v>
          </cell>
          <cell r="F649" t="str">
            <v>M3</v>
          </cell>
          <cell r="G649">
            <v>175000</v>
          </cell>
          <cell r="H649">
            <v>1597050</v>
          </cell>
        </row>
        <row r="650">
          <cell r="B650" t="str">
            <v>3.16</v>
          </cell>
          <cell r="C650" t="str">
            <v>몰 탈</v>
          </cell>
          <cell r="G650">
            <v>0</v>
          </cell>
          <cell r="H650">
            <v>0</v>
          </cell>
        </row>
        <row r="651">
          <cell r="B651" t="str">
            <v>a</v>
          </cell>
          <cell r="C651" t="str">
            <v>무수축몰탈</v>
          </cell>
          <cell r="E651">
            <v>2.46</v>
          </cell>
          <cell r="F651" t="str">
            <v>M3</v>
          </cell>
          <cell r="G651">
            <v>143000</v>
          </cell>
          <cell r="H651">
            <v>351780</v>
          </cell>
        </row>
        <row r="652">
          <cell r="B652" t="str">
            <v>b</v>
          </cell>
          <cell r="C652" t="str">
            <v>몰탈</v>
          </cell>
          <cell r="D652" t="str">
            <v>(1 : 3)</v>
          </cell>
          <cell r="E652">
            <v>8.7200000000000006</v>
          </cell>
          <cell r="F652" t="str">
            <v>M3</v>
          </cell>
          <cell r="G652">
            <v>76000</v>
          </cell>
          <cell r="H652">
            <v>662720</v>
          </cell>
        </row>
        <row r="653">
          <cell r="B653" t="str">
            <v>계</v>
          </cell>
          <cell r="E653">
            <v>0</v>
          </cell>
          <cell r="G653">
            <v>0</v>
          </cell>
          <cell r="H653">
            <v>0</v>
          </cell>
        </row>
        <row r="654">
          <cell r="B654" t="str">
            <v>3.17</v>
          </cell>
          <cell r="C654" t="str">
            <v>신축이음장치</v>
          </cell>
          <cell r="D654" t="str">
            <v>AL JOINT</v>
          </cell>
          <cell r="E654">
            <v>58</v>
          </cell>
          <cell r="F654" t="str">
            <v>M</v>
          </cell>
          <cell r="G654">
            <v>426180</v>
          </cell>
          <cell r="H654">
            <v>24718440</v>
          </cell>
        </row>
        <row r="655">
          <cell r="B655" t="str">
            <v>3.18</v>
          </cell>
          <cell r="C655" t="str">
            <v>교좌장치</v>
          </cell>
          <cell r="G655">
            <v>0</v>
          </cell>
          <cell r="H655">
            <v>0</v>
          </cell>
        </row>
        <row r="656">
          <cell r="B656" t="str">
            <v>a</v>
          </cell>
          <cell r="C656" t="str">
            <v>교좌장치</v>
          </cell>
          <cell r="D656" t="str">
            <v>(양방향:135TON)</v>
          </cell>
          <cell r="E656">
            <v>48</v>
          </cell>
          <cell r="F656" t="str">
            <v>조</v>
          </cell>
          <cell r="G656">
            <v>1768450</v>
          </cell>
          <cell r="H656">
            <v>84885600</v>
          </cell>
        </row>
        <row r="657">
          <cell r="B657" t="str">
            <v>b</v>
          </cell>
          <cell r="C657" t="str">
            <v>교좌장치</v>
          </cell>
          <cell r="D657" t="str">
            <v>(고정: 135TON)</v>
          </cell>
          <cell r="E657">
            <v>4</v>
          </cell>
          <cell r="F657" t="str">
            <v>조</v>
          </cell>
          <cell r="G657">
            <v>2091450</v>
          </cell>
          <cell r="H657">
            <v>8365800</v>
          </cell>
        </row>
        <row r="658">
          <cell r="B658" t="str">
            <v>c</v>
          </cell>
          <cell r="C658" t="str">
            <v>교좌장치</v>
          </cell>
          <cell r="D658" t="str">
            <v>(교축방향:135TON)</v>
          </cell>
          <cell r="E658">
            <v>12</v>
          </cell>
          <cell r="F658" t="str">
            <v>조</v>
          </cell>
          <cell r="G658">
            <v>2066800</v>
          </cell>
          <cell r="H658">
            <v>24801600</v>
          </cell>
        </row>
        <row r="659">
          <cell r="B659" t="str">
            <v>d</v>
          </cell>
          <cell r="C659" t="str">
            <v>교좌장치</v>
          </cell>
          <cell r="D659" t="str">
            <v>(교축직각방향135TON)</v>
          </cell>
          <cell r="E659">
            <v>16</v>
          </cell>
          <cell r="F659" t="str">
            <v>조</v>
          </cell>
          <cell r="G659">
            <v>2066800</v>
          </cell>
          <cell r="H659">
            <v>33068800</v>
          </cell>
        </row>
        <row r="660">
          <cell r="B660" t="str">
            <v>계</v>
          </cell>
          <cell r="E660">
            <v>0</v>
          </cell>
          <cell r="G660">
            <v>0</v>
          </cell>
          <cell r="H660">
            <v>0</v>
          </cell>
        </row>
        <row r="661">
          <cell r="B661" t="str">
            <v>3.19</v>
          </cell>
          <cell r="C661" t="str">
            <v>철근가공조립</v>
          </cell>
          <cell r="G661">
            <v>0</v>
          </cell>
          <cell r="H661">
            <v>0</v>
          </cell>
        </row>
        <row r="662">
          <cell r="B662" t="str">
            <v>a</v>
          </cell>
          <cell r="C662" t="str">
            <v>철근가공조립</v>
          </cell>
          <cell r="D662" t="str">
            <v>(보 통)</v>
          </cell>
          <cell r="E662">
            <v>185.31399999999999</v>
          </cell>
          <cell r="F662" t="str">
            <v>TON</v>
          </cell>
          <cell r="G662">
            <v>249000</v>
          </cell>
          <cell r="H662">
            <v>46143186</v>
          </cell>
        </row>
        <row r="663">
          <cell r="B663" t="str">
            <v>b</v>
          </cell>
          <cell r="C663" t="str">
            <v>철근가공조립</v>
          </cell>
          <cell r="D663" t="str">
            <v>(복 잡)</v>
          </cell>
          <cell r="E663">
            <v>666.81500000000005</v>
          </cell>
          <cell r="F663" t="str">
            <v>TON</v>
          </cell>
          <cell r="G663">
            <v>260000</v>
          </cell>
          <cell r="H663">
            <v>173371900</v>
          </cell>
        </row>
        <row r="664">
          <cell r="B664" t="str">
            <v>계</v>
          </cell>
          <cell r="E664">
            <v>0</v>
          </cell>
          <cell r="G664">
            <v>0</v>
          </cell>
          <cell r="H664">
            <v>0</v>
          </cell>
        </row>
        <row r="665">
          <cell r="B665" t="str">
            <v>3.20</v>
          </cell>
          <cell r="C665" t="str">
            <v>교명주 및 설명판</v>
          </cell>
          <cell r="G665">
            <v>0</v>
          </cell>
          <cell r="H665">
            <v>0</v>
          </cell>
        </row>
        <row r="666">
          <cell r="B666" t="str">
            <v>a</v>
          </cell>
          <cell r="C666" t="str">
            <v>교명주</v>
          </cell>
          <cell r="D666" t="str">
            <v>(화 강 암)</v>
          </cell>
          <cell r="E666">
            <v>4</v>
          </cell>
          <cell r="F666" t="str">
            <v>개</v>
          </cell>
          <cell r="G666">
            <v>1025410</v>
          </cell>
          <cell r="H666">
            <v>4101640</v>
          </cell>
        </row>
        <row r="667">
          <cell r="B667" t="str">
            <v>b</v>
          </cell>
          <cell r="C667" t="str">
            <v>교명판</v>
          </cell>
          <cell r="D667" t="str">
            <v>(400x250x10㎜)</v>
          </cell>
          <cell r="E667">
            <v>4</v>
          </cell>
          <cell r="F667" t="str">
            <v>개</v>
          </cell>
          <cell r="G667">
            <v>42610</v>
          </cell>
          <cell r="H667">
            <v>170440</v>
          </cell>
        </row>
        <row r="668">
          <cell r="B668" t="str">
            <v>c</v>
          </cell>
          <cell r="C668" t="str">
            <v>설명판</v>
          </cell>
          <cell r="D668" t="str">
            <v>(500x300x10㎜)</v>
          </cell>
          <cell r="E668">
            <v>4</v>
          </cell>
          <cell r="F668" t="str">
            <v>개</v>
          </cell>
          <cell r="G668">
            <v>60550</v>
          </cell>
          <cell r="H668">
            <v>242200</v>
          </cell>
        </row>
        <row r="669">
          <cell r="B669" t="str">
            <v>계</v>
          </cell>
          <cell r="E669">
            <v>0</v>
          </cell>
          <cell r="G669">
            <v>0</v>
          </cell>
          <cell r="H669">
            <v>0</v>
          </cell>
        </row>
        <row r="670">
          <cell r="B670" t="str">
            <v>3.21</v>
          </cell>
          <cell r="C670" t="str">
            <v>T.B.M 설치</v>
          </cell>
          <cell r="E670">
            <v>2</v>
          </cell>
          <cell r="F670" t="str">
            <v>개</v>
          </cell>
          <cell r="G670">
            <v>21420</v>
          </cell>
          <cell r="H670">
            <v>42840</v>
          </cell>
        </row>
        <row r="671">
          <cell r="B671" t="str">
            <v>3.22</v>
          </cell>
          <cell r="C671" t="str">
            <v>배수시설</v>
          </cell>
          <cell r="G671">
            <v>0</v>
          </cell>
          <cell r="H671">
            <v>0</v>
          </cell>
        </row>
        <row r="672">
          <cell r="B672" t="str">
            <v>a</v>
          </cell>
          <cell r="C672" t="str">
            <v>연결집수구</v>
          </cell>
          <cell r="E672">
            <v>16</v>
          </cell>
          <cell r="F672" t="str">
            <v>개</v>
          </cell>
          <cell r="G672">
            <v>32300</v>
          </cell>
          <cell r="H672">
            <v>516800</v>
          </cell>
        </row>
        <row r="673">
          <cell r="B673" t="str">
            <v>b</v>
          </cell>
          <cell r="C673" t="str">
            <v>배수관</v>
          </cell>
          <cell r="D673" t="str">
            <v>대야2교</v>
          </cell>
          <cell r="E673">
            <v>1</v>
          </cell>
          <cell r="F673" t="str">
            <v>식</v>
          </cell>
          <cell r="G673">
            <v>275600</v>
          </cell>
          <cell r="H673">
            <v>275600</v>
          </cell>
        </row>
        <row r="674">
          <cell r="B674" t="str">
            <v>계</v>
          </cell>
          <cell r="E674">
            <v>0</v>
          </cell>
          <cell r="G674">
            <v>0</v>
          </cell>
          <cell r="H674">
            <v>0</v>
          </cell>
        </row>
        <row r="675">
          <cell r="B675" t="str">
            <v>3.23</v>
          </cell>
          <cell r="C675" t="str">
            <v>스페이스</v>
          </cell>
          <cell r="G675">
            <v>0</v>
          </cell>
          <cell r="H675">
            <v>0</v>
          </cell>
        </row>
        <row r="676">
          <cell r="B676" t="str">
            <v>a</v>
          </cell>
          <cell r="C676" t="str">
            <v>스페이서</v>
          </cell>
          <cell r="D676" t="str">
            <v>슬래브및하부공</v>
          </cell>
          <cell r="E676">
            <v>3623</v>
          </cell>
          <cell r="F676" t="str">
            <v>M2</v>
          </cell>
          <cell r="G676">
            <v>350</v>
          </cell>
          <cell r="H676">
            <v>1268050</v>
          </cell>
        </row>
        <row r="677">
          <cell r="B677" t="str">
            <v>b</v>
          </cell>
          <cell r="C677" t="str">
            <v>스페이서</v>
          </cell>
          <cell r="D677" t="str">
            <v>벽체용</v>
          </cell>
          <cell r="E677">
            <v>1908</v>
          </cell>
          <cell r="F677" t="str">
            <v>M2</v>
          </cell>
          <cell r="G677">
            <v>490</v>
          </cell>
          <cell r="H677">
            <v>934920</v>
          </cell>
        </row>
        <row r="678">
          <cell r="B678" t="str">
            <v>계</v>
          </cell>
          <cell r="E678">
            <v>0</v>
          </cell>
          <cell r="G678">
            <v>0</v>
          </cell>
          <cell r="H678">
            <v>0</v>
          </cell>
        </row>
        <row r="679">
          <cell r="B679" t="str">
            <v>3.24</v>
          </cell>
          <cell r="C679" t="str">
            <v>PC BEAM</v>
          </cell>
          <cell r="G679">
            <v>0</v>
          </cell>
          <cell r="H679">
            <v>0</v>
          </cell>
        </row>
        <row r="680">
          <cell r="B680" t="str">
            <v>a</v>
          </cell>
          <cell r="C680" t="str">
            <v>P.C빔제작</v>
          </cell>
          <cell r="D680" t="str">
            <v>L=30.0ｍ</v>
          </cell>
          <cell r="E680">
            <v>40</v>
          </cell>
          <cell r="F680" t="str">
            <v>본</v>
          </cell>
          <cell r="G680">
            <v>5944870</v>
          </cell>
          <cell r="H680">
            <v>237794800</v>
          </cell>
        </row>
        <row r="681">
          <cell r="B681" t="str">
            <v>b</v>
          </cell>
          <cell r="C681" t="str">
            <v>P.C빔설치</v>
          </cell>
          <cell r="D681" t="str">
            <v>L=30.0ｍ</v>
          </cell>
          <cell r="E681">
            <v>40</v>
          </cell>
          <cell r="F681" t="str">
            <v>본</v>
          </cell>
          <cell r="G681">
            <v>1053440</v>
          </cell>
          <cell r="H681">
            <v>42137600</v>
          </cell>
        </row>
        <row r="682">
          <cell r="B682" t="str">
            <v>c</v>
          </cell>
          <cell r="C682" t="str">
            <v>전도방지공</v>
          </cell>
          <cell r="E682">
            <v>40</v>
          </cell>
          <cell r="F682" t="str">
            <v>본</v>
          </cell>
          <cell r="G682">
            <v>7580</v>
          </cell>
          <cell r="H682">
            <v>303200</v>
          </cell>
        </row>
        <row r="683">
          <cell r="B683" t="str">
            <v>계</v>
          </cell>
          <cell r="E683">
            <v>0</v>
          </cell>
          <cell r="G683">
            <v>0</v>
          </cell>
          <cell r="H683">
            <v>0</v>
          </cell>
        </row>
        <row r="684">
          <cell r="B684" t="str">
            <v>3.25</v>
          </cell>
          <cell r="C684" t="str">
            <v>강관PILE</v>
          </cell>
          <cell r="G684">
            <v>0</v>
          </cell>
          <cell r="H684">
            <v>0</v>
          </cell>
        </row>
        <row r="685">
          <cell r="B685" t="str">
            <v>a</v>
          </cell>
          <cell r="C685" t="str">
            <v>강관파일자재비.</v>
          </cell>
          <cell r="D685" t="str">
            <v>(D=508mm t=12mm)</v>
          </cell>
          <cell r="E685">
            <v>815</v>
          </cell>
          <cell r="F685" t="str">
            <v>M</v>
          </cell>
          <cell r="G685">
            <v>62340</v>
          </cell>
          <cell r="H685">
            <v>50807100</v>
          </cell>
        </row>
        <row r="686">
          <cell r="B686" t="str">
            <v>b</v>
          </cell>
          <cell r="C686" t="str">
            <v>강관파일항타비,</v>
          </cell>
          <cell r="D686" t="str">
            <v>(508-12mm 15m미만).</v>
          </cell>
          <cell r="E686">
            <v>761</v>
          </cell>
          <cell r="F686" t="str">
            <v>M</v>
          </cell>
          <cell r="G686">
            <v>8530</v>
          </cell>
          <cell r="H686">
            <v>6491330</v>
          </cell>
        </row>
        <row r="687">
          <cell r="B687" t="str">
            <v>c</v>
          </cell>
          <cell r="C687" t="str">
            <v>두부및선단보강볼트식</v>
          </cell>
          <cell r="D687" t="str">
            <v>(D=508mm t=12mm)</v>
          </cell>
          <cell r="E687">
            <v>64</v>
          </cell>
          <cell r="F687" t="str">
            <v>개</v>
          </cell>
          <cell r="G687">
            <v>128660</v>
          </cell>
          <cell r="H687">
            <v>8234240</v>
          </cell>
        </row>
        <row r="688">
          <cell r="B688" t="str">
            <v>계</v>
          </cell>
          <cell r="E688">
            <v>0</v>
          </cell>
          <cell r="G688">
            <v>0</v>
          </cell>
          <cell r="H688">
            <v>0</v>
          </cell>
        </row>
        <row r="689">
          <cell r="B689" t="str">
            <v>3.26</v>
          </cell>
          <cell r="C689" t="str">
            <v>보호블럭</v>
          </cell>
          <cell r="E689">
            <v>642</v>
          </cell>
          <cell r="F689" t="str">
            <v>M2</v>
          </cell>
          <cell r="G689">
            <v>21480</v>
          </cell>
          <cell r="H689">
            <v>13790160</v>
          </cell>
        </row>
        <row r="690">
          <cell r="B690" t="str">
            <v>3.27</v>
          </cell>
          <cell r="C690" t="str">
            <v>부직포(t=2mm)</v>
          </cell>
          <cell r="E690">
            <v>642</v>
          </cell>
          <cell r="F690" t="str">
            <v>M2</v>
          </cell>
          <cell r="G690">
            <v>1000</v>
          </cell>
          <cell r="H690">
            <v>642000</v>
          </cell>
        </row>
        <row r="691">
          <cell r="B691" t="str">
            <v>3.28</v>
          </cell>
          <cell r="C691" t="str">
            <v>신축이음</v>
          </cell>
          <cell r="D691" t="str">
            <v>T=12㎜</v>
          </cell>
          <cell r="E691">
            <v>1.9</v>
          </cell>
          <cell r="F691" t="str">
            <v>M2</v>
          </cell>
          <cell r="G691">
            <v>4530</v>
          </cell>
          <cell r="H691">
            <v>8607</v>
          </cell>
        </row>
        <row r="692">
          <cell r="B692" t="str">
            <v>3.28</v>
          </cell>
          <cell r="C692" t="str">
            <v>수축줄눈</v>
          </cell>
          <cell r="E692">
            <v>38</v>
          </cell>
          <cell r="F692" t="str">
            <v>M</v>
          </cell>
          <cell r="G692">
            <v>4780</v>
          </cell>
          <cell r="H692">
            <v>181640</v>
          </cell>
        </row>
        <row r="693">
          <cell r="B693" t="str">
            <v>3.30</v>
          </cell>
          <cell r="C693" t="str">
            <v>부대시설</v>
          </cell>
          <cell r="G693">
            <v>0</v>
          </cell>
          <cell r="H693">
            <v>0</v>
          </cell>
        </row>
        <row r="694">
          <cell r="B694" t="str">
            <v>a</v>
          </cell>
          <cell r="C694" t="str">
            <v>난간</v>
          </cell>
          <cell r="E694">
            <v>260</v>
          </cell>
          <cell r="F694" t="str">
            <v>M</v>
          </cell>
          <cell r="G694">
            <v>70240</v>
          </cell>
          <cell r="H694">
            <v>18262400</v>
          </cell>
        </row>
        <row r="695">
          <cell r="B695" t="str">
            <v>b</v>
          </cell>
          <cell r="C695" t="str">
            <v>중분대용난간</v>
          </cell>
          <cell r="D695" t="str">
            <v>.</v>
          </cell>
          <cell r="E695">
            <v>242</v>
          </cell>
          <cell r="F695" t="str">
            <v>M</v>
          </cell>
          <cell r="G695">
            <v>51230</v>
          </cell>
          <cell r="H695">
            <v>12397660</v>
          </cell>
        </row>
        <row r="696">
          <cell r="B696" t="str">
            <v>c</v>
          </cell>
          <cell r="C696" t="str">
            <v>전선관</v>
          </cell>
          <cell r="D696" t="str">
            <v>PVCφ100mm</v>
          </cell>
          <cell r="E696">
            <v>534</v>
          </cell>
          <cell r="F696" t="str">
            <v>M</v>
          </cell>
          <cell r="G696">
            <v>2330</v>
          </cell>
          <cell r="H696">
            <v>1244220</v>
          </cell>
        </row>
        <row r="697">
          <cell r="B697" t="str">
            <v>d</v>
          </cell>
          <cell r="C697" t="str">
            <v>전선관</v>
          </cell>
          <cell r="D697" t="str">
            <v>PVCφ150mm</v>
          </cell>
          <cell r="E697">
            <v>267</v>
          </cell>
          <cell r="F697" t="str">
            <v>M</v>
          </cell>
          <cell r="G697">
            <v>4400</v>
          </cell>
          <cell r="H697">
            <v>1174800</v>
          </cell>
        </row>
        <row r="698">
          <cell r="B698" t="str">
            <v>e</v>
          </cell>
          <cell r="C698" t="str">
            <v>NOTCH</v>
          </cell>
          <cell r="E698">
            <v>480</v>
          </cell>
          <cell r="F698" t="str">
            <v>M2</v>
          </cell>
          <cell r="G698">
            <v>21420</v>
          </cell>
          <cell r="H698">
            <v>10281600</v>
          </cell>
        </row>
        <row r="699">
          <cell r="B699" t="str">
            <v>f</v>
          </cell>
          <cell r="C699" t="str">
            <v>교각 안전점검 시설</v>
          </cell>
          <cell r="D699" t="str">
            <v>대야2교</v>
          </cell>
          <cell r="E699">
            <v>3</v>
          </cell>
          <cell r="F699" t="str">
            <v>개소</v>
          </cell>
          <cell r="G699">
            <v>13645000</v>
          </cell>
          <cell r="H699">
            <v>40935000</v>
          </cell>
        </row>
        <row r="700">
          <cell r="B700" t="str">
            <v>계</v>
          </cell>
          <cell r="E700">
            <v>0</v>
          </cell>
          <cell r="G700">
            <v>0</v>
          </cell>
          <cell r="H700">
            <v>0</v>
          </cell>
        </row>
        <row r="701">
          <cell r="B701" t="str">
            <v>합계</v>
          </cell>
          <cell r="E701">
            <v>0</v>
          </cell>
          <cell r="G701">
            <v>0</v>
          </cell>
          <cell r="H701">
            <v>0</v>
          </cell>
        </row>
        <row r="702">
          <cell r="B702" t="str">
            <v>G.</v>
          </cell>
          <cell r="C702" t="str">
            <v>옹 벽 공</v>
          </cell>
          <cell r="G702">
            <v>0</v>
          </cell>
          <cell r="H702">
            <v>0</v>
          </cell>
        </row>
        <row r="703">
          <cell r="B703" t="str">
            <v>3.01</v>
          </cell>
          <cell r="C703" t="str">
            <v>구조물터파기</v>
          </cell>
          <cell r="D703" t="str">
            <v>육상 토사(0-4ｍ)</v>
          </cell>
          <cell r="E703">
            <v>1455</v>
          </cell>
          <cell r="F703" t="str">
            <v>M3</v>
          </cell>
          <cell r="G703">
            <v>2310</v>
          </cell>
          <cell r="H703">
            <v>3361050</v>
          </cell>
        </row>
        <row r="704">
          <cell r="B704" t="str">
            <v>3.02</v>
          </cell>
          <cell r="C704" t="str">
            <v>되메우기및다짐</v>
          </cell>
          <cell r="D704" t="str">
            <v>(기계50%+인력50%)</v>
          </cell>
          <cell r="E704">
            <v>339</v>
          </cell>
          <cell r="F704" t="str">
            <v>M3</v>
          </cell>
          <cell r="G704">
            <v>3180</v>
          </cell>
          <cell r="H704">
            <v>1078020</v>
          </cell>
        </row>
        <row r="705">
          <cell r="B705" t="str">
            <v>3.03</v>
          </cell>
          <cell r="C705" t="str">
            <v>잔토</v>
          </cell>
          <cell r="E705">
            <v>1116</v>
          </cell>
          <cell r="F705" t="str">
            <v>M3</v>
          </cell>
          <cell r="G705">
            <v>5400</v>
          </cell>
          <cell r="H705">
            <v>6026400</v>
          </cell>
        </row>
        <row r="706">
          <cell r="B706" t="str">
            <v>3.04</v>
          </cell>
          <cell r="C706" t="str">
            <v>콘크리트타설</v>
          </cell>
          <cell r="D706" t="str">
            <v>무근(25-210-8)</v>
          </cell>
          <cell r="E706">
            <v>234</v>
          </cell>
          <cell r="F706" t="str">
            <v>M3</v>
          </cell>
          <cell r="G706">
            <v>59930</v>
          </cell>
          <cell r="H706">
            <v>14023620</v>
          </cell>
        </row>
        <row r="707">
          <cell r="B707" t="str">
            <v>3.05</v>
          </cell>
          <cell r="C707" t="str">
            <v>거푸집</v>
          </cell>
          <cell r="D707" t="str">
            <v>(합판 4회)</v>
          </cell>
          <cell r="E707">
            <v>585</v>
          </cell>
          <cell r="F707" t="str">
            <v>M2</v>
          </cell>
          <cell r="G707">
            <v>13460</v>
          </cell>
          <cell r="H707">
            <v>7874100</v>
          </cell>
        </row>
        <row r="708">
          <cell r="B708" t="str">
            <v>3.06</v>
          </cell>
          <cell r="C708" t="str">
            <v>유공관</v>
          </cell>
          <cell r="D708" t="str">
            <v>150M/M</v>
          </cell>
          <cell r="E708">
            <v>585</v>
          </cell>
          <cell r="F708" t="str">
            <v>M</v>
          </cell>
          <cell r="G708">
            <v>5820</v>
          </cell>
          <cell r="H708">
            <v>3404700</v>
          </cell>
        </row>
        <row r="709">
          <cell r="B709" t="str">
            <v>3.07</v>
          </cell>
          <cell r="C709" t="str">
            <v>블럭쌓기</v>
          </cell>
          <cell r="G709">
            <v>0</v>
          </cell>
          <cell r="H709">
            <v>0</v>
          </cell>
        </row>
        <row r="710">
          <cell r="B710" t="str">
            <v>a</v>
          </cell>
          <cell r="C710" t="str">
            <v>블럭쌓기</v>
          </cell>
          <cell r="D710" t="str">
            <v>캡형</v>
          </cell>
          <cell r="E710">
            <v>62</v>
          </cell>
          <cell r="F710" t="str">
            <v>M2</v>
          </cell>
          <cell r="G710">
            <v>109960</v>
          </cell>
          <cell r="H710">
            <v>6817520</v>
          </cell>
        </row>
        <row r="711">
          <cell r="B711" t="str">
            <v>b</v>
          </cell>
          <cell r="C711" t="str">
            <v>블럭쌓기</v>
          </cell>
          <cell r="D711" t="str">
            <v>표준형</v>
          </cell>
          <cell r="E711">
            <v>3453</v>
          </cell>
          <cell r="F711" t="str">
            <v>M2</v>
          </cell>
          <cell r="G711">
            <v>92770</v>
          </cell>
          <cell r="H711">
            <v>320334810</v>
          </cell>
        </row>
        <row r="712">
          <cell r="B712" t="str">
            <v>계</v>
          </cell>
          <cell r="E712">
            <v>0</v>
          </cell>
          <cell r="G712">
            <v>0</v>
          </cell>
          <cell r="H712">
            <v>0</v>
          </cell>
        </row>
        <row r="713">
          <cell r="B713" t="str">
            <v>3.08</v>
          </cell>
          <cell r="C713" t="str">
            <v>RECO-MESH설치</v>
          </cell>
          <cell r="G713">
            <v>0</v>
          </cell>
          <cell r="H713">
            <v>0</v>
          </cell>
        </row>
        <row r="714">
          <cell r="B714" t="str">
            <v>a</v>
          </cell>
          <cell r="C714" t="str">
            <v>RECO-MESH설치</v>
          </cell>
          <cell r="D714" t="str">
            <v>TYPE-1</v>
          </cell>
          <cell r="E714">
            <v>3259</v>
          </cell>
          <cell r="F714" t="str">
            <v>M2</v>
          </cell>
          <cell r="G714">
            <v>6590</v>
          </cell>
          <cell r="H714">
            <v>21476810</v>
          </cell>
        </row>
        <row r="715">
          <cell r="B715" t="str">
            <v>b</v>
          </cell>
          <cell r="C715" t="str">
            <v>RECO-MESH설치</v>
          </cell>
          <cell r="D715" t="str">
            <v>TYPE-2</v>
          </cell>
          <cell r="E715">
            <v>13660</v>
          </cell>
          <cell r="F715" t="str">
            <v>M2</v>
          </cell>
          <cell r="G715">
            <v>8820</v>
          </cell>
          <cell r="H715">
            <v>120481200</v>
          </cell>
        </row>
        <row r="716">
          <cell r="B716" t="str">
            <v>c</v>
          </cell>
          <cell r="C716" t="str">
            <v>RECO-MESH설치</v>
          </cell>
          <cell r="D716" t="str">
            <v>TYPE-3</v>
          </cell>
          <cell r="E716">
            <v>12868</v>
          </cell>
          <cell r="F716" t="str">
            <v>M2</v>
          </cell>
          <cell r="G716">
            <v>11140</v>
          </cell>
          <cell r="H716">
            <v>143349520</v>
          </cell>
        </row>
        <row r="717">
          <cell r="B717" t="str">
            <v>계</v>
          </cell>
          <cell r="E717">
            <v>0</v>
          </cell>
          <cell r="G717">
            <v>0</v>
          </cell>
          <cell r="H717">
            <v>0</v>
          </cell>
        </row>
        <row r="718">
          <cell r="B718" t="str">
            <v>3.09</v>
          </cell>
          <cell r="C718" t="str">
            <v>블럭운반</v>
          </cell>
          <cell r="G718">
            <v>0</v>
          </cell>
          <cell r="H718">
            <v>0</v>
          </cell>
        </row>
        <row r="719">
          <cell r="B719" t="str">
            <v>a</v>
          </cell>
          <cell r="C719" t="str">
            <v>블럭운반</v>
          </cell>
          <cell r="D719" t="str">
            <v>캡형</v>
          </cell>
          <cell r="E719">
            <v>62</v>
          </cell>
          <cell r="F719" t="str">
            <v>M2</v>
          </cell>
          <cell r="G719">
            <v>15730</v>
          </cell>
          <cell r="H719">
            <v>975260</v>
          </cell>
        </row>
        <row r="720">
          <cell r="B720" t="str">
            <v>b</v>
          </cell>
          <cell r="C720" t="str">
            <v>블럭운반</v>
          </cell>
          <cell r="D720" t="str">
            <v>표준형</v>
          </cell>
          <cell r="E720">
            <v>3453</v>
          </cell>
          <cell r="F720" t="str">
            <v>M2</v>
          </cell>
          <cell r="G720">
            <v>15730</v>
          </cell>
          <cell r="H720">
            <v>54315690</v>
          </cell>
        </row>
        <row r="721">
          <cell r="B721" t="str">
            <v>계</v>
          </cell>
          <cell r="E721">
            <v>0</v>
          </cell>
          <cell r="G721">
            <v>0</v>
          </cell>
          <cell r="H721">
            <v>0</v>
          </cell>
        </row>
        <row r="722">
          <cell r="B722" t="str">
            <v>합계</v>
          </cell>
          <cell r="E722">
            <v>0</v>
          </cell>
          <cell r="G722">
            <v>0</v>
          </cell>
          <cell r="H722">
            <v>0</v>
          </cell>
        </row>
        <row r="723">
          <cell r="B723" t="str">
            <v>총계</v>
          </cell>
          <cell r="E723">
            <v>0</v>
          </cell>
          <cell r="G723">
            <v>0</v>
          </cell>
          <cell r="H723">
            <v>0</v>
          </cell>
        </row>
        <row r="724">
          <cell r="B724" t="str">
            <v>4.00</v>
          </cell>
          <cell r="C724" t="str">
            <v>터    널    공</v>
          </cell>
          <cell r="G724">
            <v>0</v>
          </cell>
          <cell r="H724">
            <v>5624271894</v>
          </cell>
        </row>
        <row r="725">
          <cell r="B725" t="str">
            <v>4.01</v>
          </cell>
          <cell r="C725" t="str">
            <v>굴착</v>
          </cell>
          <cell r="G725">
            <v>0</v>
          </cell>
          <cell r="H725">
            <v>0</v>
          </cell>
        </row>
        <row r="726">
          <cell r="B726" t="str">
            <v>a</v>
          </cell>
          <cell r="C726" t="str">
            <v>전단면굴착</v>
          </cell>
          <cell r="G726">
            <v>0</v>
          </cell>
          <cell r="H726">
            <v>0</v>
          </cell>
        </row>
        <row r="727">
          <cell r="B727" t="str">
            <v>a-1</v>
          </cell>
          <cell r="C727" t="str">
            <v>표준단면-2</v>
          </cell>
          <cell r="E727">
            <v>40203</v>
          </cell>
          <cell r="F727" t="str">
            <v>M3</v>
          </cell>
          <cell r="G727">
            <v>19320</v>
          </cell>
          <cell r="H727">
            <v>776721960</v>
          </cell>
        </row>
        <row r="728">
          <cell r="B728" t="str">
            <v>a-2</v>
          </cell>
          <cell r="C728" t="str">
            <v>표준단면-3</v>
          </cell>
          <cell r="E728">
            <v>9893</v>
          </cell>
          <cell r="F728" t="str">
            <v>M3</v>
          </cell>
          <cell r="G728">
            <v>19070</v>
          </cell>
          <cell r="H728">
            <v>188659510</v>
          </cell>
        </row>
        <row r="729">
          <cell r="B729" t="str">
            <v>소계</v>
          </cell>
          <cell r="E729">
            <v>0</v>
          </cell>
          <cell r="G729">
            <v>0</v>
          </cell>
          <cell r="H729">
            <v>0</v>
          </cell>
        </row>
        <row r="730">
          <cell r="B730" t="str">
            <v>b</v>
          </cell>
          <cell r="C730" t="str">
            <v>반단면굴착</v>
          </cell>
          <cell r="G730">
            <v>0</v>
          </cell>
          <cell r="H730">
            <v>0</v>
          </cell>
        </row>
        <row r="731">
          <cell r="B731" t="str">
            <v>b-1</v>
          </cell>
          <cell r="C731" t="str">
            <v>표준단면-4</v>
          </cell>
          <cell r="G731">
            <v>0</v>
          </cell>
          <cell r="H731">
            <v>0</v>
          </cell>
        </row>
        <row r="732">
          <cell r="B732" t="str">
            <v>b-1-a</v>
          </cell>
          <cell r="C732" t="str">
            <v>상부굴착</v>
          </cell>
          <cell r="D732" t="str">
            <v>type-4</v>
          </cell>
          <cell r="E732">
            <v>1755</v>
          </cell>
          <cell r="F732" t="str">
            <v>M3</v>
          </cell>
          <cell r="G732">
            <v>21270</v>
          </cell>
          <cell r="H732">
            <v>37328850</v>
          </cell>
        </row>
        <row r="733">
          <cell r="B733" t="str">
            <v>b-1-b</v>
          </cell>
          <cell r="C733" t="str">
            <v>하부굴착</v>
          </cell>
          <cell r="D733" t="str">
            <v>type-4</v>
          </cell>
          <cell r="E733">
            <v>1521</v>
          </cell>
          <cell r="F733" t="str">
            <v>M3</v>
          </cell>
          <cell r="G733">
            <v>18950</v>
          </cell>
          <cell r="H733">
            <v>28822950</v>
          </cell>
        </row>
        <row r="734">
          <cell r="B734" t="str">
            <v>소계</v>
          </cell>
          <cell r="E734">
            <v>0</v>
          </cell>
          <cell r="G734">
            <v>0</v>
          </cell>
          <cell r="H734">
            <v>0</v>
          </cell>
        </row>
        <row r="735">
          <cell r="B735" t="str">
            <v>계</v>
          </cell>
          <cell r="E735">
            <v>0</v>
          </cell>
          <cell r="G735">
            <v>0</v>
          </cell>
          <cell r="H735">
            <v>0</v>
          </cell>
        </row>
        <row r="736">
          <cell r="B736" t="str">
            <v>4.02</v>
          </cell>
          <cell r="C736" t="str">
            <v>기술사용료</v>
          </cell>
          <cell r="D736" t="str">
            <v>분착식 다단발파</v>
          </cell>
          <cell r="E736">
            <v>1</v>
          </cell>
          <cell r="F736" t="str">
            <v>식</v>
          </cell>
          <cell r="G736">
            <v>57100400</v>
          </cell>
          <cell r="H736">
            <v>57100400</v>
          </cell>
        </row>
        <row r="737">
          <cell r="B737" t="str">
            <v>4-03</v>
          </cell>
          <cell r="C737" t="str">
            <v>버럭처리</v>
          </cell>
          <cell r="G737">
            <v>0</v>
          </cell>
          <cell r="H737">
            <v>0</v>
          </cell>
        </row>
        <row r="738">
          <cell r="B738" t="str">
            <v>a</v>
          </cell>
          <cell r="C738" t="str">
            <v>전단면버럭처리</v>
          </cell>
          <cell r="G738">
            <v>0</v>
          </cell>
          <cell r="H738">
            <v>0</v>
          </cell>
        </row>
        <row r="739">
          <cell r="B739" t="str">
            <v>a-1</v>
          </cell>
          <cell r="C739" t="str">
            <v>표준단면</v>
          </cell>
          <cell r="D739" t="str">
            <v>type-2</v>
          </cell>
          <cell r="E739">
            <v>40419</v>
          </cell>
          <cell r="F739" t="str">
            <v>M3</v>
          </cell>
          <cell r="G739">
            <v>5230</v>
          </cell>
          <cell r="H739">
            <v>211391370</v>
          </cell>
        </row>
        <row r="740">
          <cell r="B740" t="str">
            <v>a-2</v>
          </cell>
          <cell r="C740" t="str">
            <v>표준단면</v>
          </cell>
          <cell r="D740" t="str">
            <v>type-3</v>
          </cell>
          <cell r="E740">
            <v>9974</v>
          </cell>
          <cell r="F740" t="str">
            <v>M3</v>
          </cell>
          <cell r="G740">
            <v>5270</v>
          </cell>
          <cell r="H740">
            <v>52562980</v>
          </cell>
        </row>
        <row r="741">
          <cell r="B741" t="str">
            <v>소계</v>
          </cell>
          <cell r="E741">
            <v>0</v>
          </cell>
          <cell r="G741">
            <v>0</v>
          </cell>
          <cell r="H741">
            <v>0</v>
          </cell>
        </row>
        <row r="742">
          <cell r="B742" t="str">
            <v>b</v>
          </cell>
          <cell r="C742" t="str">
            <v>반단면버럭처리</v>
          </cell>
          <cell r="G742">
            <v>0</v>
          </cell>
          <cell r="H742">
            <v>0</v>
          </cell>
        </row>
        <row r="743">
          <cell r="B743" t="str">
            <v>b-1-a</v>
          </cell>
          <cell r="C743" t="str">
            <v>상부단면</v>
          </cell>
          <cell r="D743" t="str">
            <v>type-4</v>
          </cell>
          <cell r="E743">
            <v>1785</v>
          </cell>
          <cell r="F743" t="str">
            <v>M3</v>
          </cell>
          <cell r="G743">
            <v>6970</v>
          </cell>
          <cell r="H743">
            <v>12441450</v>
          </cell>
        </row>
        <row r="744">
          <cell r="B744" t="str">
            <v>b-1-b</v>
          </cell>
          <cell r="C744" t="str">
            <v>하부단면</v>
          </cell>
          <cell r="D744" t="str">
            <v>type-4</v>
          </cell>
          <cell r="E744">
            <v>1529</v>
          </cell>
          <cell r="F744" t="str">
            <v>M3</v>
          </cell>
          <cell r="G744">
            <v>5410</v>
          </cell>
          <cell r="H744">
            <v>8271890</v>
          </cell>
        </row>
        <row r="745">
          <cell r="B745" t="str">
            <v>소계</v>
          </cell>
          <cell r="E745">
            <v>0</v>
          </cell>
          <cell r="G745">
            <v>0</v>
          </cell>
          <cell r="H745">
            <v>0</v>
          </cell>
        </row>
        <row r="746">
          <cell r="B746" t="str">
            <v>계</v>
          </cell>
          <cell r="E746">
            <v>0</v>
          </cell>
          <cell r="G746">
            <v>0</v>
          </cell>
          <cell r="H746">
            <v>0</v>
          </cell>
        </row>
        <row r="747">
          <cell r="B747" t="str">
            <v>4.04</v>
          </cell>
          <cell r="C747" t="str">
            <v>지보공</v>
          </cell>
          <cell r="G747">
            <v>0</v>
          </cell>
          <cell r="H747">
            <v>0</v>
          </cell>
        </row>
        <row r="748">
          <cell r="B748" t="str">
            <v>a</v>
          </cell>
          <cell r="C748" t="str">
            <v>TYPE-4</v>
          </cell>
          <cell r="E748">
            <v>27</v>
          </cell>
          <cell r="F748" t="str">
            <v>조</v>
          </cell>
          <cell r="G748">
            <v>635520</v>
          </cell>
          <cell r="H748">
            <v>17159040</v>
          </cell>
        </row>
        <row r="749">
          <cell r="B749" t="str">
            <v>b</v>
          </cell>
          <cell r="C749" t="str">
            <v>숏크리트공</v>
          </cell>
          <cell r="G749">
            <v>0</v>
          </cell>
          <cell r="H749">
            <v>0</v>
          </cell>
        </row>
        <row r="750">
          <cell r="B750" t="str">
            <v>b-1</v>
          </cell>
          <cell r="C750" t="str">
            <v>TYPE-2</v>
          </cell>
          <cell r="E750">
            <v>1382</v>
          </cell>
          <cell r="F750" t="str">
            <v>M3</v>
          </cell>
          <cell r="G750">
            <v>206190</v>
          </cell>
          <cell r="H750">
            <v>284954580</v>
          </cell>
        </row>
        <row r="751">
          <cell r="B751" t="str">
            <v>b-2</v>
          </cell>
          <cell r="C751" t="str">
            <v>TYPE-3</v>
          </cell>
          <cell r="E751">
            <v>518</v>
          </cell>
          <cell r="F751" t="str">
            <v>M3</v>
          </cell>
          <cell r="G751">
            <v>197180</v>
          </cell>
          <cell r="H751">
            <v>102139240</v>
          </cell>
        </row>
        <row r="752">
          <cell r="B752" t="str">
            <v>b-3</v>
          </cell>
          <cell r="C752" t="str">
            <v>TYPE-4</v>
          </cell>
          <cell r="E752">
            <v>239</v>
          </cell>
          <cell r="F752" t="str">
            <v>M3</v>
          </cell>
          <cell r="G752">
            <v>196720</v>
          </cell>
          <cell r="H752">
            <v>47016080</v>
          </cell>
        </row>
        <row r="753">
          <cell r="B753" t="str">
            <v>소계</v>
          </cell>
          <cell r="E753">
            <v>0</v>
          </cell>
          <cell r="G753">
            <v>0</v>
          </cell>
          <cell r="H753">
            <v>0</v>
          </cell>
        </row>
        <row r="754">
          <cell r="B754" t="str">
            <v>계</v>
          </cell>
          <cell r="E754">
            <v>0</v>
          </cell>
          <cell r="G754">
            <v>0</v>
          </cell>
          <cell r="H754">
            <v>0</v>
          </cell>
        </row>
        <row r="755">
          <cell r="B755" t="str">
            <v>4.05</v>
          </cell>
          <cell r="C755" t="str">
            <v>ROCK BOLT</v>
          </cell>
          <cell r="G755">
            <v>0</v>
          </cell>
          <cell r="H755">
            <v>0</v>
          </cell>
        </row>
        <row r="756">
          <cell r="B756" t="str">
            <v>a</v>
          </cell>
          <cell r="C756" t="str">
            <v>표준단면-2</v>
          </cell>
          <cell r="G756">
            <v>0</v>
          </cell>
          <cell r="H756">
            <v>0</v>
          </cell>
        </row>
        <row r="757">
          <cell r="B757" t="str">
            <v>a-1</v>
          </cell>
          <cell r="C757" t="str">
            <v>상부단면</v>
          </cell>
          <cell r="D757" t="str">
            <v>type-2</v>
          </cell>
          <cell r="E757">
            <v>1253</v>
          </cell>
          <cell r="F757" t="str">
            <v>조</v>
          </cell>
          <cell r="G757">
            <v>204810</v>
          </cell>
          <cell r="H757">
            <v>256626930</v>
          </cell>
        </row>
        <row r="758">
          <cell r="B758" t="str">
            <v>a-2</v>
          </cell>
          <cell r="C758" t="str">
            <v>하부단면</v>
          </cell>
          <cell r="D758" t="str">
            <v>type-2</v>
          </cell>
          <cell r="E758">
            <v>285</v>
          </cell>
          <cell r="F758" t="str">
            <v>조</v>
          </cell>
          <cell r="G758">
            <v>240590</v>
          </cell>
          <cell r="H758">
            <v>68568150</v>
          </cell>
        </row>
        <row r="759">
          <cell r="B759" t="str">
            <v>소계</v>
          </cell>
          <cell r="E759">
            <v>0</v>
          </cell>
          <cell r="G759">
            <v>0</v>
          </cell>
          <cell r="H759">
            <v>0</v>
          </cell>
        </row>
        <row r="760">
          <cell r="B760" t="str">
            <v>b</v>
          </cell>
          <cell r="C760" t="str">
            <v>표준단면-3</v>
          </cell>
          <cell r="G760">
            <v>0</v>
          </cell>
          <cell r="H760">
            <v>0</v>
          </cell>
        </row>
        <row r="761">
          <cell r="B761" t="str">
            <v>b-1</v>
          </cell>
          <cell r="C761" t="str">
            <v>상부단면</v>
          </cell>
          <cell r="D761" t="str">
            <v>type-3</v>
          </cell>
          <cell r="E761">
            <v>527</v>
          </cell>
          <cell r="F761" t="str">
            <v>조</v>
          </cell>
          <cell r="G761">
            <v>168850</v>
          </cell>
          <cell r="H761">
            <v>88983950</v>
          </cell>
        </row>
        <row r="762">
          <cell r="B762" t="str">
            <v>b-2</v>
          </cell>
          <cell r="C762" t="str">
            <v>하부단면</v>
          </cell>
          <cell r="D762" t="str">
            <v>type-3</v>
          </cell>
          <cell r="E762">
            <v>372</v>
          </cell>
          <cell r="F762" t="str">
            <v>조</v>
          </cell>
          <cell r="G762">
            <v>185920</v>
          </cell>
          <cell r="H762">
            <v>69162240</v>
          </cell>
        </row>
        <row r="763">
          <cell r="B763" t="str">
            <v>소계</v>
          </cell>
          <cell r="E763">
            <v>0</v>
          </cell>
          <cell r="G763">
            <v>0</v>
          </cell>
          <cell r="H763">
            <v>0</v>
          </cell>
        </row>
        <row r="764">
          <cell r="B764" t="str">
            <v>c</v>
          </cell>
          <cell r="C764" t="str">
            <v>표준단면-4</v>
          </cell>
          <cell r="G764">
            <v>0</v>
          </cell>
          <cell r="H764">
            <v>0</v>
          </cell>
        </row>
        <row r="765">
          <cell r="B765" t="str">
            <v>c-1</v>
          </cell>
          <cell r="C765" t="str">
            <v>상부단면</v>
          </cell>
          <cell r="D765" t="str">
            <v>type-4</v>
          </cell>
          <cell r="E765">
            <v>227</v>
          </cell>
          <cell r="F765" t="str">
            <v>조</v>
          </cell>
          <cell r="G765">
            <v>177580</v>
          </cell>
          <cell r="H765">
            <v>40310660</v>
          </cell>
        </row>
        <row r="766">
          <cell r="B766" t="str">
            <v>c-2</v>
          </cell>
          <cell r="C766" t="str">
            <v>하부단면</v>
          </cell>
          <cell r="D766" t="str">
            <v>type-4</v>
          </cell>
          <cell r="E766">
            <v>160</v>
          </cell>
          <cell r="F766" t="str">
            <v>조</v>
          </cell>
          <cell r="G766">
            <v>176080</v>
          </cell>
          <cell r="H766">
            <v>28172800</v>
          </cell>
        </row>
        <row r="767">
          <cell r="B767" t="str">
            <v>소계</v>
          </cell>
          <cell r="E767">
            <v>0</v>
          </cell>
          <cell r="G767">
            <v>0</v>
          </cell>
          <cell r="H767">
            <v>0</v>
          </cell>
        </row>
        <row r="768">
          <cell r="B768" t="str">
            <v>계</v>
          </cell>
          <cell r="E768">
            <v>0</v>
          </cell>
          <cell r="G768">
            <v>0</v>
          </cell>
          <cell r="H768">
            <v>0</v>
          </cell>
        </row>
        <row r="769">
          <cell r="B769" t="str">
            <v>4.06</v>
          </cell>
          <cell r="C769" t="str">
            <v>방수공</v>
          </cell>
          <cell r="G769">
            <v>0</v>
          </cell>
          <cell r="H769">
            <v>0</v>
          </cell>
        </row>
        <row r="770">
          <cell r="B770" t="str">
            <v>a</v>
          </cell>
          <cell r="C770" t="str">
            <v>방수막및부직포</v>
          </cell>
          <cell r="E770">
            <v>15175</v>
          </cell>
          <cell r="F770" t="str">
            <v>M2</v>
          </cell>
          <cell r="G770">
            <v>15480</v>
          </cell>
          <cell r="H770">
            <v>234909000</v>
          </cell>
        </row>
        <row r="771">
          <cell r="B771" t="str">
            <v>b</v>
          </cell>
          <cell r="C771" t="str">
            <v>FILTER CONCRETE</v>
          </cell>
          <cell r="E771">
            <v>29</v>
          </cell>
          <cell r="F771" t="str">
            <v>M3</v>
          </cell>
          <cell r="G771">
            <v>50580</v>
          </cell>
          <cell r="H771">
            <v>1466820</v>
          </cell>
        </row>
        <row r="772">
          <cell r="B772" t="str">
            <v>계</v>
          </cell>
          <cell r="E772">
            <v>0</v>
          </cell>
          <cell r="G772">
            <v>0</v>
          </cell>
          <cell r="H772">
            <v>0</v>
          </cell>
        </row>
        <row r="773">
          <cell r="B773" t="str">
            <v>4.07</v>
          </cell>
          <cell r="C773" t="str">
            <v>배수공</v>
          </cell>
          <cell r="G773">
            <v>0</v>
          </cell>
          <cell r="H773">
            <v>0</v>
          </cell>
        </row>
        <row r="774">
          <cell r="B774" t="str">
            <v>a</v>
          </cell>
          <cell r="C774" t="str">
            <v>유공관(터널용)</v>
          </cell>
          <cell r="D774" t="str">
            <v>100M/M</v>
          </cell>
          <cell r="E774">
            <v>1360</v>
          </cell>
          <cell r="F774" t="str">
            <v>M</v>
          </cell>
          <cell r="G774">
            <v>2610</v>
          </cell>
          <cell r="H774">
            <v>3549600</v>
          </cell>
        </row>
        <row r="775">
          <cell r="B775" t="str">
            <v>b</v>
          </cell>
          <cell r="C775" t="str">
            <v>부직포(t=2mm)</v>
          </cell>
          <cell r="E775">
            <v>555</v>
          </cell>
          <cell r="F775" t="str">
            <v>M2</v>
          </cell>
          <cell r="G775">
            <v>1000</v>
          </cell>
          <cell r="H775">
            <v>555000</v>
          </cell>
        </row>
        <row r="776">
          <cell r="B776" t="str">
            <v>c</v>
          </cell>
          <cell r="C776" t="str">
            <v>배수파이프</v>
          </cell>
          <cell r="D776" t="str">
            <v>PVCφ100㎜</v>
          </cell>
          <cell r="E776">
            <v>118</v>
          </cell>
          <cell r="F776" t="str">
            <v>M</v>
          </cell>
          <cell r="G776">
            <v>2460</v>
          </cell>
          <cell r="H776">
            <v>290280</v>
          </cell>
        </row>
        <row r="777">
          <cell r="B777" t="str">
            <v>e</v>
          </cell>
          <cell r="C777" t="str">
            <v>배수파이프</v>
          </cell>
          <cell r="D777" t="str">
            <v>PVCφ50㎜</v>
          </cell>
          <cell r="E777">
            <v>20</v>
          </cell>
          <cell r="F777" t="str">
            <v>M</v>
          </cell>
          <cell r="G777">
            <v>740</v>
          </cell>
          <cell r="H777">
            <v>14800</v>
          </cell>
        </row>
        <row r="778">
          <cell r="B778" t="str">
            <v>f</v>
          </cell>
          <cell r="C778" t="str">
            <v>누수지점유도배수</v>
          </cell>
          <cell r="D778" t="str">
            <v>용수처리</v>
          </cell>
          <cell r="E778">
            <v>454</v>
          </cell>
          <cell r="F778" t="str">
            <v>M</v>
          </cell>
          <cell r="G778">
            <v>3000</v>
          </cell>
          <cell r="H778">
            <v>1362000</v>
          </cell>
        </row>
        <row r="779">
          <cell r="B779" t="str">
            <v>g</v>
          </cell>
          <cell r="C779" t="str">
            <v>거푸집</v>
          </cell>
          <cell r="D779" t="str">
            <v>(합판 3회)</v>
          </cell>
          <cell r="E779">
            <v>2244</v>
          </cell>
          <cell r="F779" t="str">
            <v>M2</v>
          </cell>
          <cell r="G779">
            <v>15740</v>
          </cell>
          <cell r="H779">
            <v>35320560</v>
          </cell>
        </row>
        <row r="780">
          <cell r="B780" t="str">
            <v>h</v>
          </cell>
          <cell r="C780" t="str">
            <v>철근가공조립</v>
          </cell>
          <cell r="D780" t="str">
            <v>(간 단)</v>
          </cell>
          <cell r="E780">
            <v>56.673000000000002</v>
          </cell>
          <cell r="F780" t="str">
            <v>TON</v>
          </cell>
          <cell r="G780">
            <v>229000</v>
          </cell>
          <cell r="H780">
            <v>12978117</v>
          </cell>
        </row>
        <row r="781">
          <cell r="B781" t="str">
            <v>i</v>
          </cell>
          <cell r="C781" t="str">
            <v>콘크리트타설</v>
          </cell>
          <cell r="D781" t="str">
            <v>펌프카철근,25-240-15</v>
          </cell>
          <cell r="E781">
            <v>1346</v>
          </cell>
          <cell r="F781" t="str">
            <v>M3</v>
          </cell>
          <cell r="G781">
            <v>55200</v>
          </cell>
          <cell r="H781">
            <v>74299200</v>
          </cell>
        </row>
        <row r="782">
          <cell r="B782" t="str">
            <v>j</v>
          </cell>
          <cell r="C782" t="str">
            <v>비닐깔기</v>
          </cell>
          <cell r="D782" t="str">
            <v>t=0.1mm</v>
          </cell>
          <cell r="E782">
            <v>2015</v>
          </cell>
          <cell r="F782" t="str">
            <v>M2</v>
          </cell>
          <cell r="G782">
            <v>400</v>
          </cell>
          <cell r="H782">
            <v>806000</v>
          </cell>
        </row>
        <row r="783">
          <cell r="B783" t="str">
            <v>k</v>
          </cell>
          <cell r="C783" t="str">
            <v>맹암거</v>
          </cell>
          <cell r="G783">
            <v>0</v>
          </cell>
          <cell r="H783">
            <v>0</v>
          </cell>
        </row>
        <row r="784">
          <cell r="B784" t="str">
            <v>k-1</v>
          </cell>
          <cell r="C784" t="str">
            <v>유공관</v>
          </cell>
          <cell r="D784" t="str">
            <v>(아연도강관200M/M)</v>
          </cell>
          <cell r="E784">
            <v>1628</v>
          </cell>
          <cell r="F784" t="str">
            <v>M</v>
          </cell>
          <cell r="G784">
            <v>23110</v>
          </cell>
          <cell r="H784">
            <v>37623080</v>
          </cell>
        </row>
        <row r="785">
          <cell r="B785" t="str">
            <v>k-2</v>
          </cell>
          <cell r="C785" t="str">
            <v>부직포(t=2mm)</v>
          </cell>
          <cell r="E785">
            <v>1111</v>
          </cell>
          <cell r="F785" t="str">
            <v>M2</v>
          </cell>
          <cell r="G785">
            <v>1000</v>
          </cell>
          <cell r="H785">
            <v>1111000</v>
          </cell>
        </row>
        <row r="786">
          <cell r="B786" t="str">
            <v>k-3</v>
          </cell>
          <cell r="C786" t="str">
            <v>잡석채움</v>
          </cell>
          <cell r="E786">
            <v>459</v>
          </cell>
          <cell r="F786" t="str">
            <v>M3</v>
          </cell>
          <cell r="G786">
            <v>8630</v>
          </cell>
          <cell r="H786">
            <v>3961170</v>
          </cell>
        </row>
        <row r="787">
          <cell r="B787" t="str">
            <v>소계</v>
          </cell>
          <cell r="E787">
            <v>0</v>
          </cell>
          <cell r="G787">
            <v>0</v>
          </cell>
          <cell r="H787">
            <v>0</v>
          </cell>
        </row>
        <row r="788">
          <cell r="B788" t="str">
            <v>l</v>
          </cell>
          <cell r="C788" t="str">
            <v>공동구</v>
          </cell>
          <cell r="G788">
            <v>0</v>
          </cell>
          <cell r="H788">
            <v>0</v>
          </cell>
        </row>
        <row r="789">
          <cell r="B789" t="str">
            <v>l-1</v>
          </cell>
          <cell r="C789" t="str">
            <v>공동구뚜겅제작설치</v>
          </cell>
          <cell r="D789" t="str">
            <v>500x580x100</v>
          </cell>
          <cell r="E789">
            <v>3256</v>
          </cell>
          <cell r="F789" t="str">
            <v>개</v>
          </cell>
          <cell r="G789">
            <v>4560</v>
          </cell>
          <cell r="H789">
            <v>14847360</v>
          </cell>
        </row>
        <row r="790">
          <cell r="B790" t="str">
            <v>l-2</v>
          </cell>
          <cell r="C790" t="str">
            <v>철근가공조립</v>
          </cell>
          <cell r="D790" t="str">
            <v>(간 단)</v>
          </cell>
          <cell r="E790">
            <v>10.753</v>
          </cell>
          <cell r="F790" t="str">
            <v>TON</v>
          </cell>
          <cell r="G790">
            <v>229000</v>
          </cell>
          <cell r="H790">
            <v>2462437</v>
          </cell>
        </row>
        <row r="791">
          <cell r="B791" t="str">
            <v>l-3</v>
          </cell>
          <cell r="C791" t="str">
            <v>콘크리트타설</v>
          </cell>
          <cell r="D791" t="str">
            <v>펌프카철근,25-240-15</v>
          </cell>
          <cell r="E791">
            <v>104</v>
          </cell>
          <cell r="F791" t="str">
            <v>M3</v>
          </cell>
          <cell r="G791">
            <v>55200</v>
          </cell>
          <cell r="H791">
            <v>5740800</v>
          </cell>
        </row>
        <row r="792">
          <cell r="B792" t="str">
            <v>l-4</v>
          </cell>
          <cell r="C792" t="str">
            <v>강재거푸집</v>
          </cell>
          <cell r="E792">
            <v>788</v>
          </cell>
          <cell r="F792" t="str">
            <v>M2</v>
          </cell>
          <cell r="G792">
            <v>98390</v>
          </cell>
          <cell r="H792">
            <v>77531320</v>
          </cell>
        </row>
        <row r="793">
          <cell r="B793" t="str">
            <v>소계</v>
          </cell>
          <cell r="E793">
            <v>0</v>
          </cell>
          <cell r="G793">
            <v>0</v>
          </cell>
          <cell r="H793">
            <v>0</v>
          </cell>
        </row>
        <row r="794">
          <cell r="B794" t="str">
            <v>m</v>
          </cell>
          <cell r="C794" t="str">
            <v>스틸그레이팅</v>
          </cell>
          <cell r="D794" t="str">
            <v>(530x480x75㎜)</v>
          </cell>
          <cell r="E794">
            <v>75</v>
          </cell>
          <cell r="F794" t="str">
            <v>개</v>
          </cell>
          <cell r="G794">
            <v>41540</v>
          </cell>
          <cell r="H794">
            <v>3115500</v>
          </cell>
        </row>
        <row r="795">
          <cell r="B795" t="str">
            <v>n</v>
          </cell>
          <cell r="C795" t="str">
            <v>배 수 관</v>
          </cell>
          <cell r="D795" t="str">
            <v>THP400M/M</v>
          </cell>
          <cell r="E795">
            <v>1626</v>
          </cell>
          <cell r="F795" t="str">
            <v>M</v>
          </cell>
          <cell r="G795">
            <v>14090</v>
          </cell>
          <cell r="H795">
            <v>22910340</v>
          </cell>
        </row>
        <row r="796">
          <cell r="B796" t="str">
            <v>계</v>
          </cell>
          <cell r="E796">
            <v>0</v>
          </cell>
          <cell r="G796">
            <v>0</v>
          </cell>
          <cell r="H796">
            <v>0</v>
          </cell>
        </row>
        <row r="797">
          <cell r="B797" t="str">
            <v>4.08</v>
          </cell>
          <cell r="C797" t="str">
            <v>라이닝콘크리트</v>
          </cell>
          <cell r="G797">
            <v>0</v>
          </cell>
          <cell r="H797">
            <v>0</v>
          </cell>
        </row>
        <row r="798">
          <cell r="B798" t="str">
            <v>a</v>
          </cell>
          <cell r="C798" t="str">
            <v>강재동바리및거푸집</v>
          </cell>
          <cell r="E798">
            <v>2</v>
          </cell>
          <cell r="F798" t="str">
            <v>조</v>
          </cell>
          <cell r="G798">
            <v>95470000</v>
          </cell>
          <cell r="H798">
            <v>190940000</v>
          </cell>
        </row>
        <row r="799">
          <cell r="B799" t="str">
            <v>b</v>
          </cell>
          <cell r="C799" t="str">
            <v>콘크리트타설</v>
          </cell>
          <cell r="D799" t="str">
            <v>펌프카,무근,25-240-1</v>
          </cell>
          <cell r="E799">
            <v>4405</v>
          </cell>
          <cell r="F799" t="str">
            <v>M3</v>
          </cell>
          <cell r="G799">
            <v>55950</v>
          </cell>
          <cell r="H799">
            <v>246459750</v>
          </cell>
        </row>
        <row r="800">
          <cell r="B800" t="str">
            <v>c</v>
          </cell>
          <cell r="C800" t="str">
            <v>콘크리트타설</v>
          </cell>
          <cell r="D800" t="str">
            <v>펌프카철근,25-240-15</v>
          </cell>
          <cell r="E800">
            <v>644</v>
          </cell>
          <cell r="F800" t="str">
            <v>M3</v>
          </cell>
          <cell r="G800">
            <v>55200</v>
          </cell>
          <cell r="H800">
            <v>35548800</v>
          </cell>
        </row>
        <row r="801">
          <cell r="B801" t="str">
            <v>d</v>
          </cell>
          <cell r="C801" t="str">
            <v>철근가공조립</v>
          </cell>
          <cell r="D801" t="str">
            <v>(복 잡)</v>
          </cell>
          <cell r="E801">
            <v>113.724</v>
          </cell>
          <cell r="F801" t="str">
            <v>TON</v>
          </cell>
          <cell r="G801">
            <v>260000</v>
          </cell>
          <cell r="H801">
            <v>29568240</v>
          </cell>
        </row>
        <row r="802">
          <cell r="B802" t="str">
            <v>e</v>
          </cell>
          <cell r="C802" t="str">
            <v>신축이음</v>
          </cell>
          <cell r="D802" t="str">
            <v>터 널 용</v>
          </cell>
          <cell r="E802">
            <v>507</v>
          </cell>
          <cell r="F802" t="str">
            <v>M</v>
          </cell>
          <cell r="G802">
            <v>3480</v>
          </cell>
          <cell r="H802">
            <v>1764360</v>
          </cell>
        </row>
        <row r="803">
          <cell r="B803" t="str">
            <v>계</v>
          </cell>
          <cell r="E803">
            <v>0</v>
          </cell>
          <cell r="G803">
            <v>0</v>
          </cell>
          <cell r="H803">
            <v>0</v>
          </cell>
        </row>
        <row r="804">
          <cell r="B804" t="str">
            <v>4.09</v>
          </cell>
          <cell r="C804" t="str">
            <v>갱문공</v>
          </cell>
          <cell r="G804">
            <v>0</v>
          </cell>
          <cell r="H804">
            <v>0</v>
          </cell>
        </row>
        <row r="805">
          <cell r="B805" t="str">
            <v>a</v>
          </cell>
          <cell r="C805" t="str">
            <v>거푸집</v>
          </cell>
          <cell r="G805">
            <v>0</v>
          </cell>
          <cell r="H805">
            <v>0</v>
          </cell>
        </row>
        <row r="806">
          <cell r="B806" t="str">
            <v>a-1</v>
          </cell>
          <cell r="C806" t="str">
            <v>거푸집</v>
          </cell>
          <cell r="D806" t="str">
            <v>(합판 3회)</v>
          </cell>
          <cell r="E806">
            <v>1032</v>
          </cell>
          <cell r="F806" t="str">
            <v>M2</v>
          </cell>
          <cell r="G806">
            <v>15740</v>
          </cell>
          <cell r="H806">
            <v>16243680</v>
          </cell>
        </row>
        <row r="807">
          <cell r="B807" t="str">
            <v>a-2</v>
          </cell>
          <cell r="C807" t="str">
            <v>거푸집</v>
          </cell>
          <cell r="D807" t="str">
            <v>(합판 6회)</v>
          </cell>
          <cell r="E807">
            <v>686</v>
          </cell>
          <cell r="F807" t="str">
            <v>M2</v>
          </cell>
          <cell r="G807">
            <v>11040</v>
          </cell>
          <cell r="H807">
            <v>7573440</v>
          </cell>
        </row>
        <row r="808">
          <cell r="B808" t="str">
            <v>a-3</v>
          </cell>
          <cell r="C808" t="str">
            <v>거푸집</v>
          </cell>
          <cell r="D808" t="str">
            <v>(원형 3회:0-7m)</v>
          </cell>
          <cell r="E808">
            <v>4176</v>
          </cell>
          <cell r="F808" t="str">
            <v>M2</v>
          </cell>
          <cell r="G808">
            <v>31900</v>
          </cell>
          <cell r="H808">
            <v>133214400</v>
          </cell>
        </row>
        <row r="809">
          <cell r="B809" t="str">
            <v>소계</v>
          </cell>
          <cell r="E809">
            <v>0</v>
          </cell>
          <cell r="G809">
            <v>0</v>
          </cell>
          <cell r="H809">
            <v>0</v>
          </cell>
        </row>
        <row r="810">
          <cell r="B810" t="str">
            <v>b</v>
          </cell>
          <cell r="C810" t="str">
            <v>강관비계</v>
          </cell>
          <cell r="E810">
            <v>1800</v>
          </cell>
          <cell r="F810" t="str">
            <v>M2</v>
          </cell>
          <cell r="G810">
            <v>6540</v>
          </cell>
          <cell r="H810">
            <v>11772000</v>
          </cell>
        </row>
        <row r="811">
          <cell r="B811" t="str">
            <v>c</v>
          </cell>
          <cell r="C811" t="str">
            <v>동바리(강관)</v>
          </cell>
          <cell r="E811">
            <v>6528</v>
          </cell>
          <cell r="F811" t="str">
            <v>공M3</v>
          </cell>
          <cell r="G811">
            <v>13340</v>
          </cell>
          <cell r="H811">
            <v>87083520</v>
          </cell>
        </row>
        <row r="812">
          <cell r="B812" t="str">
            <v>d</v>
          </cell>
          <cell r="C812" t="str">
            <v>철근가공조립</v>
          </cell>
          <cell r="D812" t="str">
            <v>(복 잡)</v>
          </cell>
          <cell r="E812">
            <v>315.43299999999999</v>
          </cell>
          <cell r="F812" t="str">
            <v>TON</v>
          </cell>
          <cell r="G812">
            <v>260000</v>
          </cell>
          <cell r="H812">
            <v>82012580</v>
          </cell>
        </row>
        <row r="813">
          <cell r="B813" t="str">
            <v>e</v>
          </cell>
          <cell r="C813" t="str">
            <v>콘크리트타설</v>
          </cell>
          <cell r="G813">
            <v>0</v>
          </cell>
          <cell r="H813">
            <v>0</v>
          </cell>
        </row>
        <row r="814">
          <cell r="B814" t="str">
            <v>e-1     f-2</v>
          </cell>
          <cell r="C814" t="str">
            <v>콘크리트타설</v>
          </cell>
          <cell r="D814" t="str">
            <v>펌프카철근,25-240-15</v>
          </cell>
          <cell r="E814">
            <v>2415</v>
          </cell>
          <cell r="F814" t="str">
            <v>M3</v>
          </cell>
          <cell r="G814">
            <v>55200</v>
          </cell>
          <cell r="H814">
            <v>133308000</v>
          </cell>
        </row>
        <row r="815">
          <cell r="B815" t="str">
            <v>e-2</v>
          </cell>
          <cell r="C815" t="str">
            <v>콘크리트타설</v>
          </cell>
          <cell r="D815" t="str">
            <v>무 근,25-160-8</v>
          </cell>
          <cell r="E815">
            <v>108</v>
          </cell>
          <cell r="F815" t="str">
            <v>M3</v>
          </cell>
          <cell r="G815">
            <v>54350</v>
          </cell>
          <cell r="H815">
            <v>5869800</v>
          </cell>
        </row>
        <row r="816">
          <cell r="B816" t="str">
            <v>소계</v>
          </cell>
          <cell r="E816">
            <v>0</v>
          </cell>
          <cell r="G816">
            <v>0</v>
          </cell>
          <cell r="H816">
            <v>0</v>
          </cell>
        </row>
        <row r="817">
          <cell r="B817" t="str">
            <v>f</v>
          </cell>
          <cell r="C817" t="str">
            <v>방수SHEET</v>
          </cell>
          <cell r="D817" t="str">
            <v>T=3mm</v>
          </cell>
          <cell r="E817">
            <v>3131</v>
          </cell>
          <cell r="F817" t="str">
            <v>M2</v>
          </cell>
          <cell r="G817">
            <v>20720</v>
          </cell>
          <cell r="H817">
            <v>64874320</v>
          </cell>
        </row>
        <row r="818">
          <cell r="B818" t="str">
            <v>g</v>
          </cell>
          <cell r="C818" t="str">
            <v>방수SHEET 보호공</v>
          </cell>
          <cell r="E818">
            <v>1751</v>
          </cell>
          <cell r="F818" t="str">
            <v>M2</v>
          </cell>
          <cell r="G818">
            <v>92250</v>
          </cell>
          <cell r="H818">
            <v>161529750</v>
          </cell>
        </row>
        <row r="819">
          <cell r="B819" t="str">
            <v>h</v>
          </cell>
          <cell r="C819" t="str">
            <v>부직포(t=2mm)</v>
          </cell>
          <cell r="E819">
            <v>5508</v>
          </cell>
          <cell r="F819" t="str">
            <v>M2</v>
          </cell>
          <cell r="G819">
            <v>1000</v>
          </cell>
          <cell r="H819">
            <v>5508000</v>
          </cell>
        </row>
        <row r="820">
          <cell r="B820" t="str">
            <v>i</v>
          </cell>
          <cell r="C820" t="str">
            <v>보호몰탈</v>
          </cell>
          <cell r="G820">
            <v>0</v>
          </cell>
          <cell r="H820">
            <v>0</v>
          </cell>
        </row>
        <row r="821">
          <cell r="B821" t="str">
            <v>i-1</v>
          </cell>
          <cell r="C821" t="str">
            <v>보호몰탈</v>
          </cell>
          <cell r="D821" t="str">
            <v>T=5MM</v>
          </cell>
          <cell r="E821">
            <v>13</v>
          </cell>
          <cell r="F821" t="str">
            <v>M3</v>
          </cell>
          <cell r="G821">
            <v>4370</v>
          </cell>
          <cell r="H821">
            <v>56810</v>
          </cell>
        </row>
        <row r="822">
          <cell r="B822" t="str">
            <v>i-2</v>
          </cell>
          <cell r="C822" t="str">
            <v>보호몰탈</v>
          </cell>
          <cell r="D822" t="str">
            <v>T=30mm</v>
          </cell>
          <cell r="E822">
            <v>33</v>
          </cell>
          <cell r="F822" t="str">
            <v>M3</v>
          </cell>
          <cell r="G822">
            <v>9620</v>
          </cell>
          <cell r="H822">
            <v>317460</v>
          </cell>
        </row>
        <row r="823">
          <cell r="B823" t="str">
            <v>i-3</v>
          </cell>
          <cell r="C823" t="str">
            <v>고름몰탈</v>
          </cell>
          <cell r="D823" t="str">
            <v>T=10MM</v>
          </cell>
          <cell r="E823">
            <v>11</v>
          </cell>
          <cell r="F823" t="str">
            <v>M3</v>
          </cell>
          <cell r="G823">
            <v>4790</v>
          </cell>
          <cell r="H823">
            <v>52690</v>
          </cell>
        </row>
        <row r="824">
          <cell r="B824" t="str">
            <v>i-4</v>
          </cell>
          <cell r="C824" t="str">
            <v>벽돌쌓기</v>
          </cell>
          <cell r="D824" t="str">
            <v>0.5B</v>
          </cell>
          <cell r="E824">
            <v>431</v>
          </cell>
          <cell r="F824" t="str">
            <v>M2</v>
          </cell>
          <cell r="G824">
            <v>13600</v>
          </cell>
          <cell r="H824">
            <v>5861600</v>
          </cell>
        </row>
        <row r="825">
          <cell r="B825" t="str">
            <v>소계</v>
          </cell>
          <cell r="E825">
            <v>0</v>
          </cell>
          <cell r="G825">
            <v>0</v>
          </cell>
          <cell r="H825">
            <v>0</v>
          </cell>
        </row>
        <row r="826">
          <cell r="B826" t="str">
            <v>j</v>
          </cell>
          <cell r="C826" t="str">
            <v>신축이음</v>
          </cell>
          <cell r="D826" t="str">
            <v>터 널 용</v>
          </cell>
          <cell r="E826">
            <v>134</v>
          </cell>
          <cell r="F826" t="str">
            <v>M</v>
          </cell>
          <cell r="G826">
            <v>3100</v>
          </cell>
          <cell r="H826">
            <v>415400</v>
          </cell>
        </row>
        <row r="827">
          <cell r="B827" t="str">
            <v>계</v>
          </cell>
          <cell r="E827">
            <v>0</v>
          </cell>
          <cell r="G827">
            <v>0</v>
          </cell>
          <cell r="H827">
            <v>0</v>
          </cell>
        </row>
        <row r="828">
          <cell r="B828" t="str">
            <v>4.10</v>
          </cell>
          <cell r="C828" t="str">
            <v>부대공</v>
          </cell>
          <cell r="G828">
            <v>0</v>
          </cell>
          <cell r="H828">
            <v>0</v>
          </cell>
        </row>
        <row r="829">
          <cell r="B829" t="str">
            <v>a</v>
          </cell>
          <cell r="C829" t="str">
            <v>터널내부도장</v>
          </cell>
          <cell r="D829" t="str">
            <v>상부</v>
          </cell>
          <cell r="E829">
            <v>1614</v>
          </cell>
          <cell r="F829" t="str">
            <v>M2</v>
          </cell>
          <cell r="G829">
            <v>1760</v>
          </cell>
          <cell r="H829">
            <v>2840640</v>
          </cell>
        </row>
        <row r="830">
          <cell r="B830" t="str">
            <v>b</v>
          </cell>
          <cell r="C830" t="str">
            <v>타일붙임</v>
          </cell>
          <cell r="D830" t="str">
            <v>92x245x11(하부)</v>
          </cell>
          <cell r="E830">
            <v>6058</v>
          </cell>
          <cell r="F830" t="str">
            <v>M2</v>
          </cell>
          <cell r="G830">
            <v>33030</v>
          </cell>
          <cell r="H830">
            <v>200095740</v>
          </cell>
        </row>
        <row r="831">
          <cell r="B831" t="str">
            <v>c</v>
          </cell>
          <cell r="C831" t="str">
            <v>터널명판및안내판</v>
          </cell>
          <cell r="E831">
            <v>4</v>
          </cell>
          <cell r="F831" t="str">
            <v>개</v>
          </cell>
          <cell r="G831">
            <v>477490</v>
          </cell>
          <cell r="H831">
            <v>1909960</v>
          </cell>
        </row>
        <row r="832">
          <cell r="B832" t="str">
            <v>계</v>
          </cell>
          <cell r="E832">
            <v>0</v>
          </cell>
          <cell r="G832">
            <v>0</v>
          </cell>
          <cell r="H832">
            <v>0</v>
          </cell>
        </row>
        <row r="833">
          <cell r="B833" t="str">
            <v>4.11</v>
          </cell>
          <cell r="C833" t="str">
            <v>갱구보강공</v>
          </cell>
          <cell r="G833">
            <v>0</v>
          </cell>
          <cell r="H833">
            <v>0</v>
          </cell>
        </row>
        <row r="834">
          <cell r="B834" t="str">
            <v>a</v>
          </cell>
          <cell r="C834" t="str">
            <v>숏크리트공</v>
          </cell>
          <cell r="D834" t="str">
            <v>갱 구 부</v>
          </cell>
          <cell r="E834">
            <v>138</v>
          </cell>
          <cell r="F834" t="str">
            <v>M3</v>
          </cell>
          <cell r="G834">
            <v>94110</v>
          </cell>
          <cell r="H834">
            <v>12987180</v>
          </cell>
        </row>
        <row r="835">
          <cell r="B835" t="str">
            <v>b</v>
          </cell>
          <cell r="C835" t="str">
            <v>숏크리트버럭처리</v>
          </cell>
          <cell r="D835" t="str">
            <v>갱구부</v>
          </cell>
          <cell r="E835">
            <v>14</v>
          </cell>
          <cell r="F835" t="str">
            <v>M3</v>
          </cell>
          <cell r="G835">
            <v>11850</v>
          </cell>
          <cell r="H835">
            <v>165900</v>
          </cell>
        </row>
        <row r="836">
          <cell r="B836" t="str">
            <v>c</v>
          </cell>
          <cell r="C836" t="str">
            <v>ROCK-BOLT</v>
          </cell>
          <cell r="D836" t="str">
            <v>갱 구 부</v>
          </cell>
          <cell r="E836">
            <v>126</v>
          </cell>
          <cell r="F836" t="str">
            <v>개</v>
          </cell>
          <cell r="G836">
            <v>74290</v>
          </cell>
          <cell r="H836">
            <v>9360540</v>
          </cell>
        </row>
        <row r="837">
          <cell r="B837" t="str">
            <v>d</v>
          </cell>
          <cell r="C837" t="str">
            <v>와이어매쉬</v>
          </cell>
          <cell r="D837" t="str">
            <v>4.8x100x100</v>
          </cell>
          <cell r="E837">
            <v>1428</v>
          </cell>
          <cell r="F837" t="str">
            <v>M2</v>
          </cell>
          <cell r="G837">
            <v>2190</v>
          </cell>
          <cell r="H837">
            <v>3127320</v>
          </cell>
        </row>
        <row r="838">
          <cell r="B838" t="str">
            <v>e</v>
          </cell>
          <cell r="C838" t="str">
            <v>plate</v>
          </cell>
          <cell r="D838" t="str">
            <v>3200x200x3</v>
          </cell>
          <cell r="E838">
            <v>43</v>
          </cell>
          <cell r="F838" t="str">
            <v>개소</v>
          </cell>
          <cell r="G838">
            <v>31410</v>
          </cell>
          <cell r="H838">
            <v>1350630</v>
          </cell>
        </row>
        <row r="839">
          <cell r="B839" t="str">
            <v>f</v>
          </cell>
          <cell r="C839" t="str">
            <v>갱문가시설</v>
          </cell>
          <cell r="E839">
            <v>4</v>
          </cell>
          <cell r="F839" t="str">
            <v>개소</v>
          </cell>
          <cell r="G839">
            <v>10059420</v>
          </cell>
          <cell r="H839">
            <v>40237680</v>
          </cell>
        </row>
        <row r="840">
          <cell r="B840" t="str">
            <v>계</v>
          </cell>
          <cell r="E840">
            <v>0</v>
          </cell>
          <cell r="G840">
            <v>0</v>
          </cell>
          <cell r="H840">
            <v>0</v>
          </cell>
        </row>
        <row r="841">
          <cell r="B841" t="str">
            <v>4.12</v>
          </cell>
          <cell r="C841" t="str">
            <v>계 측 공</v>
          </cell>
          <cell r="G841">
            <v>0</v>
          </cell>
          <cell r="H841">
            <v>0</v>
          </cell>
        </row>
        <row r="842">
          <cell r="B842" t="str">
            <v>a</v>
          </cell>
          <cell r="C842" t="str">
            <v>자재비및설치비</v>
          </cell>
          <cell r="G842">
            <v>0</v>
          </cell>
          <cell r="H842">
            <v>0</v>
          </cell>
        </row>
        <row r="843">
          <cell r="B843" t="str">
            <v>a-1</v>
          </cell>
          <cell r="C843" t="str">
            <v>천단침하측정용기기</v>
          </cell>
          <cell r="E843">
            <v>40</v>
          </cell>
          <cell r="F843" t="str">
            <v>조</v>
          </cell>
          <cell r="G843">
            <v>39090</v>
          </cell>
          <cell r="H843">
            <v>1563600</v>
          </cell>
        </row>
        <row r="844">
          <cell r="B844" t="str">
            <v>a-2</v>
          </cell>
          <cell r="C844" t="str">
            <v>내공변위측정용기기</v>
          </cell>
          <cell r="E844">
            <v>160</v>
          </cell>
          <cell r="F844" t="str">
            <v>조</v>
          </cell>
          <cell r="G844">
            <v>39090</v>
          </cell>
          <cell r="H844">
            <v>6254400</v>
          </cell>
        </row>
        <row r="845">
          <cell r="B845" t="str">
            <v>a-3</v>
          </cell>
          <cell r="C845" t="str">
            <v>숏크리트응력측정용기</v>
          </cell>
          <cell r="D845" t="str">
            <v>기설치</v>
          </cell>
          <cell r="E845">
            <v>24</v>
          </cell>
          <cell r="F845" t="str">
            <v>조</v>
          </cell>
          <cell r="G845">
            <v>609390</v>
          </cell>
          <cell r="H845">
            <v>14625360</v>
          </cell>
        </row>
        <row r="846">
          <cell r="B846" t="str">
            <v>a-4</v>
          </cell>
          <cell r="C846" t="str">
            <v>지중변위측정용기기</v>
          </cell>
          <cell r="E846">
            <v>24</v>
          </cell>
          <cell r="F846" t="str">
            <v>조</v>
          </cell>
          <cell r="G846">
            <v>224690</v>
          </cell>
          <cell r="H846">
            <v>5392560</v>
          </cell>
        </row>
        <row r="847">
          <cell r="B847" t="str">
            <v>a-5</v>
          </cell>
          <cell r="C847" t="str">
            <v>ROCK BOLT축력측정용</v>
          </cell>
          <cell r="E847">
            <v>24</v>
          </cell>
          <cell r="F847" t="str">
            <v>조</v>
          </cell>
          <cell r="G847">
            <v>267820</v>
          </cell>
          <cell r="H847">
            <v>6427680</v>
          </cell>
        </row>
        <row r="848">
          <cell r="B848" t="str">
            <v>a-6</v>
          </cell>
          <cell r="C848" t="str">
            <v>ROCK BOLT인발측정용</v>
          </cell>
          <cell r="E848">
            <v>1</v>
          </cell>
          <cell r="F848" t="str">
            <v>조</v>
          </cell>
          <cell r="G848">
            <v>1600000</v>
          </cell>
          <cell r="H848">
            <v>1600000</v>
          </cell>
        </row>
        <row r="849">
          <cell r="B849" t="str">
            <v>소계</v>
          </cell>
          <cell r="E849">
            <v>0</v>
          </cell>
          <cell r="G849">
            <v>0</v>
          </cell>
          <cell r="H849">
            <v>0</v>
          </cell>
        </row>
        <row r="850">
          <cell r="B850" t="str">
            <v>b</v>
          </cell>
          <cell r="C850" t="str">
            <v>계측비</v>
          </cell>
          <cell r="E850">
            <v>1</v>
          </cell>
          <cell r="F850" t="str">
            <v>식</v>
          </cell>
          <cell r="G850">
            <v>144700000</v>
          </cell>
          <cell r="H850">
            <v>144700000</v>
          </cell>
        </row>
        <row r="851">
          <cell r="B851" t="str">
            <v>계</v>
          </cell>
          <cell r="E851">
            <v>0</v>
          </cell>
          <cell r="G851">
            <v>0</v>
          </cell>
          <cell r="H851">
            <v>0</v>
          </cell>
        </row>
        <row r="852">
          <cell r="B852" t="str">
            <v>4.13</v>
          </cell>
          <cell r="C852" t="str">
            <v>선진수평보링</v>
          </cell>
          <cell r="G852">
            <v>0</v>
          </cell>
          <cell r="H852">
            <v>0</v>
          </cell>
        </row>
        <row r="853">
          <cell r="B853" t="str">
            <v>c</v>
          </cell>
          <cell r="C853" t="str">
            <v>선진수평보링</v>
          </cell>
          <cell r="D853" t="str">
            <v>경    암</v>
          </cell>
          <cell r="E853">
            <v>120</v>
          </cell>
          <cell r="F853" t="str">
            <v>M</v>
          </cell>
          <cell r="G853">
            <v>95590</v>
          </cell>
          <cell r="H853">
            <v>11470800</v>
          </cell>
        </row>
        <row r="854">
          <cell r="B854" t="str">
            <v>계</v>
          </cell>
          <cell r="E854">
            <v>0</v>
          </cell>
          <cell r="G854">
            <v>0</v>
          </cell>
          <cell r="H854">
            <v>0</v>
          </cell>
        </row>
        <row r="855">
          <cell r="B855" t="str">
            <v>4.14</v>
          </cell>
          <cell r="C855" t="str">
            <v>보조공법</v>
          </cell>
          <cell r="G855">
            <v>0</v>
          </cell>
          <cell r="H855">
            <v>0</v>
          </cell>
        </row>
        <row r="856">
          <cell r="B856" t="str">
            <v>a</v>
          </cell>
          <cell r="C856" t="str">
            <v>강관다단 그라우팅</v>
          </cell>
          <cell r="E856">
            <v>52</v>
          </cell>
          <cell r="F856" t="str">
            <v>공</v>
          </cell>
          <cell r="G856">
            <v>937660</v>
          </cell>
          <cell r="H856">
            <v>48758320</v>
          </cell>
        </row>
        <row r="857">
          <cell r="B857" t="str">
            <v>b</v>
          </cell>
          <cell r="C857" t="str">
            <v>우레탄그라우팅</v>
          </cell>
          <cell r="E857">
            <v>714</v>
          </cell>
          <cell r="F857" t="str">
            <v>공</v>
          </cell>
          <cell r="G857">
            <v>766150</v>
          </cell>
          <cell r="H857">
            <v>547031100</v>
          </cell>
        </row>
        <row r="858">
          <cell r="B858" t="str">
            <v>계</v>
          </cell>
          <cell r="E858">
            <v>0</v>
          </cell>
          <cell r="G858">
            <v>0</v>
          </cell>
          <cell r="H858">
            <v>0</v>
          </cell>
        </row>
        <row r="859">
          <cell r="B859" t="str">
            <v>4.15</v>
          </cell>
          <cell r="C859" t="str">
            <v>전기공</v>
          </cell>
          <cell r="E859">
            <v>1</v>
          </cell>
          <cell r="F859" t="str">
            <v>식</v>
          </cell>
          <cell r="G859">
            <v>428000000</v>
          </cell>
          <cell r="H859">
            <v>428000000</v>
          </cell>
        </row>
        <row r="860">
          <cell r="B860" t="str">
            <v>4.16</v>
          </cell>
          <cell r="C860" t="str">
            <v>소화설비</v>
          </cell>
          <cell r="E860">
            <v>1</v>
          </cell>
          <cell r="F860" t="str">
            <v>식</v>
          </cell>
          <cell r="G860">
            <v>5148470</v>
          </cell>
          <cell r="H860">
            <v>5148470</v>
          </cell>
        </row>
        <row r="861">
          <cell r="B861" t="str">
            <v>총계</v>
          </cell>
          <cell r="E861">
            <v>0</v>
          </cell>
          <cell r="G861">
            <v>0</v>
          </cell>
          <cell r="H861">
            <v>0</v>
          </cell>
        </row>
        <row r="862">
          <cell r="B862" t="str">
            <v>5.00</v>
          </cell>
          <cell r="C862" t="str">
            <v>포    장    공</v>
          </cell>
          <cell r="G862">
            <v>0</v>
          </cell>
          <cell r="H862">
            <v>5822079800</v>
          </cell>
        </row>
        <row r="863">
          <cell r="B863" t="str">
            <v>5.01</v>
          </cell>
          <cell r="C863" t="str">
            <v>보조기층</v>
          </cell>
          <cell r="G863">
            <v>0</v>
          </cell>
          <cell r="H863">
            <v>0</v>
          </cell>
        </row>
        <row r="864">
          <cell r="B864" t="str">
            <v>a</v>
          </cell>
          <cell r="C864" t="str">
            <v>보조기층생산및운반</v>
          </cell>
          <cell r="D864" t="str">
            <v>현장암유용</v>
          </cell>
          <cell r="E864">
            <v>151633</v>
          </cell>
          <cell r="F864" t="str">
            <v>M3</v>
          </cell>
          <cell r="G864">
            <v>11400</v>
          </cell>
          <cell r="H864">
            <v>1728616200</v>
          </cell>
        </row>
        <row r="865">
          <cell r="B865" t="str">
            <v>b</v>
          </cell>
          <cell r="C865" t="str">
            <v>포설및다짐</v>
          </cell>
          <cell r="G865">
            <v>0</v>
          </cell>
          <cell r="H865">
            <v>0</v>
          </cell>
        </row>
        <row r="866">
          <cell r="B866" t="str">
            <v>b-1</v>
          </cell>
          <cell r="C866" t="str">
            <v>포설및다짐</v>
          </cell>
          <cell r="D866" t="str">
            <v>T=15CM</v>
          </cell>
          <cell r="E866">
            <v>1144</v>
          </cell>
          <cell r="F866" t="str">
            <v>M3</v>
          </cell>
          <cell r="G866">
            <v>2520</v>
          </cell>
          <cell r="H866">
            <v>2882880</v>
          </cell>
        </row>
        <row r="867">
          <cell r="B867" t="str">
            <v>b-2</v>
          </cell>
          <cell r="C867" t="str">
            <v>포설및다짐</v>
          </cell>
          <cell r="D867" t="str">
            <v>T=20CM</v>
          </cell>
          <cell r="E867">
            <v>5818</v>
          </cell>
          <cell r="F867" t="str">
            <v>M3</v>
          </cell>
          <cell r="G867">
            <v>2260</v>
          </cell>
          <cell r="H867">
            <v>13148680</v>
          </cell>
        </row>
        <row r="868">
          <cell r="B868" t="str">
            <v>b-3</v>
          </cell>
          <cell r="C868" t="str">
            <v>보조기층포설및다짐</v>
          </cell>
          <cell r="D868" t="str">
            <v>T=35Cm</v>
          </cell>
          <cell r="E868">
            <v>82692</v>
          </cell>
          <cell r="F868" t="str">
            <v>M3</v>
          </cell>
          <cell r="G868">
            <v>2320</v>
          </cell>
          <cell r="H868">
            <v>191845440</v>
          </cell>
        </row>
        <row r="869">
          <cell r="B869" t="str">
            <v>소계</v>
          </cell>
          <cell r="E869">
            <v>0</v>
          </cell>
          <cell r="G869">
            <v>0</v>
          </cell>
          <cell r="H869">
            <v>0</v>
          </cell>
        </row>
        <row r="870">
          <cell r="B870" t="str">
            <v>계</v>
          </cell>
          <cell r="E870">
            <v>0</v>
          </cell>
          <cell r="G870">
            <v>0</v>
          </cell>
          <cell r="H870">
            <v>0</v>
          </cell>
        </row>
        <row r="871">
          <cell r="B871" t="str">
            <v>5.02</v>
          </cell>
          <cell r="C871" t="str">
            <v>프라임코팅</v>
          </cell>
          <cell r="D871" t="str">
            <v>(MC - 1)</v>
          </cell>
          <cell r="E871">
            <v>2003</v>
          </cell>
          <cell r="F871" t="str">
            <v>ａ</v>
          </cell>
          <cell r="G871">
            <v>30760</v>
          </cell>
          <cell r="H871">
            <v>61612280</v>
          </cell>
        </row>
        <row r="872">
          <cell r="B872" t="str">
            <v>5.03</v>
          </cell>
          <cell r="C872" t="str">
            <v>기층포장</v>
          </cell>
          <cell r="G872">
            <v>0</v>
          </cell>
          <cell r="H872">
            <v>0</v>
          </cell>
        </row>
        <row r="873">
          <cell r="B873" t="str">
            <v>a</v>
          </cell>
          <cell r="C873" t="str">
            <v>기층아스콘구입</v>
          </cell>
          <cell r="D873" t="str">
            <v>#467</v>
          </cell>
          <cell r="E873">
            <v>70740</v>
          </cell>
          <cell r="F873" t="str">
            <v>Ton</v>
          </cell>
          <cell r="G873">
            <v>24510</v>
          </cell>
          <cell r="H873">
            <v>1733837400</v>
          </cell>
        </row>
        <row r="874">
          <cell r="B874" t="str">
            <v>b</v>
          </cell>
          <cell r="C874" t="str">
            <v>포설및다짐</v>
          </cell>
          <cell r="D874" t="str">
            <v>(T=14㎝,D15mm)</v>
          </cell>
          <cell r="E874">
            <v>2002</v>
          </cell>
          <cell r="F874" t="str">
            <v>ａ</v>
          </cell>
          <cell r="G874">
            <v>108720</v>
          </cell>
          <cell r="H874">
            <v>217657440</v>
          </cell>
        </row>
        <row r="875">
          <cell r="B875" t="str">
            <v>계</v>
          </cell>
          <cell r="E875">
            <v>0</v>
          </cell>
          <cell r="G875">
            <v>0</v>
          </cell>
          <cell r="H875">
            <v>0</v>
          </cell>
        </row>
        <row r="876">
          <cell r="B876" t="str">
            <v>5.04</v>
          </cell>
          <cell r="C876" t="str">
            <v>중간층포설및다짐</v>
          </cell>
          <cell r="G876">
            <v>0</v>
          </cell>
          <cell r="H876">
            <v>0</v>
          </cell>
        </row>
        <row r="877">
          <cell r="B877" t="str">
            <v>a</v>
          </cell>
          <cell r="C877" t="str">
            <v>중간층아스콘구입</v>
          </cell>
          <cell r="E877">
            <v>9594</v>
          </cell>
          <cell r="F877" t="str">
            <v>Ton</v>
          </cell>
          <cell r="G877">
            <v>27220</v>
          </cell>
          <cell r="H877">
            <v>261148680</v>
          </cell>
        </row>
        <row r="878">
          <cell r="B878" t="str">
            <v>b</v>
          </cell>
          <cell r="C878" t="str">
            <v>중간층아스콘포설및다</v>
          </cell>
          <cell r="D878" t="str">
            <v>(T=  6cm)</v>
          </cell>
          <cell r="E878">
            <v>2002</v>
          </cell>
          <cell r="F878" t="str">
            <v>ａ</v>
          </cell>
          <cell r="G878">
            <v>45950</v>
          </cell>
          <cell r="H878">
            <v>91991900</v>
          </cell>
        </row>
        <row r="879">
          <cell r="B879" t="str">
            <v>계</v>
          </cell>
          <cell r="E879">
            <v>0</v>
          </cell>
          <cell r="G879">
            <v>0</v>
          </cell>
          <cell r="H879">
            <v>0</v>
          </cell>
        </row>
        <row r="880">
          <cell r="B880" t="str">
            <v>5.05</v>
          </cell>
          <cell r="C880" t="str">
            <v>택코팅</v>
          </cell>
          <cell r="D880" t="str">
            <v>(30ℓ/ａ : 신설)</v>
          </cell>
          <cell r="E880">
            <v>4905</v>
          </cell>
          <cell r="F880" t="str">
            <v>ａ</v>
          </cell>
          <cell r="G880">
            <v>12630</v>
          </cell>
          <cell r="H880">
            <v>61950150</v>
          </cell>
        </row>
        <row r="881">
          <cell r="B881" t="str">
            <v>5.06</v>
          </cell>
          <cell r="C881" t="str">
            <v>표층포설및다짐포장</v>
          </cell>
          <cell r="G881">
            <v>0</v>
          </cell>
          <cell r="H881">
            <v>0</v>
          </cell>
        </row>
        <row r="882">
          <cell r="B882" t="str">
            <v>a</v>
          </cell>
          <cell r="C882" t="str">
            <v>표층아스콘구입</v>
          </cell>
          <cell r="D882" t="str">
            <v>#78</v>
          </cell>
          <cell r="E882">
            <v>24174</v>
          </cell>
          <cell r="F882" t="str">
            <v>Ton</v>
          </cell>
          <cell r="G882">
            <v>28230</v>
          </cell>
          <cell r="H882">
            <v>682432020</v>
          </cell>
        </row>
        <row r="883">
          <cell r="B883" t="str">
            <v>b</v>
          </cell>
          <cell r="C883" t="str">
            <v>포설및다짐</v>
          </cell>
          <cell r="D883" t="str">
            <v>(T= 5㎝)</v>
          </cell>
          <cell r="E883">
            <v>2001</v>
          </cell>
          <cell r="F883" t="str">
            <v>ａ</v>
          </cell>
          <cell r="G883">
            <v>43690</v>
          </cell>
          <cell r="H883">
            <v>87423690</v>
          </cell>
        </row>
        <row r="884">
          <cell r="B884" t="str">
            <v>c</v>
          </cell>
          <cell r="C884" t="str">
            <v>포설및다짐</v>
          </cell>
          <cell r="D884" t="str">
            <v>(T=  8cm)</v>
          </cell>
          <cell r="E884">
            <v>41</v>
          </cell>
          <cell r="F884" t="str">
            <v>ａ</v>
          </cell>
          <cell r="G884">
            <v>73690</v>
          </cell>
          <cell r="H884">
            <v>3021290</v>
          </cell>
        </row>
        <row r="885">
          <cell r="B885" t="str">
            <v>계</v>
          </cell>
          <cell r="E885">
            <v>0</v>
          </cell>
          <cell r="G885">
            <v>0</v>
          </cell>
          <cell r="H885">
            <v>0</v>
          </cell>
        </row>
        <row r="886">
          <cell r="B886" t="str">
            <v>5.07</v>
          </cell>
          <cell r="C886" t="str">
            <v>콘크리트포장</v>
          </cell>
          <cell r="G886">
            <v>0</v>
          </cell>
          <cell r="H886">
            <v>0</v>
          </cell>
        </row>
        <row r="887">
          <cell r="B887" t="str">
            <v>a</v>
          </cell>
          <cell r="C887" t="str">
            <v>구입및포장</v>
          </cell>
          <cell r="D887" t="str">
            <v>T=20㎝</v>
          </cell>
          <cell r="E887">
            <v>3918</v>
          </cell>
          <cell r="F887" t="str">
            <v>M3</v>
          </cell>
          <cell r="G887">
            <v>64990</v>
          </cell>
          <cell r="H887">
            <v>254630820</v>
          </cell>
        </row>
        <row r="888">
          <cell r="B888" t="str">
            <v>b</v>
          </cell>
          <cell r="C888" t="str">
            <v>구입및포장</v>
          </cell>
          <cell r="D888" t="str">
            <v>T=30cm</v>
          </cell>
          <cell r="E888">
            <v>1947</v>
          </cell>
          <cell r="F888" t="str">
            <v>M3</v>
          </cell>
          <cell r="G888">
            <v>57060</v>
          </cell>
          <cell r="H888">
            <v>111095820</v>
          </cell>
        </row>
        <row r="889">
          <cell r="B889" t="str">
            <v>c</v>
          </cell>
          <cell r="C889" t="str">
            <v>린콘크리트포설</v>
          </cell>
          <cell r="D889" t="str">
            <v>T=15CM</v>
          </cell>
          <cell r="E889">
            <v>915</v>
          </cell>
          <cell r="F889" t="str">
            <v>M3</v>
          </cell>
          <cell r="G889">
            <v>41300</v>
          </cell>
          <cell r="H889">
            <v>37789500</v>
          </cell>
        </row>
        <row r="890">
          <cell r="B890" t="str">
            <v>d</v>
          </cell>
          <cell r="C890" t="str">
            <v>비닐깔기</v>
          </cell>
          <cell r="D890" t="str">
            <v>t=0.1mm</v>
          </cell>
          <cell r="E890">
            <v>15660</v>
          </cell>
          <cell r="F890" t="str">
            <v>M2</v>
          </cell>
          <cell r="G890">
            <v>400</v>
          </cell>
          <cell r="H890">
            <v>6264000</v>
          </cell>
        </row>
        <row r="891">
          <cell r="B891" t="str">
            <v>e</v>
          </cell>
          <cell r="C891" t="str">
            <v>거푸집</v>
          </cell>
          <cell r="D891" t="str">
            <v>(합판 4회)</v>
          </cell>
          <cell r="E891">
            <v>2822</v>
          </cell>
          <cell r="F891" t="str">
            <v>M2</v>
          </cell>
          <cell r="G891">
            <v>13460</v>
          </cell>
          <cell r="H891">
            <v>37984120</v>
          </cell>
        </row>
        <row r="892">
          <cell r="B892" t="str">
            <v>f</v>
          </cell>
          <cell r="C892" t="str">
            <v>세로줄눈</v>
          </cell>
          <cell r="E892">
            <v>814</v>
          </cell>
          <cell r="F892" t="str">
            <v>M</v>
          </cell>
          <cell r="G892">
            <v>2960</v>
          </cell>
          <cell r="H892">
            <v>2409440</v>
          </cell>
        </row>
        <row r="893">
          <cell r="B893" t="str">
            <v>g</v>
          </cell>
          <cell r="C893" t="str">
            <v>가로수축줄눈</v>
          </cell>
          <cell r="E893">
            <v>1010</v>
          </cell>
          <cell r="F893" t="str">
            <v>M</v>
          </cell>
          <cell r="G893">
            <v>23780</v>
          </cell>
          <cell r="H893">
            <v>24017800</v>
          </cell>
        </row>
        <row r="894">
          <cell r="B894" t="str">
            <v>h</v>
          </cell>
          <cell r="C894" t="str">
            <v>팽창줄눈</v>
          </cell>
          <cell r="E894">
            <v>17</v>
          </cell>
          <cell r="F894" t="str">
            <v>M</v>
          </cell>
          <cell r="G894">
            <v>29650</v>
          </cell>
          <cell r="H894">
            <v>504050</v>
          </cell>
        </row>
        <row r="895">
          <cell r="B895" t="str">
            <v>i</v>
          </cell>
          <cell r="C895" t="str">
            <v>와이어매쉬</v>
          </cell>
          <cell r="D895" t="str">
            <v>8x100x100</v>
          </cell>
          <cell r="E895">
            <v>18295</v>
          </cell>
          <cell r="F895" t="str">
            <v>M2</v>
          </cell>
          <cell r="G895">
            <v>1740</v>
          </cell>
          <cell r="H895">
            <v>31833300</v>
          </cell>
        </row>
        <row r="896">
          <cell r="B896" t="str">
            <v>j</v>
          </cell>
          <cell r="C896" t="str">
            <v>포장면연마</v>
          </cell>
          <cell r="D896" t="str">
            <v>콘크리트포장</v>
          </cell>
          <cell r="E896">
            <v>104</v>
          </cell>
          <cell r="F896" t="str">
            <v>M2</v>
          </cell>
          <cell r="G896">
            <v>11030</v>
          </cell>
          <cell r="H896">
            <v>1147120</v>
          </cell>
        </row>
        <row r="897">
          <cell r="B897" t="str">
            <v>k</v>
          </cell>
          <cell r="C897" t="str">
            <v>면정리및청소</v>
          </cell>
          <cell r="D897" t="str">
            <v>(발파암 : 육상)</v>
          </cell>
          <cell r="E897">
            <v>231</v>
          </cell>
          <cell r="F897" t="str">
            <v>M2</v>
          </cell>
          <cell r="G897">
            <v>3470</v>
          </cell>
          <cell r="H897">
            <v>801570</v>
          </cell>
        </row>
        <row r="898">
          <cell r="B898" t="str">
            <v>l</v>
          </cell>
          <cell r="C898" t="str">
            <v>줄눈</v>
          </cell>
          <cell r="D898" t="str">
            <v>판재(T=20MM)</v>
          </cell>
          <cell r="E898">
            <v>3088</v>
          </cell>
          <cell r="F898" t="str">
            <v>M2</v>
          </cell>
          <cell r="G898">
            <v>950</v>
          </cell>
          <cell r="H898">
            <v>2933600</v>
          </cell>
        </row>
        <row r="899">
          <cell r="B899" t="str">
            <v>계</v>
          </cell>
          <cell r="E899">
            <v>0</v>
          </cell>
          <cell r="G899">
            <v>0</v>
          </cell>
          <cell r="H899">
            <v>0</v>
          </cell>
        </row>
        <row r="900">
          <cell r="B900" t="str">
            <v>5.06</v>
          </cell>
          <cell r="C900" t="str">
            <v>보도블럭포장</v>
          </cell>
          <cell r="G900">
            <v>0</v>
          </cell>
          <cell r="H900">
            <v>0</v>
          </cell>
        </row>
        <row r="901">
          <cell r="B901" t="str">
            <v>a</v>
          </cell>
          <cell r="C901" t="str">
            <v>보도블럭포장</v>
          </cell>
          <cell r="D901" t="str">
            <v>소형고압 T=6㎝</v>
          </cell>
          <cell r="E901">
            <v>7623</v>
          </cell>
          <cell r="F901" t="str">
            <v>M2</v>
          </cell>
          <cell r="G901">
            <v>12390</v>
          </cell>
          <cell r="H901">
            <v>94448970</v>
          </cell>
        </row>
        <row r="902">
          <cell r="B902" t="str">
            <v>b</v>
          </cell>
          <cell r="C902" t="str">
            <v>성토부다이크(형식-2)</v>
          </cell>
          <cell r="D902" t="str">
            <v>180x210x300</v>
          </cell>
          <cell r="E902">
            <v>1285</v>
          </cell>
          <cell r="F902" t="str">
            <v>M</v>
          </cell>
          <cell r="G902">
            <v>27210</v>
          </cell>
          <cell r="H902">
            <v>34964850</v>
          </cell>
        </row>
        <row r="903">
          <cell r="B903" t="str">
            <v>c</v>
          </cell>
          <cell r="C903" t="str">
            <v>성토부다이크(형식-3)</v>
          </cell>
          <cell r="D903" t="str">
            <v>180x205x250</v>
          </cell>
          <cell r="E903">
            <v>562</v>
          </cell>
          <cell r="F903" t="str">
            <v>M</v>
          </cell>
          <cell r="G903">
            <v>25460</v>
          </cell>
          <cell r="H903">
            <v>14308520</v>
          </cell>
        </row>
        <row r="904">
          <cell r="B904" t="str">
            <v>d</v>
          </cell>
          <cell r="C904" t="str">
            <v>도로경계석</v>
          </cell>
          <cell r="D904" t="str">
            <v>150x150x1000㎜</v>
          </cell>
          <cell r="E904">
            <v>1799</v>
          </cell>
          <cell r="F904" t="str">
            <v>M</v>
          </cell>
          <cell r="G904">
            <v>11890</v>
          </cell>
          <cell r="H904">
            <v>21390110</v>
          </cell>
        </row>
        <row r="905">
          <cell r="B905" t="str">
            <v>e</v>
          </cell>
          <cell r="C905" t="str">
            <v>되메우기및다짐</v>
          </cell>
          <cell r="D905" t="str">
            <v>(기계50%+인력50%)</v>
          </cell>
          <cell r="E905">
            <v>2512</v>
          </cell>
          <cell r="F905" t="str">
            <v>M3</v>
          </cell>
          <cell r="G905">
            <v>3180</v>
          </cell>
          <cell r="H905">
            <v>7988160</v>
          </cell>
        </row>
        <row r="906">
          <cell r="B906" t="str">
            <v>계</v>
          </cell>
          <cell r="E906">
            <v>0</v>
          </cell>
          <cell r="G906">
            <v>0</v>
          </cell>
          <cell r="H906">
            <v>0</v>
          </cell>
        </row>
        <row r="907">
          <cell r="B907" t="str">
            <v>총계</v>
          </cell>
          <cell r="E907">
            <v>0</v>
          </cell>
          <cell r="G907">
            <v>0</v>
          </cell>
          <cell r="H907">
            <v>0</v>
          </cell>
        </row>
        <row r="908">
          <cell r="B908" t="str">
            <v>6.00</v>
          </cell>
          <cell r="C908" t="str">
            <v>교통안전시설공</v>
          </cell>
          <cell r="G908">
            <v>0</v>
          </cell>
          <cell r="H908">
            <v>1625966530</v>
          </cell>
        </row>
        <row r="909">
          <cell r="B909" t="str">
            <v>6.01</v>
          </cell>
          <cell r="C909" t="str">
            <v>차선도색</v>
          </cell>
          <cell r="G909">
            <v>0</v>
          </cell>
          <cell r="H909">
            <v>0</v>
          </cell>
        </row>
        <row r="910">
          <cell r="B910" t="str">
            <v>a</v>
          </cell>
          <cell r="C910" t="str">
            <v>백색실선</v>
          </cell>
          <cell r="D910" t="str">
            <v>(융착식)</v>
          </cell>
          <cell r="E910">
            <v>5459</v>
          </cell>
          <cell r="F910" t="str">
            <v>M2</v>
          </cell>
          <cell r="G910">
            <v>4440</v>
          </cell>
          <cell r="H910">
            <v>24237960</v>
          </cell>
        </row>
        <row r="911">
          <cell r="B911" t="str">
            <v>b</v>
          </cell>
          <cell r="C911" t="str">
            <v>백색파선</v>
          </cell>
          <cell r="D911" t="str">
            <v>(융착식)</v>
          </cell>
          <cell r="E911">
            <v>1342</v>
          </cell>
          <cell r="F911" t="str">
            <v>M2</v>
          </cell>
          <cell r="G911">
            <v>4540</v>
          </cell>
          <cell r="H911">
            <v>6092680</v>
          </cell>
        </row>
        <row r="912">
          <cell r="B912" t="str">
            <v>c</v>
          </cell>
          <cell r="C912" t="str">
            <v>황색실선</v>
          </cell>
          <cell r="D912" t="str">
            <v>(융착식)</v>
          </cell>
          <cell r="E912">
            <v>3915</v>
          </cell>
          <cell r="F912" t="str">
            <v>M2</v>
          </cell>
          <cell r="G912">
            <v>4580</v>
          </cell>
          <cell r="H912">
            <v>17930700</v>
          </cell>
        </row>
        <row r="913">
          <cell r="B913" t="str">
            <v>d</v>
          </cell>
          <cell r="C913" t="str">
            <v>황색파선</v>
          </cell>
          <cell r="D913" t="str">
            <v>(융착식)</v>
          </cell>
          <cell r="E913">
            <v>221</v>
          </cell>
          <cell r="F913" t="str">
            <v>M2</v>
          </cell>
          <cell r="G913">
            <v>4640</v>
          </cell>
          <cell r="H913">
            <v>1025440</v>
          </cell>
        </row>
        <row r="914">
          <cell r="B914" t="str">
            <v>e</v>
          </cell>
          <cell r="C914" t="str">
            <v>임시차선도색</v>
          </cell>
          <cell r="G914">
            <v>0</v>
          </cell>
          <cell r="H914">
            <v>0</v>
          </cell>
        </row>
        <row r="915">
          <cell r="B915" t="str">
            <v>e-1</v>
          </cell>
          <cell r="C915" t="str">
            <v>차선도색</v>
          </cell>
          <cell r="D915" t="str">
            <v>백색(상온형)</v>
          </cell>
          <cell r="E915">
            <v>981</v>
          </cell>
          <cell r="F915" t="str">
            <v>M2</v>
          </cell>
          <cell r="G915">
            <v>1400</v>
          </cell>
          <cell r="H915">
            <v>1373400</v>
          </cell>
        </row>
        <row r="916">
          <cell r="B916" t="str">
            <v>e-2</v>
          </cell>
          <cell r="C916" t="str">
            <v>차선도색</v>
          </cell>
          <cell r="D916" t="str">
            <v>황색(상온형)</v>
          </cell>
          <cell r="E916">
            <v>490</v>
          </cell>
          <cell r="F916" t="str">
            <v>M2</v>
          </cell>
          <cell r="G916">
            <v>1400</v>
          </cell>
          <cell r="H916">
            <v>686000</v>
          </cell>
        </row>
        <row r="917">
          <cell r="B917" t="str">
            <v>소계</v>
          </cell>
          <cell r="E917">
            <v>0</v>
          </cell>
          <cell r="G917">
            <v>0</v>
          </cell>
          <cell r="H917">
            <v>0</v>
          </cell>
        </row>
        <row r="918">
          <cell r="B918" t="str">
            <v>계</v>
          </cell>
          <cell r="E918">
            <v>0</v>
          </cell>
          <cell r="G918">
            <v>0</v>
          </cell>
          <cell r="H918">
            <v>0</v>
          </cell>
        </row>
        <row r="919">
          <cell r="B919" t="str">
            <v>6.03</v>
          </cell>
          <cell r="C919" t="str">
            <v>표 지 판</v>
          </cell>
          <cell r="G919">
            <v>0</v>
          </cell>
          <cell r="H919">
            <v>0</v>
          </cell>
        </row>
        <row r="920">
          <cell r="B920" t="str">
            <v>a</v>
          </cell>
          <cell r="C920" t="str">
            <v>교통표지</v>
          </cell>
          <cell r="G920">
            <v>0</v>
          </cell>
          <cell r="H920">
            <v>0</v>
          </cell>
        </row>
        <row r="921">
          <cell r="B921" t="str">
            <v>a-1</v>
          </cell>
          <cell r="C921" t="str">
            <v>교통표지</v>
          </cell>
          <cell r="D921" t="str">
            <v>Φ1200</v>
          </cell>
          <cell r="E921">
            <v>72</v>
          </cell>
          <cell r="F921" t="str">
            <v>개소</v>
          </cell>
          <cell r="G921">
            <v>142830</v>
          </cell>
          <cell r="H921">
            <v>10283760</v>
          </cell>
        </row>
        <row r="922">
          <cell r="B922" t="str">
            <v>a-2</v>
          </cell>
          <cell r="C922" t="str">
            <v>교통표지</v>
          </cell>
          <cell r="D922" t="str">
            <v>Φ900</v>
          </cell>
          <cell r="E922">
            <v>50</v>
          </cell>
          <cell r="F922" t="str">
            <v>개소</v>
          </cell>
          <cell r="G922">
            <v>135040</v>
          </cell>
          <cell r="H922">
            <v>6752000</v>
          </cell>
        </row>
        <row r="923">
          <cell r="B923" t="str">
            <v>a-3</v>
          </cell>
          <cell r="C923" t="str">
            <v>교통표지.</v>
          </cell>
          <cell r="D923" t="str">
            <v>(부착식Φ900)</v>
          </cell>
          <cell r="E923">
            <v>6</v>
          </cell>
          <cell r="F923" t="str">
            <v>개소</v>
          </cell>
          <cell r="G923">
            <v>103130</v>
          </cell>
          <cell r="H923">
            <v>618780</v>
          </cell>
        </row>
        <row r="924">
          <cell r="B924" t="str">
            <v>a-4</v>
          </cell>
          <cell r="C924" t="str">
            <v>보조표지</v>
          </cell>
          <cell r="D924" t="str">
            <v>(400*400)</v>
          </cell>
          <cell r="E924">
            <v>6</v>
          </cell>
          <cell r="F924" t="str">
            <v>개</v>
          </cell>
          <cell r="G924">
            <v>24530</v>
          </cell>
          <cell r="H924">
            <v>147180</v>
          </cell>
        </row>
        <row r="925">
          <cell r="B925" t="str">
            <v>소계</v>
          </cell>
          <cell r="E925">
            <v>0</v>
          </cell>
          <cell r="G925">
            <v>0</v>
          </cell>
          <cell r="H925">
            <v>0</v>
          </cell>
        </row>
        <row r="926">
          <cell r="B926" t="str">
            <v>b</v>
          </cell>
          <cell r="C926" t="str">
            <v>안내표지</v>
          </cell>
          <cell r="G926">
            <v>0</v>
          </cell>
          <cell r="H926">
            <v>0</v>
          </cell>
        </row>
        <row r="927">
          <cell r="B927" t="str">
            <v>b-1</v>
          </cell>
          <cell r="C927" t="str">
            <v>안내표지(복주식)</v>
          </cell>
          <cell r="D927" t="str">
            <v>5000X2500</v>
          </cell>
          <cell r="E927">
            <v>10</v>
          </cell>
          <cell r="F927" t="str">
            <v>개소</v>
          </cell>
          <cell r="G927">
            <v>3407000</v>
          </cell>
          <cell r="H927">
            <v>34070000</v>
          </cell>
        </row>
        <row r="928">
          <cell r="B928" t="str">
            <v>b-2</v>
          </cell>
          <cell r="C928" t="str">
            <v>안내표지(복주식)</v>
          </cell>
          <cell r="D928" t="str">
            <v>4000X2500</v>
          </cell>
          <cell r="E928">
            <v>10</v>
          </cell>
          <cell r="F928" t="str">
            <v>개소</v>
          </cell>
          <cell r="G928">
            <v>2859000</v>
          </cell>
          <cell r="H928">
            <v>28590000</v>
          </cell>
        </row>
        <row r="929">
          <cell r="B929" t="str">
            <v>b-3</v>
          </cell>
          <cell r="C929" t="str">
            <v>안내표지(복주식)</v>
          </cell>
          <cell r="D929" t="str">
            <v>3000X1100</v>
          </cell>
          <cell r="E929">
            <v>1</v>
          </cell>
          <cell r="F929" t="str">
            <v>개소</v>
          </cell>
          <cell r="G929">
            <v>1909000</v>
          </cell>
          <cell r="H929">
            <v>1909000</v>
          </cell>
        </row>
        <row r="930">
          <cell r="B930" t="str">
            <v>b-4</v>
          </cell>
          <cell r="C930" t="str">
            <v>안내표지(복주식)</v>
          </cell>
          <cell r="D930" t="str">
            <v>3000X2000</v>
          </cell>
          <cell r="E930">
            <v>1</v>
          </cell>
          <cell r="F930" t="str">
            <v>개소</v>
          </cell>
          <cell r="G930">
            <v>2179000</v>
          </cell>
          <cell r="H930">
            <v>2179000</v>
          </cell>
        </row>
        <row r="931">
          <cell r="B931" t="str">
            <v>b-5</v>
          </cell>
          <cell r="C931" t="str">
            <v>안내표지(복주식)</v>
          </cell>
          <cell r="D931" t="str">
            <v>2420X1200</v>
          </cell>
          <cell r="E931">
            <v>4</v>
          </cell>
          <cell r="F931" t="str">
            <v>개소</v>
          </cell>
          <cell r="G931">
            <v>1129000</v>
          </cell>
          <cell r="H931">
            <v>4516000</v>
          </cell>
        </row>
        <row r="932">
          <cell r="B932" t="str">
            <v>b-6</v>
          </cell>
          <cell r="C932" t="str">
            <v>안내표지(복주식)</v>
          </cell>
          <cell r="D932" t="str">
            <v>3400X2250</v>
          </cell>
          <cell r="E932">
            <v>4</v>
          </cell>
          <cell r="F932" t="str">
            <v>개소</v>
          </cell>
          <cell r="G932">
            <v>2179000</v>
          </cell>
          <cell r="H932">
            <v>8716000</v>
          </cell>
        </row>
        <row r="933">
          <cell r="B933" t="str">
            <v>b-7</v>
          </cell>
          <cell r="C933" t="str">
            <v>안내표지(편지식)</v>
          </cell>
          <cell r="D933" t="str">
            <v>1850X1350</v>
          </cell>
          <cell r="E933">
            <v>1</v>
          </cell>
          <cell r="F933" t="str">
            <v>개소</v>
          </cell>
          <cell r="G933">
            <v>2627000</v>
          </cell>
          <cell r="H933">
            <v>2627000</v>
          </cell>
        </row>
        <row r="934">
          <cell r="B934" t="str">
            <v>소계</v>
          </cell>
          <cell r="E934">
            <v>0</v>
          </cell>
          <cell r="G934">
            <v>0</v>
          </cell>
          <cell r="H934">
            <v>0</v>
          </cell>
        </row>
        <row r="935">
          <cell r="B935" t="str">
            <v>계</v>
          </cell>
          <cell r="E935">
            <v>0</v>
          </cell>
          <cell r="G935">
            <v>0</v>
          </cell>
          <cell r="H935">
            <v>0</v>
          </cell>
        </row>
        <row r="936">
          <cell r="B936" t="str">
            <v>6.03</v>
          </cell>
          <cell r="C936" t="str">
            <v>시선유도표지</v>
          </cell>
          <cell r="G936">
            <v>0</v>
          </cell>
          <cell r="H936">
            <v>0</v>
          </cell>
        </row>
        <row r="937">
          <cell r="B937" t="str">
            <v>a</v>
          </cell>
          <cell r="C937" t="str">
            <v>데리네이타</v>
          </cell>
          <cell r="G937">
            <v>0</v>
          </cell>
          <cell r="H937">
            <v>0</v>
          </cell>
        </row>
        <row r="938">
          <cell r="B938" t="str">
            <v>a-1</v>
          </cell>
          <cell r="C938" t="str">
            <v>토공용</v>
          </cell>
          <cell r="E938">
            <v>228</v>
          </cell>
          <cell r="F938" t="str">
            <v>개</v>
          </cell>
          <cell r="G938">
            <v>7320</v>
          </cell>
          <cell r="H938">
            <v>1668960</v>
          </cell>
        </row>
        <row r="939">
          <cell r="B939" t="str">
            <v>a-2</v>
          </cell>
          <cell r="C939" t="str">
            <v>가드레일용</v>
          </cell>
          <cell r="E939">
            <v>592</v>
          </cell>
          <cell r="F939" t="str">
            <v>개</v>
          </cell>
          <cell r="G939">
            <v>8300</v>
          </cell>
          <cell r="H939">
            <v>4913600</v>
          </cell>
        </row>
        <row r="940">
          <cell r="B940" t="str">
            <v>a-3</v>
          </cell>
          <cell r="C940" t="str">
            <v>옹벽용</v>
          </cell>
          <cell r="E940">
            <v>136</v>
          </cell>
          <cell r="F940" t="str">
            <v>개</v>
          </cell>
          <cell r="G940">
            <v>8300</v>
          </cell>
          <cell r="H940">
            <v>1128800</v>
          </cell>
        </row>
        <row r="941">
          <cell r="B941" t="str">
            <v>소계</v>
          </cell>
          <cell r="E941">
            <v>0</v>
          </cell>
          <cell r="G941">
            <v>0</v>
          </cell>
          <cell r="H941">
            <v>0</v>
          </cell>
        </row>
        <row r="942">
          <cell r="B942" t="str">
            <v>b</v>
          </cell>
          <cell r="C942" t="str">
            <v>갈매기표지판</v>
          </cell>
          <cell r="G942">
            <v>0</v>
          </cell>
          <cell r="H942">
            <v>0</v>
          </cell>
        </row>
        <row r="943">
          <cell r="B943" t="str">
            <v>b-1</v>
          </cell>
          <cell r="C943" t="str">
            <v>갈매기표지판</v>
          </cell>
          <cell r="D943" t="str">
            <v>(600x300:토공용)</v>
          </cell>
          <cell r="E943">
            <v>41</v>
          </cell>
          <cell r="F943" t="str">
            <v>개</v>
          </cell>
          <cell r="G943">
            <v>100800</v>
          </cell>
          <cell r="H943">
            <v>4132800</v>
          </cell>
        </row>
        <row r="944">
          <cell r="B944" t="str">
            <v>b-2</v>
          </cell>
          <cell r="C944" t="str">
            <v>갈매기표지판</v>
          </cell>
          <cell r="D944" t="str">
            <v>(600x300:옹벽용)</v>
          </cell>
          <cell r="E944">
            <v>22</v>
          </cell>
          <cell r="F944" t="str">
            <v>개</v>
          </cell>
          <cell r="G944">
            <v>61900</v>
          </cell>
          <cell r="H944">
            <v>1361800</v>
          </cell>
        </row>
        <row r="945">
          <cell r="B945" t="str">
            <v>소계</v>
          </cell>
          <cell r="E945">
            <v>0</v>
          </cell>
          <cell r="G945">
            <v>0</v>
          </cell>
          <cell r="H945">
            <v>0</v>
          </cell>
        </row>
        <row r="946">
          <cell r="B946" t="str">
            <v>c</v>
          </cell>
          <cell r="C946" t="str">
            <v>도로표지병</v>
          </cell>
          <cell r="G946">
            <v>0</v>
          </cell>
          <cell r="H946">
            <v>0</v>
          </cell>
        </row>
        <row r="947">
          <cell r="B947" t="str">
            <v>c-1</v>
          </cell>
          <cell r="C947" t="str">
            <v>양면</v>
          </cell>
          <cell r="E947">
            <v>562</v>
          </cell>
          <cell r="F947" t="str">
            <v>개</v>
          </cell>
          <cell r="G947">
            <v>12430</v>
          </cell>
          <cell r="H947">
            <v>6985660</v>
          </cell>
        </row>
        <row r="948">
          <cell r="B948" t="str">
            <v>c-2</v>
          </cell>
          <cell r="C948" t="str">
            <v>단면</v>
          </cell>
          <cell r="E948">
            <v>273</v>
          </cell>
          <cell r="F948" t="str">
            <v>개</v>
          </cell>
          <cell r="G948">
            <v>12350</v>
          </cell>
          <cell r="H948">
            <v>3371550</v>
          </cell>
        </row>
        <row r="949">
          <cell r="B949" t="str">
            <v>소계</v>
          </cell>
          <cell r="E949">
            <v>0</v>
          </cell>
          <cell r="G949">
            <v>0</v>
          </cell>
          <cell r="H949">
            <v>0</v>
          </cell>
        </row>
        <row r="950">
          <cell r="B950" t="str">
            <v>계</v>
          </cell>
          <cell r="E950">
            <v>0</v>
          </cell>
          <cell r="G950">
            <v>0</v>
          </cell>
          <cell r="H950">
            <v>0</v>
          </cell>
        </row>
        <row r="951">
          <cell r="B951" t="str">
            <v>6.04</v>
          </cell>
          <cell r="C951" t="str">
            <v>가드레일</v>
          </cell>
          <cell r="G951">
            <v>0</v>
          </cell>
          <cell r="H951">
            <v>0</v>
          </cell>
        </row>
        <row r="952">
          <cell r="B952" t="str">
            <v>a</v>
          </cell>
          <cell r="C952" t="str">
            <v>노측부</v>
          </cell>
          <cell r="G952">
            <v>0</v>
          </cell>
          <cell r="H952">
            <v>0</v>
          </cell>
        </row>
        <row r="953">
          <cell r="B953" t="str">
            <v>a-1</v>
          </cell>
          <cell r="C953" t="str">
            <v>레일포스트</v>
          </cell>
          <cell r="D953" t="str">
            <v>H=2.2</v>
          </cell>
          <cell r="E953">
            <v>2516</v>
          </cell>
          <cell r="F953" t="str">
            <v>개소</v>
          </cell>
          <cell r="G953">
            <v>37790</v>
          </cell>
          <cell r="H953">
            <v>95079640</v>
          </cell>
        </row>
        <row r="954">
          <cell r="B954" t="str">
            <v>a-2</v>
          </cell>
          <cell r="C954" t="str">
            <v>가드레일</v>
          </cell>
          <cell r="D954" t="str">
            <v>(표준레일)</v>
          </cell>
          <cell r="E954">
            <v>2520</v>
          </cell>
          <cell r="F954" t="str">
            <v>경간</v>
          </cell>
          <cell r="G954">
            <v>56410</v>
          </cell>
          <cell r="H954">
            <v>142153200</v>
          </cell>
        </row>
        <row r="955">
          <cell r="B955" t="str">
            <v>a-3</v>
          </cell>
          <cell r="C955" t="str">
            <v>단부레일</v>
          </cell>
          <cell r="E955">
            <v>80</v>
          </cell>
          <cell r="F955" t="str">
            <v>경간</v>
          </cell>
          <cell r="G955">
            <v>49060</v>
          </cell>
          <cell r="H955">
            <v>3924800</v>
          </cell>
        </row>
        <row r="956">
          <cell r="B956" t="str">
            <v>소계</v>
          </cell>
          <cell r="E956">
            <v>0</v>
          </cell>
          <cell r="G956">
            <v>0</v>
          </cell>
          <cell r="H956">
            <v>0</v>
          </cell>
        </row>
        <row r="957">
          <cell r="B957" t="str">
            <v>b</v>
          </cell>
          <cell r="C957" t="str">
            <v>중분대</v>
          </cell>
          <cell r="G957">
            <v>0</v>
          </cell>
          <cell r="H957">
            <v>0</v>
          </cell>
        </row>
        <row r="958">
          <cell r="B958" t="str">
            <v>b-1</v>
          </cell>
          <cell r="C958" t="str">
            <v>레일포스트.</v>
          </cell>
          <cell r="D958" t="str">
            <v>H=2.2</v>
          </cell>
          <cell r="E958">
            <v>3231</v>
          </cell>
          <cell r="F958" t="str">
            <v>개소</v>
          </cell>
          <cell r="G958">
            <v>55400</v>
          </cell>
          <cell r="H958">
            <v>178997400</v>
          </cell>
        </row>
        <row r="959">
          <cell r="B959" t="str">
            <v>b-2</v>
          </cell>
          <cell r="C959" t="str">
            <v>양면가드레일</v>
          </cell>
          <cell r="D959" t="str">
            <v>H=350,W=4330</v>
          </cell>
          <cell r="E959">
            <v>6428</v>
          </cell>
          <cell r="F959" t="str">
            <v>경간</v>
          </cell>
          <cell r="G959">
            <v>83100</v>
          </cell>
          <cell r="H959">
            <v>534166800</v>
          </cell>
        </row>
        <row r="960">
          <cell r="B960" t="str">
            <v>b-3</v>
          </cell>
          <cell r="C960" t="str">
            <v>라운드레일</v>
          </cell>
          <cell r="D960" t="str">
            <v>H=350,W=4330</v>
          </cell>
          <cell r="E960">
            <v>19</v>
          </cell>
          <cell r="F960" t="str">
            <v>경간</v>
          </cell>
          <cell r="G960">
            <v>72040</v>
          </cell>
          <cell r="H960">
            <v>1368760</v>
          </cell>
        </row>
        <row r="961">
          <cell r="B961" t="str">
            <v>소계</v>
          </cell>
          <cell r="E961">
            <v>0</v>
          </cell>
          <cell r="G961">
            <v>0</v>
          </cell>
          <cell r="H961">
            <v>0</v>
          </cell>
        </row>
        <row r="962">
          <cell r="B962" t="str">
            <v>계</v>
          </cell>
          <cell r="E962">
            <v>0</v>
          </cell>
          <cell r="G962">
            <v>0</v>
          </cell>
          <cell r="H962">
            <v>0</v>
          </cell>
        </row>
        <row r="963">
          <cell r="B963" t="str">
            <v>6.05</v>
          </cell>
          <cell r="C963" t="str">
            <v>낙석방지책</v>
          </cell>
          <cell r="G963">
            <v>0</v>
          </cell>
          <cell r="H963">
            <v>0</v>
          </cell>
        </row>
        <row r="964">
          <cell r="B964" t="str">
            <v>a</v>
          </cell>
          <cell r="C964" t="str">
            <v>토공용</v>
          </cell>
          <cell r="G964">
            <v>0</v>
          </cell>
          <cell r="H964">
            <v>0</v>
          </cell>
        </row>
        <row r="965">
          <cell r="B965" t="str">
            <v>a-1</v>
          </cell>
          <cell r="C965" t="str">
            <v>낙석방지책</v>
          </cell>
          <cell r="D965" t="str">
            <v>(표준부:토공용)</v>
          </cell>
          <cell r="E965">
            <v>90</v>
          </cell>
          <cell r="F965" t="str">
            <v>M</v>
          </cell>
          <cell r="G965">
            <v>61340</v>
          </cell>
          <cell r="H965">
            <v>5520600</v>
          </cell>
        </row>
        <row r="966">
          <cell r="B966" t="str">
            <v>a-2</v>
          </cell>
          <cell r="C966" t="str">
            <v>낙석방지책</v>
          </cell>
          <cell r="D966" t="str">
            <v>(단부:토공용)</v>
          </cell>
          <cell r="E966">
            <v>2</v>
          </cell>
          <cell r="F966" t="str">
            <v>개소</v>
          </cell>
          <cell r="G966">
            <v>488370</v>
          </cell>
          <cell r="H966">
            <v>976740</v>
          </cell>
        </row>
        <row r="967">
          <cell r="B967" t="str">
            <v>소계</v>
          </cell>
          <cell r="E967">
            <v>0</v>
          </cell>
          <cell r="G967">
            <v>0</v>
          </cell>
          <cell r="H967">
            <v>0</v>
          </cell>
        </row>
        <row r="968">
          <cell r="B968" t="str">
            <v>b</v>
          </cell>
          <cell r="C968" t="str">
            <v>옹벽용</v>
          </cell>
          <cell r="G968">
            <v>0</v>
          </cell>
          <cell r="H968">
            <v>0</v>
          </cell>
        </row>
        <row r="969">
          <cell r="B969" t="str">
            <v>b-1</v>
          </cell>
          <cell r="C969" t="str">
            <v>낙석방지책</v>
          </cell>
          <cell r="D969" t="str">
            <v>(표준부:옹벽용)</v>
          </cell>
          <cell r="E969">
            <v>2306</v>
          </cell>
          <cell r="F969" t="str">
            <v>M</v>
          </cell>
          <cell r="G969">
            <v>57430</v>
          </cell>
          <cell r="H969">
            <v>132433580</v>
          </cell>
        </row>
        <row r="970">
          <cell r="B970" t="str">
            <v>b-2</v>
          </cell>
          <cell r="C970" t="str">
            <v>낙석방지책</v>
          </cell>
          <cell r="D970" t="str">
            <v>(단부:옹벽용)</v>
          </cell>
          <cell r="E970">
            <v>26</v>
          </cell>
          <cell r="F970" t="str">
            <v>개소</v>
          </cell>
          <cell r="G970">
            <v>450270</v>
          </cell>
          <cell r="H970">
            <v>11707020</v>
          </cell>
        </row>
        <row r="971">
          <cell r="B971" t="str">
            <v>소계</v>
          </cell>
          <cell r="E971">
            <v>0</v>
          </cell>
          <cell r="G971">
            <v>0</v>
          </cell>
          <cell r="H971">
            <v>0</v>
          </cell>
        </row>
        <row r="972">
          <cell r="B972" t="str">
            <v>계</v>
          </cell>
          <cell r="E972">
            <v>0</v>
          </cell>
          <cell r="G972">
            <v>0</v>
          </cell>
          <cell r="H972">
            <v>0</v>
          </cell>
        </row>
        <row r="973">
          <cell r="B973" t="str">
            <v>6.06</v>
          </cell>
          <cell r="C973" t="str">
            <v>차광망</v>
          </cell>
          <cell r="D973" t="str">
            <v>H=580,W=4000</v>
          </cell>
          <cell r="E973">
            <v>5236</v>
          </cell>
          <cell r="F973" t="str">
            <v>M</v>
          </cell>
          <cell r="G973">
            <v>25720</v>
          </cell>
          <cell r="H973">
            <v>134669920</v>
          </cell>
        </row>
        <row r="974">
          <cell r="B974" t="str">
            <v>6.07</v>
          </cell>
          <cell r="C974" t="str">
            <v>차량충돌충격완화장치</v>
          </cell>
          <cell r="G974">
            <v>0</v>
          </cell>
          <cell r="H974">
            <v>0</v>
          </cell>
        </row>
        <row r="975">
          <cell r="B975" t="str">
            <v>a</v>
          </cell>
          <cell r="C975" t="str">
            <v>차량충돌충격완화장치</v>
          </cell>
          <cell r="D975" t="str">
            <v>(출구분기부용)</v>
          </cell>
          <cell r="E975">
            <v>4</v>
          </cell>
          <cell r="F975" t="str">
            <v>개소</v>
          </cell>
          <cell r="G975">
            <v>24850000</v>
          </cell>
          <cell r="H975">
            <v>99400000</v>
          </cell>
        </row>
        <row r="976">
          <cell r="B976" t="str">
            <v>b</v>
          </cell>
          <cell r="C976" t="str">
            <v>차량충돌충격완화장치</v>
          </cell>
          <cell r="D976" t="str">
            <v>(중분대용)</v>
          </cell>
          <cell r="E976">
            <v>5</v>
          </cell>
          <cell r="F976" t="str">
            <v>개소</v>
          </cell>
          <cell r="G976">
            <v>22050000</v>
          </cell>
          <cell r="H976">
            <v>110250000</v>
          </cell>
        </row>
        <row r="977">
          <cell r="B977" t="str">
            <v>계</v>
          </cell>
          <cell r="E977">
            <v>0</v>
          </cell>
          <cell r="G977">
            <v>0</v>
          </cell>
          <cell r="H977">
            <v>0</v>
          </cell>
        </row>
        <row r="978">
          <cell r="B978" t="str">
            <v>총계</v>
          </cell>
          <cell r="E978">
            <v>0</v>
          </cell>
          <cell r="G978">
            <v>0</v>
          </cell>
          <cell r="H978">
            <v>0</v>
          </cell>
        </row>
        <row r="979">
          <cell r="B979" t="str">
            <v>7.00</v>
          </cell>
          <cell r="C979" t="str">
            <v>부    대    공</v>
          </cell>
          <cell r="G979">
            <v>0</v>
          </cell>
          <cell r="H979">
            <v>4061095805</v>
          </cell>
        </row>
        <row r="980">
          <cell r="B980" t="str">
            <v>7.01</v>
          </cell>
          <cell r="C980" t="str">
            <v>방 음 벽</v>
          </cell>
          <cell r="G980">
            <v>0</v>
          </cell>
          <cell r="H980">
            <v>0</v>
          </cell>
        </row>
        <row r="981">
          <cell r="B981" t="str">
            <v>a</v>
          </cell>
          <cell r="C981" t="str">
            <v>방음벽(흡음형)</v>
          </cell>
          <cell r="D981" t="str">
            <v>H=2.0m</v>
          </cell>
          <cell r="E981">
            <v>68</v>
          </cell>
          <cell r="F981" t="str">
            <v>M</v>
          </cell>
          <cell r="G981">
            <v>129950</v>
          </cell>
          <cell r="H981">
            <v>8836600</v>
          </cell>
        </row>
        <row r="982">
          <cell r="B982" t="str">
            <v>b</v>
          </cell>
          <cell r="C982" t="str">
            <v>방음벽(반사형)</v>
          </cell>
          <cell r="D982" t="str">
            <v>H=2.0m</v>
          </cell>
          <cell r="E982">
            <v>348</v>
          </cell>
          <cell r="F982" t="str">
            <v>M</v>
          </cell>
          <cell r="G982">
            <v>115860</v>
          </cell>
          <cell r="H982">
            <v>40319280</v>
          </cell>
        </row>
        <row r="983">
          <cell r="B983" t="str">
            <v>c</v>
          </cell>
          <cell r="C983" t="str">
            <v>방음벽(흡음형)</v>
          </cell>
          <cell r="D983" t="str">
            <v>H=3.0m</v>
          </cell>
          <cell r="E983">
            <v>164</v>
          </cell>
          <cell r="F983" t="str">
            <v>M</v>
          </cell>
          <cell r="G983">
            <v>199030</v>
          </cell>
          <cell r="H983">
            <v>32640920</v>
          </cell>
        </row>
        <row r="984">
          <cell r="B984" t="str">
            <v>d</v>
          </cell>
          <cell r="C984" t="str">
            <v>방음벽(흡음형)</v>
          </cell>
          <cell r="D984" t="str">
            <v>H=3.5m</v>
          </cell>
          <cell r="E984">
            <v>168</v>
          </cell>
          <cell r="F984" t="str">
            <v>M</v>
          </cell>
          <cell r="G984">
            <v>237350</v>
          </cell>
          <cell r="H984">
            <v>39874800</v>
          </cell>
        </row>
        <row r="985">
          <cell r="B985" t="str">
            <v>e</v>
          </cell>
          <cell r="C985" t="str">
            <v>방음벽(흡음형)</v>
          </cell>
          <cell r="D985" t="str">
            <v>H=5.0m</v>
          </cell>
          <cell r="E985">
            <v>244</v>
          </cell>
          <cell r="F985" t="str">
            <v>M</v>
          </cell>
          <cell r="G985">
            <v>357870</v>
          </cell>
          <cell r="H985">
            <v>87320280</v>
          </cell>
        </row>
        <row r="986">
          <cell r="B986" t="str">
            <v>계</v>
          </cell>
          <cell r="E986">
            <v>0</v>
          </cell>
          <cell r="G986">
            <v>0</v>
          </cell>
          <cell r="H986">
            <v>0</v>
          </cell>
        </row>
        <row r="987">
          <cell r="B987" t="str">
            <v>7.02</v>
          </cell>
          <cell r="C987" t="str">
            <v>교통정리비</v>
          </cell>
          <cell r="E987">
            <v>1</v>
          </cell>
          <cell r="F987" t="str">
            <v>식</v>
          </cell>
          <cell r="G987">
            <v>142600000</v>
          </cell>
          <cell r="H987">
            <v>142600000</v>
          </cell>
        </row>
        <row r="988">
          <cell r="B988" t="str">
            <v>7.03</v>
          </cell>
          <cell r="C988" t="str">
            <v>돌쌓기</v>
          </cell>
          <cell r="D988" t="str">
            <v>(현장암 유용)</v>
          </cell>
          <cell r="E988">
            <v>1</v>
          </cell>
          <cell r="F988" t="str">
            <v>식</v>
          </cell>
          <cell r="G988">
            <v>28240000</v>
          </cell>
          <cell r="H988">
            <v>28240000</v>
          </cell>
        </row>
        <row r="989">
          <cell r="B989" t="str">
            <v>7.04</v>
          </cell>
          <cell r="C989" t="str">
            <v>절토부점검로</v>
          </cell>
          <cell r="G989">
            <v>0</v>
          </cell>
          <cell r="H989">
            <v>0</v>
          </cell>
        </row>
        <row r="990">
          <cell r="B990" t="str">
            <v>a</v>
          </cell>
          <cell r="C990" t="str">
            <v>절토부점검로</v>
          </cell>
          <cell r="D990" t="str">
            <v>(계단소단부)</v>
          </cell>
          <cell r="E990">
            <v>49</v>
          </cell>
          <cell r="F990" t="str">
            <v>개소</v>
          </cell>
          <cell r="G990">
            <v>202620</v>
          </cell>
          <cell r="H990">
            <v>9928380</v>
          </cell>
        </row>
        <row r="991">
          <cell r="B991" t="str">
            <v>b</v>
          </cell>
          <cell r="C991" t="str">
            <v>절토부점검로</v>
          </cell>
          <cell r="D991" t="str">
            <v>발파암구간 1:0.5</v>
          </cell>
          <cell r="E991">
            <v>39</v>
          </cell>
          <cell r="F991" t="str">
            <v>M</v>
          </cell>
          <cell r="G991">
            <v>199410</v>
          </cell>
          <cell r="H991">
            <v>7776990</v>
          </cell>
        </row>
        <row r="992">
          <cell r="B992" t="str">
            <v>c</v>
          </cell>
          <cell r="C992" t="str">
            <v>절토부점검로</v>
          </cell>
          <cell r="D992" t="str">
            <v>리핑암구간 1:0.7</v>
          </cell>
          <cell r="E992">
            <v>13</v>
          </cell>
          <cell r="F992" t="str">
            <v>M</v>
          </cell>
          <cell r="G992">
            <v>264970</v>
          </cell>
          <cell r="H992">
            <v>3444610</v>
          </cell>
        </row>
        <row r="993">
          <cell r="B993" t="str">
            <v>d</v>
          </cell>
          <cell r="C993" t="str">
            <v>절토부점검로</v>
          </cell>
          <cell r="D993" t="str">
            <v>(토사구간 1:1.2)</v>
          </cell>
          <cell r="E993">
            <v>61</v>
          </cell>
          <cell r="F993" t="str">
            <v>M</v>
          </cell>
          <cell r="G993">
            <v>276520</v>
          </cell>
          <cell r="H993">
            <v>16867720</v>
          </cell>
        </row>
        <row r="994">
          <cell r="B994" t="str">
            <v>e</v>
          </cell>
          <cell r="C994" t="str">
            <v>절토부점검로</v>
          </cell>
          <cell r="D994" t="str">
            <v>토사구간 1:1.5</v>
          </cell>
          <cell r="E994">
            <v>119</v>
          </cell>
          <cell r="F994" t="str">
            <v>M</v>
          </cell>
          <cell r="G994">
            <v>287730</v>
          </cell>
          <cell r="H994">
            <v>34239870</v>
          </cell>
        </row>
        <row r="995">
          <cell r="B995" t="str">
            <v>f</v>
          </cell>
          <cell r="C995" t="str">
            <v>측면부점검로</v>
          </cell>
          <cell r="D995" t="str">
            <v>(단부)</v>
          </cell>
          <cell r="E995">
            <v>22</v>
          </cell>
          <cell r="F995" t="str">
            <v>개소</v>
          </cell>
          <cell r="G995">
            <v>61760</v>
          </cell>
          <cell r="H995">
            <v>1358720</v>
          </cell>
        </row>
        <row r="996">
          <cell r="B996" t="str">
            <v>g</v>
          </cell>
          <cell r="C996" t="str">
            <v>측면부점검로</v>
          </cell>
          <cell r="D996" t="str">
            <v>(계단부)</v>
          </cell>
          <cell r="E996">
            <v>957</v>
          </cell>
          <cell r="F996" t="str">
            <v>M</v>
          </cell>
          <cell r="G996">
            <v>36590</v>
          </cell>
          <cell r="H996">
            <v>35016630</v>
          </cell>
        </row>
        <row r="997">
          <cell r="B997" t="str">
            <v>계</v>
          </cell>
          <cell r="E997">
            <v>0</v>
          </cell>
          <cell r="G997">
            <v>0</v>
          </cell>
          <cell r="H997">
            <v>0</v>
          </cell>
        </row>
        <row r="998">
          <cell r="B998" t="str">
            <v>7.05</v>
          </cell>
          <cell r="C998" t="str">
            <v>이동식방음벽</v>
          </cell>
          <cell r="E998">
            <v>9</v>
          </cell>
          <cell r="F998" t="str">
            <v>개소</v>
          </cell>
          <cell r="G998">
            <v>1279250</v>
          </cell>
          <cell r="H998">
            <v>11513250</v>
          </cell>
        </row>
        <row r="999">
          <cell r="B999" t="str">
            <v>7.06</v>
          </cell>
          <cell r="C999" t="str">
            <v>방진망</v>
          </cell>
          <cell r="E999">
            <v>1545</v>
          </cell>
          <cell r="F999" t="str">
            <v>M2</v>
          </cell>
          <cell r="G999">
            <v>2180</v>
          </cell>
          <cell r="H999">
            <v>3368100</v>
          </cell>
        </row>
        <row r="1000">
          <cell r="B1000" t="str">
            <v>7.07</v>
          </cell>
          <cell r="C1000" t="str">
            <v>접도구역경계표주</v>
          </cell>
          <cell r="E1000">
            <v>122</v>
          </cell>
          <cell r="F1000" t="str">
            <v>개</v>
          </cell>
          <cell r="G1000">
            <v>29300</v>
          </cell>
          <cell r="H1000">
            <v>3574600</v>
          </cell>
        </row>
        <row r="1001">
          <cell r="B1001" t="str">
            <v>7.08</v>
          </cell>
          <cell r="C1001" t="str">
            <v>가설건물</v>
          </cell>
          <cell r="E1001">
            <v>1</v>
          </cell>
          <cell r="F1001" t="str">
            <v>식</v>
          </cell>
          <cell r="G1001">
            <v>95885310</v>
          </cell>
          <cell r="H1001">
            <v>95885310</v>
          </cell>
        </row>
        <row r="1002">
          <cell r="B1002" t="str">
            <v>7.09</v>
          </cell>
          <cell r="C1002" t="str">
            <v>미끄럼방지포장</v>
          </cell>
          <cell r="E1002">
            <v>2492</v>
          </cell>
          <cell r="F1002" t="str">
            <v>M2</v>
          </cell>
          <cell r="G1002">
            <v>34660</v>
          </cell>
          <cell r="H1002">
            <v>86372720</v>
          </cell>
        </row>
        <row r="1003">
          <cell r="B1003" t="str">
            <v>7.10</v>
          </cell>
          <cell r="C1003" t="str">
            <v>기존도로유지보수</v>
          </cell>
          <cell r="E1003">
            <v>1</v>
          </cell>
          <cell r="F1003" t="str">
            <v>PS</v>
          </cell>
          <cell r="G1003">
            <v>129747210</v>
          </cell>
          <cell r="H1003">
            <v>129747210</v>
          </cell>
        </row>
        <row r="1004">
          <cell r="B1004" t="str">
            <v>7.11</v>
          </cell>
          <cell r="C1004" t="str">
            <v>준공표지판</v>
          </cell>
          <cell r="D1004" t="str">
            <v>(화강석)</v>
          </cell>
          <cell r="E1004">
            <v>2</v>
          </cell>
          <cell r="F1004" t="str">
            <v>개</v>
          </cell>
          <cell r="G1004">
            <v>2419300</v>
          </cell>
          <cell r="H1004">
            <v>4838600</v>
          </cell>
        </row>
        <row r="1005">
          <cell r="B1005" t="str">
            <v>7.12</v>
          </cell>
          <cell r="C1005" t="str">
            <v>시험비</v>
          </cell>
          <cell r="E1005">
            <v>1</v>
          </cell>
          <cell r="F1005" t="str">
            <v>식</v>
          </cell>
          <cell r="G1005">
            <v>11531340</v>
          </cell>
          <cell r="H1005">
            <v>11531340</v>
          </cell>
        </row>
        <row r="1006">
          <cell r="B1006" t="str">
            <v>7.13</v>
          </cell>
          <cell r="C1006" t="str">
            <v>품질관리차량비</v>
          </cell>
          <cell r="E1006">
            <v>60</v>
          </cell>
          <cell r="F1006" t="str">
            <v>개월.</v>
          </cell>
          <cell r="G1006">
            <v>488500</v>
          </cell>
          <cell r="H1006">
            <v>29310000</v>
          </cell>
        </row>
        <row r="1007">
          <cell r="B1007" t="str">
            <v>7.14</v>
          </cell>
          <cell r="C1007" t="str">
            <v>업무지원차량비</v>
          </cell>
          <cell r="E1007">
            <v>60</v>
          </cell>
          <cell r="F1007" t="str">
            <v>개월</v>
          </cell>
          <cell r="G1007">
            <v>480170</v>
          </cell>
          <cell r="H1007">
            <v>28810200</v>
          </cell>
        </row>
        <row r="1008">
          <cell r="B1008" t="str">
            <v>7.15</v>
          </cell>
          <cell r="C1008" t="str">
            <v>도로대장작성</v>
          </cell>
          <cell r="E1008">
            <v>9.1</v>
          </cell>
          <cell r="F1008" t="str">
            <v>㎞</v>
          </cell>
          <cell r="G1008">
            <v>1770390</v>
          </cell>
          <cell r="H1008">
            <v>16110549</v>
          </cell>
        </row>
        <row r="1009">
          <cell r="B1009" t="str">
            <v>7.16</v>
          </cell>
          <cell r="C1009" t="str">
            <v>시공측량비</v>
          </cell>
          <cell r="E1009">
            <v>9.1</v>
          </cell>
          <cell r="F1009" t="str">
            <v>㎞</v>
          </cell>
          <cell r="G1009">
            <v>2059030</v>
          </cell>
          <cell r="H1009">
            <v>18737173</v>
          </cell>
        </row>
        <row r="1010">
          <cell r="B1010" t="str">
            <v>7.17</v>
          </cell>
          <cell r="C1010" t="str">
            <v>안전관리비</v>
          </cell>
          <cell r="E1010">
            <v>1</v>
          </cell>
          <cell r="F1010" t="str">
            <v>식</v>
          </cell>
          <cell r="G1010">
            <v>972400</v>
          </cell>
          <cell r="H1010">
            <v>972400</v>
          </cell>
        </row>
        <row r="1011">
          <cell r="B1011" t="str">
            <v>7.18</v>
          </cell>
          <cell r="C1011" t="str">
            <v>가도</v>
          </cell>
          <cell r="E1011">
            <v>1</v>
          </cell>
          <cell r="F1011" t="str">
            <v>식</v>
          </cell>
          <cell r="G1011">
            <v>145048090</v>
          </cell>
          <cell r="H1011">
            <v>145048090</v>
          </cell>
        </row>
        <row r="1012">
          <cell r="B1012" t="str">
            <v>7.19</v>
          </cell>
          <cell r="C1012" t="str">
            <v>중기운반비</v>
          </cell>
          <cell r="E1012">
            <v>1</v>
          </cell>
          <cell r="F1012" t="str">
            <v>식</v>
          </cell>
          <cell r="G1012">
            <v>7447650</v>
          </cell>
          <cell r="H1012">
            <v>7447650</v>
          </cell>
        </row>
        <row r="1013">
          <cell r="B1013" t="str">
            <v>7.20</v>
          </cell>
          <cell r="C1013" t="str">
            <v>안전시설목</v>
          </cell>
          <cell r="E1013">
            <v>1</v>
          </cell>
          <cell r="F1013" t="str">
            <v>식</v>
          </cell>
          <cell r="G1013">
            <v>35178480</v>
          </cell>
          <cell r="H1013">
            <v>35178480</v>
          </cell>
        </row>
        <row r="1014">
          <cell r="B1014" t="str">
            <v>7.21</v>
          </cell>
          <cell r="C1014" t="str">
            <v>추가보링비</v>
          </cell>
          <cell r="G1014">
            <v>0</v>
          </cell>
          <cell r="H1014">
            <v>0</v>
          </cell>
        </row>
        <row r="1015">
          <cell r="C1015" t="str">
            <v>기계기구설치</v>
          </cell>
          <cell r="E1015">
            <v>5</v>
          </cell>
          <cell r="F1015" t="str">
            <v>개소</v>
          </cell>
          <cell r="G1015">
            <v>112800</v>
          </cell>
          <cell r="H1015">
            <v>564000</v>
          </cell>
        </row>
        <row r="1016">
          <cell r="C1016" t="str">
            <v>보 링 비</v>
          </cell>
          <cell r="D1016" t="str">
            <v>모  래</v>
          </cell>
          <cell r="E1016">
            <v>13</v>
          </cell>
          <cell r="F1016" t="str">
            <v>M</v>
          </cell>
          <cell r="G1016">
            <v>76630</v>
          </cell>
          <cell r="H1016">
            <v>996190</v>
          </cell>
        </row>
        <row r="1017">
          <cell r="C1017" t="str">
            <v>보 링 비</v>
          </cell>
          <cell r="D1017" t="str">
            <v>점  토</v>
          </cell>
          <cell r="E1017">
            <v>10</v>
          </cell>
          <cell r="F1017" t="str">
            <v>M</v>
          </cell>
          <cell r="G1017">
            <v>58590</v>
          </cell>
          <cell r="H1017">
            <v>585900</v>
          </cell>
        </row>
        <row r="1018">
          <cell r="C1018" t="str">
            <v>보 링 비</v>
          </cell>
          <cell r="D1018" t="str">
            <v>연암층</v>
          </cell>
          <cell r="E1018">
            <v>10</v>
          </cell>
          <cell r="F1018" t="str">
            <v>M</v>
          </cell>
          <cell r="G1018">
            <v>83530</v>
          </cell>
          <cell r="H1018">
            <v>835300</v>
          </cell>
        </row>
        <row r="1019">
          <cell r="C1019" t="str">
            <v>보 링 비</v>
          </cell>
          <cell r="D1019" t="str">
            <v>경암층</v>
          </cell>
          <cell r="E1019">
            <v>75</v>
          </cell>
          <cell r="F1019" t="str">
            <v>M</v>
          </cell>
          <cell r="G1019">
            <v>124450</v>
          </cell>
          <cell r="H1019">
            <v>9333750</v>
          </cell>
        </row>
        <row r="1020">
          <cell r="B1020" t="str">
            <v>계</v>
          </cell>
          <cell r="E1020">
            <v>0</v>
          </cell>
          <cell r="G1020">
            <v>0</v>
          </cell>
          <cell r="H1020">
            <v>0</v>
          </cell>
        </row>
        <row r="1021">
          <cell r="B1021" t="str">
            <v>7.22</v>
          </cell>
          <cell r="C1021" t="str">
            <v>자재운반비</v>
          </cell>
          <cell r="G1021">
            <v>0</v>
          </cell>
          <cell r="H1021">
            <v>0</v>
          </cell>
        </row>
        <row r="1022">
          <cell r="B1022" t="str">
            <v>a</v>
          </cell>
          <cell r="C1022" t="str">
            <v>철근운반</v>
          </cell>
          <cell r="E1022">
            <v>4516.732</v>
          </cell>
          <cell r="F1022" t="str">
            <v>TON</v>
          </cell>
          <cell r="G1022">
            <v>16940</v>
          </cell>
          <cell r="H1022">
            <v>76513440</v>
          </cell>
        </row>
        <row r="1023">
          <cell r="B1023" t="str">
            <v>계</v>
          </cell>
          <cell r="E1023">
            <v>0</v>
          </cell>
          <cell r="G1023">
            <v>0</v>
          </cell>
          <cell r="H1023">
            <v>0</v>
          </cell>
        </row>
        <row r="1024">
          <cell r="B1024" t="str">
            <v>7.23</v>
          </cell>
          <cell r="C1024" t="str">
            <v>자 재 대</v>
          </cell>
          <cell r="G1024">
            <v>0</v>
          </cell>
          <cell r="H1024">
            <v>0</v>
          </cell>
        </row>
        <row r="1025">
          <cell r="B1025" t="str">
            <v>a</v>
          </cell>
          <cell r="C1025" t="str">
            <v>철    근</v>
          </cell>
          <cell r="G1025">
            <v>0</v>
          </cell>
          <cell r="H1025">
            <v>0</v>
          </cell>
        </row>
        <row r="1026">
          <cell r="B1026" t="str">
            <v>a-1</v>
          </cell>
          <cell r="C1026" t="str">
            <v>철근 (연강)</v>
          </cell>
          <cell r="D1026" t="str">
            <v>D = 10 ㎜</v>
          </cell>
          <cell r="E1026">
            <v>29.472000000000001</v>
          </cell>
          <cell r="F1026" t="str">
            <v>TON</v>
          </cell>
          <cell r="G1026">
            <v>301000</v>
          </cell>
          <cell r="H1026">
            <v>8871072</v>
          </cell>
        </row>
        <row r="1027">
          <cell r="B1027" t="str">
            <v>a-2</v>
          </cell>
          <cell r="C1027" t="str">
            <v>철근 (연강)</v>
          </cell>
          <cell r="D1027" t="str">
            <v>D = 13 ㎜</v>
          </cell>
          <cell r="E1027">
            <v>545.25800000000004</v>
          </cell>
          <cell r="F1027" t="str">
            <v>TON</v>
          </cell>
          <cell r="G1027">
            <v>305000</v>
          </cell>
          <cell r="H1027">
            <v>166303690</v>
          </cell>
        </row>
        <row r="1028">
          <cell r="B1028" t="str">
            <v>a-3</v>
          </cell>
          <cell r="C1028" t="str">
            <v>철근 (연강)</v>
          </cell>
          <cell r="D1028" t="str">
            <v>D=16-32mm</v>
          </cell>
          <cell r="E1028">
            <v>3182.51</v>
          </cell>
          <cell r="F1028" t="str">
            <v>TON</v>
          </cell>
          <cell r="G1028">
            <v>301000</v>
          </cell>
          <cell r="H1028">
            <v>957935510</v>
          </cell>
        </row>
        <row r="1029">
          <cell r="B1029" t="str">
            <v>a-4</v>
          </cell>
          <cell r="C1029" t="str">
            <v>철근 (고강)</v>
          </cell>
          <cell r="D1029" t="str">
            <v>H = 13 ㎜</v>
          </cell>
          <cell r="E1029">
            <v>55.732999999999997</v>
          </cell>
          <cell r="F1029" t="str">
            <v>TON</v>
          </cell>
          <cell r="G1029">
            <v>312000</v>
          </cell>
          <cell r="H1029">
            <v>17388696</v>
          </cell>
        </row>
        <row r="1030">
          <cell r="B1030" t="str">
            <v>a-5</v>
          </cell>
          <cell r="C1030" t="str">
            <v>철근 (고강)</v>
          </cell>
          <cell r="D1030" t="str">
            <v>H=16-32mm</v>
          </cell>
          <cell r="E1030">
            <v>703.75900000000001</v>
          </cell>
          <cell r="F1030" t="str">
            <v>TON</v>
          </cell>
          <cell r="G1030">
            <v>307000</v>
          </cell>
          <cell r="H1030">
            <v>216054013</v>
          </cell>
        </row>
        <row r="1031">
          <cell r="B1031" t="str">
            <v>소계</v>
          </cell>
          <cell r="E1031">
            <v>0</v>
          </cell>
          <cell r="G1031">
            <v>0</v>
          </cell>
          <cell r="H1031">
            <v>0</v>
          </cell>
        </row>
        <row r="1032">
          <cell r="B1032" t="str">
            <v>c</v>
          </cell>
          <cell r="C1032" t="str">
            <v>고철</v>
          </cell>
          <cell r="E1032">
            <v>135.50200000000001</v>
          </cell>
          <cell r="F1032" t="str">
            <v>TON</v>
          </cell>
          <cell r="G1032">
            <v>-94000</v>
          </cell>
          <cell r="H1032">
            <v>-12737188</v>
          </cell>
        </row>
        <row r="1033">
          <cell r="B1033" t="str">
            <v>계</v>
          </cell>
          <cell r="E1033">
            <v>0</v>
          </cell>
          <cell r="G1033">
            <v>0</v>
          </cell>
          <cell r="H1033">
            <v>0</v>
          </cell>
        </row>
        <row r="1034">
          <cell r="B1034" t="str">
            <v>7.24</v>
          </cell>
          <cell r="C1034" t="str">
            <v>가로수분</v>
          </cell>
          <cell r="E1034">
            <v>152</v>
          </cell>
          <cell r="F1034" t="str">
            <v>개소</v>
          </cell>
          <cell r="G1034">
            <v>88920</v>
          </cell>
          <cell r="H1034">
            <v>13515840</v>
          </cell>
        </row>
        <row r="1035">
          <cell r="B1035" t="str">
            <v>7.25</v>
          </cell>
          <cell r="C1035" t="str">
            <v>식재공</v>
          </cell>
          <cell r="E1035">
            <v>1</v>
          </cell>
          <cell r="F1035" t="str">
            <v>PS</v>
          </cell>
          <cell r="G1035">
            <v>500000000</v>
          </cell>
          <cell r="H1035">
            <v>500000000</v>
          </cell>
        </row>
        <row r="1036">
          <cell r="B1036" t="str">
            <v>7.26</v>
          </cell>
          <cell r="C1036" t="str">
            <v>암파쇄방호시설</v>
          </cell>
          <cell r="E1036">
            <v>1</v>
          </cell>
          <cell r="F1036" t="str">
            <v>식</v>
          </cell>
          <cell r="G1036">
            <v>27227360</v>
          </cell>
          <cell r="H1036">
            <v>27227360</v>
          </cell>
        </row>
        <row r="1037">
          <cell r="B1037" t="str">
            <v>7.27</v>
          </cell>
          <cell r="C1037" t="str">
            <v>침사지</v>
          </cell>
          <cell r="E1037">
            <v>8</v>
          </cell>
          <cell r="F1037" t="str">
            <v>개소</v>
          </cell>
          <cell r="G1037">
            <v>3926820</v>
          </cell>
          <cell r="H1037">
            <v>31414560</v>
          </cell>
        </row>
        <row r="1038">
          <cell r="B1038" t="str">
            <v>7.28</v>
          </cell>
          <cell r="C1038" t="str">
            <v>세륜세차시설</v>
          </cell>
          <cell r="E1038">
            <v>6</v>
          </cell>
          <cell r="F1038" t="str">
            <v>개소</v>
          </cell>
          <cell r="G1038">
            <v>153476700</v>
          </cell>
          <cell r="H1038">
            <v>920860200</v>
          </cell>
        </row>
        <row r="1039">
          <cell r="B1039" t="str">
            <v>7.29</v>
          </cell>
          <cell r="C1039" t="str">
            <v>CD롬 제작</v>
          </cell>
          <cell r="E1039">
            <v>1</v>
          </cell>
          <cell r="F1039" t="str">
            <v>식</v>
          </cell>
          <cell r="G1039">
            <v>8523000</v>
          </cell>
          <cell r="H1039">
            <v>8523000</v>
          </cell>
        </row>
        <row r="1040">
          <cell r="B1040" t="str">
            <v>총계</v>
          </cell>
          <cell r="G1040">
            <v>0</v>
          </cell>
          <cell r="H1040">
            <v>40488369756</v>
          </cell>
        </row>
        <row r="1041">
          <cell r="C1041" t="str">
            <v>간접 노무비</v>
          </cell>
          <cell r="E1041">
            <v>1</v>
          </cell>
          <cell r="F1041" t="str">
            <v>식</v>
          </cell>
          <cell r="G1041">
            <v>2005028800</v>
          </cell>
          <cell r="H1041">
            <v>2005028800</v>
          </cell>
        </row>
        <row r="1042">
          <cell r="C1042" t="str">
            <v>산재 보험료</v>
          </cell>
          <cell r="E1042">
            <v>1</v>
          </cell>
          <cell r="F1042" t="str">
            <v>식</v>
          </cell>
          <cell r="G1042">
            <v>687421700</v>
          </cell>
          <cell r="H1042">
            <v>687421700</v>
          </cell>
        </row>
        <row r="1043">
          <cell r="C1043" t="str">
            <v>고용 보험료</v>
          </cell>
          <cell r="E1043">
            <v>1</v>
          </cell>
          <cell r="F1043" t="str">
            <v>식</v>
          </cell>
          <cell r="G1043">
            <v>161131480</v>
          </cell>
          <cell r="H1043">
            <v>161131480</v>
          </cell>
        </row>
        <row r="1044">
          <cell r="C1044" t="str">
            <v>안전 관리비</v>
          </cell>
          <cell r="E1044">
            <v>1</v>
          </cell>
          <cell r="F1044" t="str">
            <v>식</v>
          </cell>
          <cell r="G1044">
            <v>604031060</v>
          </cell>
          <cell r="H1044">
            <v>604031060</v>
          </cell>
        </row>
        <row r="1045">
          <cell r="C1045" t="str">
            <v>기타   경비</v>
          </cell>
          <cell r="E1045">
            <v>1</v>
          </cell>
          <cell r="F1045" t="str">
            <v>식</v>
          </cell>
          <cell r="G1045">
            <v>1461960400</v>
          </cell>
          <cell r="H1045">
            <v>1461960400</v>
          </cell>
        </row>
        <row r="1046">
          <cell r="C1046" t="str">
            <v>퇴직 부금비</v>
          </cell>
          <cell r="E1046">
            <v>1</v>
          </cell>
          <cell r="F1046" t="str">
            <v>식</v>
          </cell>
          <cell r="G1046">
            <v>424436390</v>
          </cell>
          <cell r="H1046">
            <v>424436390</v>
          </cell>
        </row>
        <row r="1047">
          <cell r="C1047" t="str">
            <v>일반 관리비</v>
          </cell>
          <cell r="E1047">
            <v>1</v>
          </cell>
          <cell r="F1047" t="str">
            <v>식</v>
          </cell>
          <cell r="G1047">
            <v>331954200</v>
          </cell>
          <cell r="H1047">
            <v>331954200</v>
          </cell>
        </row>
        <row r="1048">
          <cell r="C1048" t="str">
            <v>이       윤</v>
          </cell>
          <cell r="E1048">
            <v>1</v>
          </cell>
          <cell r="F1048" t="str">
            <v>식</v>
          </cell>
          <cell r="G1048">
            <v>562735889</v>
          </cell>
          <cell r="H1048">
            <v>562735889</v>
          </cell>
        </row>
        <row r="1049">
          <cell r="C1049" t="str">
            <v>사후환경영향조사</v>
          </cell>
          <cell r="E1049">
            <v>1</v>
          </cell>
          <cell r="F1049" t="str">
            <v>식</v>
          </cell>
          <cell r="G1049">
            <v>35775780</v>
          </cell>
          <cell r="H1049">
            <v>35775780</v>
          </cell>
        </row>
        <row r="1050">
          <cell r="C1050" t="str">
            <v>정기안전점검비</v>
          </cell>
          <cell r="E1050">
            <v>1</v>
          </cell>
          <cell r="F1050" t="str">
            <v>식</v>
          </cell>
          <cell r="G1050">
            <v>58000000</v>
          </cell>
          <cell r="H1050">
            <v>58000000</v>
          </cell>
        </row>
        <row r="1051">
          <cell r="C1051" t="str">
            <v>공사손해보험료</v>
          </cell>
          <cell r="E1051">
            <v>1</v>
          </cell>
          <cell r="F1051" t="str">
            <v>식</v>
          </cell>
          <cell r="G1051">
            <v>483700000</v>
          </cell>
          <cell r="H1051">
            <v>483700000</v>
          </cell>
        </row>
        <row r="1052">
          <cell r="C1052" t="str">
            <v>부가 가치세</v>
          </cell>
          <cell r="E1052">
            <v>1</v>
          </cell>
          <cell r="F1052" t="str">
            <v>식</v>
          </cell>
          <cell r="H1052">
            <v>4730454545</v>
          </cell>
        </row>
        <row r="1053">
          <cell r="C1053" t="str">
            <v>용지보상비</v>
          </cell>
          <cell r="E1053">
            <v>1</v>
          </cell>
          <cell r="F1053" t="str">
            <v>식</v>
          </cell>
          <cell r="G1053">
            <v>0</v>
          </cell>
          <cell r="H1053">
            <v>52035000000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일위대가"/>
      <sheetName val="Module1"/>
      <sheetName val="집계계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3"/>
      <sheetName val="P14"/>
      <sheetName val="P15"/>
      <sheetName val="P16"/>
      <sheetName val="P17"/>
      <sheetName val="P18"/>
      <sheetName val="P19"/>
      <sheetName val="P20"/>
      <sheetName val="P21"/>
      <sheetName val="P22"/>
      <sheetName val="P23"/>
      <sheetName val="P24"/>
      <sheetName val="P25"/>
      <sheetName val="P31"/>
      <sheetName val="P32"/>
      <sheetName val="P33"/>
      <sheetName val="P34"/>
      <sheetName val="P35"/>
      <sheetName val="P36"/>
      <sheetName val="P37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heet17"/>
      <sheetName val="횡배수관수량집계"/>
      <sheetName val="배수관 집계"/>
      <sheetName val="본선집계"/>
      <sheetName val="횡배수관현황"/>
      <sheetName val="횡배수관"/>
      <sheetName val="횡배수관평균터파기고"/>
      <sheetName val="조도계산서 (도서)"/>
      <sheetName val="8. 안정검토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일위,한전"/>
      <sheetName val="원가계산서"/>
      <sheetName val="단가조사서"/>
      <sheetName val="1. 가로등 설치공사(2공구)"/>
      <sheetName val="일위대가"/>
      <sheetName val="내역서 (2)"/>
      <sheetName val="esco"/>
      <sheetName val="노임단가"/>
      <sheetName val="수목단가"/>
      <sheetName val="시설수량표"/>
      <sheetName val="식재수량표"/>
      <sheetName val="일위목록"/>
      <sheetName val="자재단가"/>
      <sheetName val="T13(P68~72,78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최초설계"/>
      <sheetName val="확정도급"/>
      <sheetName val="설계확정"/>
      <sheetName val="예상도급120"/>
      <sheetName val="예상도급120 (2)"/>
      <sheetName val="실행120"/>
      <sheetName val="공사비 산출"/>
      <sheetName val="총괄표"/>
      <sheetName val="하도사항"/>
      <sheetName val="현장경비"/>
      <sheetName val="간접노무"/>
      <sheetName val="직원계획"/>
      <sheetName val="조직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일위대가"/>
      <sheetName val="INDEX"/>
      <sheetName val="Arrange"/>
      <sheetName val="차  례"/>
      <sheetName val="차례 접목"/>
      <sheetName val="순서결정"/>
      <sheetName val="일위대가 전체"/>
      <sheetName val="일위대가 강릉작업"/>
      <sheetName val="강릉 정렬"/>
      <sheetName val="연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내역서"/>
      <sheetName val="식재수량표"/>
      <sheetName val="시설수량표"/>
      <sheetName val="광조명수량산출"/>
      <sheetName val="주요자재집계"/>
      <sheetName val="주요자재"/>
      <sheetName val="시멘모래"/>
      <sheetName val="관급"/>
      <sheetName val="일위목록"/>
      <sheetName val="식재일위"/>
      <sheetName val="시설일위"/>
      <sheetName val="조명일위"/>
      <sheetName val="기초일위"/>
      <sheetName val="자재단가"/>
      <sheetName val="수목단가"/>
      <sheetName val="노임단가"/>
      <sheetName val="경비목록"/>
      <sheetName val="경비"/>
      <sheetName val="주공일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H1" t="str">
            <v>재  료  비</v>
          </cell>
          <cell r="J1" t="str">
            <v>노  무  비</v>
          </cell>
          <cell r="L1" t="str">
            <v>경     비</v>
          </cell>
        </row>
        <row r="2">
          <cell r="G2" t="str">
            <v>금 액</v>
          </cell>
          <cell r="H2" t="str">
            <v>단 가</v>
          </cell>
          <cell r="I2" t="str">
            <v>금 액</v>
          </cell>
          <cell r="J2" t="str">
            <v>단 가</v>
          </cell>
          <cell r="K2" t="str">
            <v>금 액</v>
          </cell>
          <cell r="L2" t="str">
            <v>단 가</v>
          </cell>
          <cell r="M2" t="str">
            <v>금 액</v>
          </cell>
        </row>
        <row r="3">
          <cell r="G3" t="str">
            <v>m당</v>
          </cell>
          <cell r="H3">
            <v>0</v>
          </cell>
          <cell r="I3" t="str">
            <v xml:space="preserve"> </v>
          </cell>
          <cell r="J3">
            <v>0</v>
          </cell>
          <cell r="K3" t="str">
            <v xml:space="preserve"> </v>
          </cell>
          <cell r="M3" t="str">
            <v xml:space="preserve"> </v>
          </cell>
        </row>
        <row r="4">
          <cell r="G4" t="str">
            <v xml:space="preserve"> </v>
          </cell>
          <cell r="H4">
            <v>0</v>
          </cell>
          <cell r="I4">
            <v>0</v>
          </cell>
          <cell r="J4">
            <v>5928</v>
          </cell>
          <cell r="K4">
            <v>2181.5</v>
          </cell>
          <cell r="L4">
            <v>0</v>
          </cell>
          <cell r="M4">
            <v>0</v>
          </cell>
        </row>
        <row r="5">
          <cell r="G5" t="str">
            <v xml:space="preserve"> </v>
          </cell>
          <cell r="H5">
            <v>0</v>
          </cell>
          <cell r="I5">
            <v>0</v>
          </cell>
          <cell r="J5">
            <v>7410</v>
          </cell>
          <cell r="K5">
            <v>2045.1</v>
          </cell>
          <cell r="L5">
            <v>0</v>
          </cell>
          <cell r="M5">
            <v>0</v>
          </cell>
        </row>
        <row r="6">
          <cell r="G6" t="str">
            <v xml:space="preserve"> </v>
          </cell>
          <cell r="H6">
            <v>0</v>
          </cell>
          <cell r="I6">
            <v>0</v>
          </cell>
          <cell r="J6">
            <v>7780</v>
          </cell>
          <cell r="K6">
            <v>715.7</v>
          </cell>
          <cell r="L6">
            <v>0</v>
          </cell>
          <cell r="M6">
            <v>0</v>
          </cell>
        </row>
        <row r="7">
          <cell r="G7" t="str">
            <v xml:space="preserve"> </v>
          </cell>
          <cell r="H7">
            <v>3377</v>
          </cell>
          <cell r="I7">
            <v>1013.1</v>
          </cell>
          <cell r="J7">
            <v>10908</v>
          </cell>
          <cell r="K7">
            <v>3272.4</v>
          </cell>
          <cell r="L7">
            <v>0</v>
          </cell>
          <cell r="M7">
            <v>0</v>
          </cell>
        </row>
        <row r="8">
          <cell r="G8" t="str">
            <v xml:space="preserve"> </v>
          </cell>
          <cell r="H8">
            <v>39188</v>
          </cell>
          <cell r="I8">
            <v>7053.8</v>
          </cell>
          <cell r="J8">
            <v>19650</v>
          </cell>
          <cell r="K8">
            <v>3537</v>
          </cell>
          <cell r="L8">
            <v>0</v>
          </cell>
          <cell r="M8">
            <v>0</v>
          </cell>
        </row>
        <row r="9">
          <cell r="G9" t="str">
            <v xml:space="preserve"> </v>
          </cell>
          <cell r="H9">
            <v>45177</v>
          </cell>
          <cell r="I9">
            <v>2710.6</v>
          </cell>
          <cell r="J9">
            <v>37052</v>
          </cell>
          <cell r="K9">
            <v>2223.1</v>
          </cell>
          <cell r="L9">
            <v>0</v>
          </cell>
          <cell r="M9">
            <v>0</v>
          </cell>
        </row>
        <row r="10">
          <cell r="H10">
            <v>59000</v>
          </cell>
          <cell r="I10">
            <v>7080</v>
          </cell>
          <cell r="K10">
            <v>0</v>
          </cell>
          <cell r="M10">
            <v>0</v>
          </cell>
        </row>
        <row r="11">
          <cell r="H11">
            <v>85000</v>
          </cell>
          <cell r="I11">
            <v>102000</v>
          </cell>
          <cell r="K11">
            <v>0</v>
          </cell>
          <cell r="M11">
            <v>0</v>
          </cell>
        </row>
        <row r="12">
          <cell r="G12" t="str">
            <v xml:space="preserve"> </v>
          </cell>
          <cell r="H12">
            <v>48.6</v>
          </cell>
          <cell r="I12">
            <v>291.60000000000002</v>
          </cell>
          <cell r="K12">
            <v>0</v>
          </cell>
          <cell r="M12">
            <v>0</v>
          </cell>
        </row>
        <row r="13">
          <cell r="G13" t="str">
            <v xml:space="preserve"> </v>
          </cell>
          <cell r="H13">
            <v>32.6</v>
          </cell>
          <cell r="I13">
            <v>652</v>
          </cell>
          <cell r="K13">
            <v>0</v>
          </cell>
          <cell r="M13">
            <v>0</v>
          </cell>
        </row>
        <row r="14">
          <cell r="G14" t="str">
            <v xml:space="preserve"> </v>
          </cell>
          <cell r="H14">
            <v>10456</v>
          </cell>
          <cell r="I14">
            <v>1254.7</v>
          </cell>
          <cell r="J14">
            <v>6763</v>
          </cell>
          <cell r="K14">
            <v>811.5</v>
          </cell>
          <cell r="L14">
            <v>0</v>
          </cell>
          <cell r="M14">
            <v>0</v>
          </cell>
        </row>
        <row r="15">
          <cell r="H15">
            <v>0</v>
          </cell>
          <cell r="I15">
            <v>0</v>
          </cell>
          <cell r="J15">
            <v>107349</v>
          </cell>
          <cell r="K15">
            <v>128818.8</v>
          </cell>
          <cell r="L15">
            <v>0</v>
          </cell>
          <cell r="M15">
            <v>0</v>
          </cell>
        </row>
        <row r="16">
          <cell r="G16">
            <v>265660</v>
          </cell>
          <cell r="I16">
            <v>122055</v>
          </cell>
          <cell r="K16">
            <v>143605</v>
          </cell>
          <cell r="M16">
            <v>0</v>
          </cell>
        </row>
        <row r="17">
          <cell r="G17">
            <v>0</v>
          </cell>
          <cell r="I17">
            <v>0</v>
          </cell>
          <cell r="K17">
            <v>0</v>
          </cell>
          <cell r="M17">
            <v>0</v>
          </cell>
        </row>
        <row r="18">
          <cell r="G18" t="str">
            <v>m2당</v>
          </cell>
          <cell r="H18">
            <v>0</v>
          </cell>
          <cell r="I18" t="str">
            <v xml:space="preserve"> </v>
          </cell>
          <cell r="J18">
            <v>0</v>
          </cell>
          <cell r="K18" t="str">
            <v xml:space="preserve"> </v>
          </cell>
          <cell r="M18" t="str">
            <v xml:space="preserve"> </v>
          </cell>
        </row>
        <row r="19">
          <cell r="G19" t="str">
            <v xml:space="preserve"> </v>
          </cell>
          <cell r="H19">
            <v>0</v>
          </cell>
          <cell r="I19">
            <v>0</v>
          </cell>
          <cell r="J19">
            <v>5928</v>
          </cell>
          <cell r="K19">
            <v>1363.4</v>
          </cell>
          <cell r="L19">
            <v>0</v>
          </cell>
          <cell r="M19">
            <v>0</v>
          </cell>
        </row>
        <row r="20">
          <cell r="G20" t="str">
            <v xml:space="preserve"> </v>
          </cell>
          <cell r="H20">
            <v>0</v>
          </cell>
          <cell r="I20">
            <v>0</v>
          </cell>
          <cell r="J20">
            <v>7410</v>
          </cell>
          <cell r="K20">
            <v>1704.3</v>
          </cell>
          <cell r="L20">
            <v>0</v>
          </cell>
          <cell r="M20">
            <v>0</v>
          </cell>
        </row>
        <row r="21">
          <cell r="G21" t="str">
            <v xml:space="preserve"> </v>
          </cell>
          <cell r="H21">
            <v>39188</v>
          </cell>
          <cell r="I21">
            <v>5878.2</v>
          </cell>
          <cell r="J21">
            <v>19650</v>
          </cell>
          <cell r="K21">
            <v>2947.5</v>
          </cell>
          <cell r="L21">
            <v>0</v>
          </cell>
          <cell r="M21">
            <v>0</v>
          </cell>
        </row>
        <row r="22">
          <cell r="G22" t="str">
            <v xml:space="preserve"> </v>
          </cell>
          <cell r="H22">
            <v>45177</v>
          </cell>
          <cell r="I22">
            <v>2258.8000000000002</v>
          </cell>
          <cell r="J22">
            <v>37052</v>
          </cell>
          <cell r="K22">
            <v>1852.6</v>
          </cell>
          <cell r="L22">
            <v>0</v>
          </cell>
          <cell r="M22">
            <v>0</v>
          </cell>
        </row>
        <row r="23">
          <cell r="H23">
            <v>59000</v>
          </cell>
          <cell r="I23">
            <v>8850</v>
          </cell>
          <cell r="K23">
            <v>0</v>
          </cell>
          <cell r="M23">
            <v>0</v>
          </cell>
        </row>
        <row r="24">
          <cell r="H24">
            <v>85000</v>
          </cell>
          <cell r="I24">
            <v>85000</v>
          </cell>
          <cell r="K24">
            <v>0</v>
          </cell>
          <cell r="M24">
            <v>0</v>
          </cell>
        </row>
        <row r="25">
          <cell r="G25" t="str">
            <v xml:space="preserve"> </v>
          </cell>
          <cell r="H25">
            <v>48.6</v>
          </cell>
          <cell r="I25">
            <v>486</v>
          </cell>
          <cell r="K25">
            <v>0</v>
          </cell>
          <cell r="M25">
            <v>0</v>
          </cell>
        </row>
        <row r="26">
          <cell r="G26" t="str">
            <v xml:space="preserve"> </v>
          </cell>
          <cell r="H26">
            <v>32.6</v>
          </cell>
          <cell r="I26">
            <v>554.20000000000005</v>
          </cell>
          <cell r="K26">
            <v>0</v>
          </cell>
          <cell r="M26">
            <v>0</v>
          </cell>
        </row>
        <row r="27">
          <cell r="G27" t="str">
            <v xml:space="preserve"> </v>
          </cell>
          <cell r="H27">
            <v>10456</v>
          </cell>
          <cell r="I27">
            <v>1568.4</v>
          </cell>
          <cell r="J27">
            <v>6763</v>
          </cell>
          <cell r="K27">
            <v>1014.4</v>
          </cell>
          <cell r="L27">
            <v>0</v>
          </cell>
          <cell r="M27">
            <v>0</v>
          </cell>
        </row>
        <row r="28">
          <cell r="H28">
            <v>0</v>
          </cell>
          <cell r="I28">
            <v>0</v>
          </cell>
          <cell r="J28">
            <v>107349</v>
          </cell>
          <cell r="K28">
            <v>107349</v>
          </cell>
          <cell r="L28">
            <v>0</v>
          </cell>
          <cell r="M28">
            <v>0</v>
          </cell>
        </row>
        <row r="29">
          <cell r="G29">
            <v>220826</v>
          </cell>
          <cell r="I29">
            <v>104595</v>
          </cell>
          <cell r="K29">
            <v>116231</v>
          </cell>
          <cell r="M29">
            <v>0</v>
          </cell>
        </row>
        <row r="30">
          <cell r="G30">
            <v>0</v>
          </cell>
          <cell r="I30">
            <v>0</v>
          </cell>
          <cell r="K30">
            <v>0</v>
          </cell>
          <cell r="M30">
            <v>0</v>
          </cell>
        </row>
        <row r="31">
          <cell r="G31" t="str">
            <v>개소당</v>
          </cell>
          <cell r="H31">
            <v>0</v>
          </cell>
          <cell r="I31" t="str">
            <v xml:space="preserve"> </v>
          </cell>
          <cell r="J31">
            <v>0</v>
          </cell>
          <cell r="K31" t="str">
            <v xml:space="preserve"> </v>
          </cell>
          <cell r="M31" t="str">
            <v xml:space="preserve"> </v>
          </cell>
        </row>
        <row r="32">
          <cell r="H32">
            <v>2633661</v>
          </cell>
          <cell r="I32">
            <v>2633661</v>
          </cell>
          <cell r="J32">
            <v>2832248</v>
          </cell>
          <cell r="K32">
            <v>2832248</v>
          </cell>
          <cell r="L32">
            <v>5965</v>
          </cell>
          <cell r="M32">
            <v>5965</v>
          </cell>
        </row>
        <row r="33">
          <cell r="G33" t="str">
            <v xml:space="preserve"> </v>
          </cell>
          <cell r="H33">
            <v>51156</v>
          </cell>
          <cell r="I33">
            <v>3586547.1</v>
          </cell>
          <cell r="J33">
            <v>82903</v>
          </cell>
          <cell r="K33">
            <v>5812329.2999999998</v>
          </cell>
          <cell r="L33">
            <v>146</v>
          </cell>
          <cell r="M33">
            <v>10236</v>
          </cell>
        </row>
        <row r="34">
          <cell r="G34">
            <v>14880986</v>
          </cell>
          <cell r="I34">
            <v>6220208</v>
          </cell>
          <cell r="K34">
            <v>8644577</v>
          </cell>
          <cell r="M34">
            <v>16201</v>
          </cell>
        </row>
        <row r="36">
          <cell r="G36" t="str">
            <v>개소당</v>
          </cell>
          <cell r="H36">
            <v>0</v>
          </cell>
          <cell r="I36" t="str">
            <v xml:space="preserve"> </v>
          </cell>
          <cell r="J36">
            <v>0</v>
          </cell>
          <cell r="K36" t="str">
            <v xml:space="preserve"> </v>
          </cell>
          <cell r="M36" t="str">
            <v xml:space="preserve"> </v>
          </cell>
        </row>
        <row r="37">
          <cell r="H37">
            <v>27071</v>
          </cell>
          <cell r="I37">
            <v>2160265.7999999998</v>
          </cell>
          <cell r="J37">
            <v>32105</v>
          </cell>
          <cell r="K37">
            <v>2561979</v>
          </cell>
          <cell r="L37">
            <v>44</v>
          </cell>
          <cell r="M37">
            <v>3511.2</v>
          </cell>
        </row>
        <row r="38">
          <cell r="G38" t="str">
            <v xml:space="preserve"> </v>
          </cell>
          <cell r="H38">
            <v>51156</v>
          </cell>
          <cell r="I38">
            <v>5316643</v>
          </cell>
          <cell r="J38">
            <v>82903</v>
          </cell>
          <cell r="K38">
            <v>8616108.6999999993</v>
          </cell>
          <cell r="L38">
            <v>146</v>
          </cell>
          <cell r="M38">
            <v>15173.7</v>
          </cell>
        </row>
        <row r="39">
          <cell r="G39">
            <v>18673679</v>
          </cell>
          <cell r="I39">
            <v>7476908</v>
          </cell>
          <cell r="K39">
            <v>11178087</v>
          </cell>
          <cell r="M39">
            <v>18684</v>
          </cell>
        </row>
        <row r="41">
          <cell r="G41" t="str">
            <v>개소당</v>
          </cell>
          <cell r="H41">
            <v>0</v>
          </cell>
          <cell r="I41" t="str">
            <v xml:space="preserve"> </v>
          </cell>
          <cell r="J41">
            <v>0</v>
          </cell>
          <cell r="K41" t="str">
            <v xml:space="preserve"> </v>
          </cell>
          <cell r="M41" t="str">
            <v xml:space="preserve"> </v>
          </cell>
        </row>
        <row r="42">
          <cell r="H42">
            <v>135</v>
          </cell>
          <cell r="I42">
            <v>2682.9</v>
          </cell>
          <cell r="J42">
            <v>1882</v>
          </cell>
          <cell r="K42">
            <v>37402.800000000003</v>
          </cell>
          <cell r="L42">
            <v>179</v>
          </cell>
          <cell r="M42">
            <v>3557.4</v>
          </cell>
        </row>
        <row r="43">
          <cell r="G43" t="str">
            <v xml:space="preserve"> </v>
          </cell>
          <cell r="H43">
            <v>0</v>
          </cell>
          <cell r="I43">
            <v>0</v>
          </cell>
          <cell r="J43">
            <v>7410</v>
          </cell>
          <cell r="K43">
            <v>91380.1</v>
          </cell>
          <cell r="L43">
            <v>0</v>
          </cell>
          <cell r="M43">
            <v>0</v>
          </cell>
        </row>
        <row r="44">
          <cell r="G44" t="str">
            <v xml:space="preserve"> </v>
          </cell>
          <cell r="H44">
            <v>0</v>
          </cell>
          <cell r="I44">
            <v>0</v>
          </cell>
          <cell r="J44">
            <v>7780</v>
          </cell>
          <cell r="K44">
            <v>58676.7</v>
          </cell>
          <cell r="L44">
            <v>0</v>
          </cell>
          <cell r="M44">
            <v>0</v>
          </cell>
        </row>
        <row r="45">
          <cell r="H45">
            <v>13500</v>
          </cell>
          <cell r="I45">
            <v>39892.5</v>
          </cell>
          <cell r="J45">
            <v>40757</v>
          </cell>
          <cell r="K45">
            <v>120436.9</v>
          </cell>
          <cell r="L45">
            <v>815</v>
          </cell>
          <cell r="M45">
            <v>2408.3000000000002</v>
          </cell>
        </row>
        <row r="46">
          <cell r="G46" t="str">
            <v xml:space="preserve"> </v>
          </cell>
          <cell r="H46">
            <v>3377</v>
          </cell>
          <cell r="I46">
            <v>21646.5</v>
          </cell>
          <cell r="J46">
            <v>10908</v>
          </cell>
          <cell r="K46">
            <v>69920.2</v>
          </cell>
          <cell r="L46">
            <v>0</v>
          </cell>
          <cell r="M46">
            <v>0</v>
          </cell>
        </row>
        <row r="47">
          <cell r="G47" t="str">
            <v xml:space="preserve"> </v>
          </cell>
          <cell r="H47">
            <v>42127</v>
          </cell>
          <cell r="I47">
            <v>221798.6</v>
          </cell>
          <cell r="J47">
            <v>21677</v>
          </cell>
          <cell r="K47">
            <v>114129.4</v>
          </cell>
          <cell r="L47">
            <v>0</v>
          </cell>
          <cell r="M47">
            <v>0</v>
          </cell>
        </row>
        <row r="48">
          <cell r="G48" t="str">
            <v xml:space="preserve"> </v>
          </cell>
          <cell r="H48">
            <v>320</v>
          </cell>
          <cell r="I48">
            <v>111576.9</v>
          </cell>
          <cell r="K48">
            <v>0</v>
          </cell>
          <cell r="M48">
            <v>0</v>
          </cell>
        </row>
        <row r="49">
          <cell r="G49" t="str">
            <v xml:space="preserve"> </v>
          </cell>
          <cell r="H49">
            <v>4</v>
          </cell>
          <cell r="I49">
            <v>1354</v>
          </cell>
          <cell r="J49">
            <v>656</v>
          </cell>
          <cell r="K49">
            <v>222071</v>
          </cell>
          <cell r="L49">
            <v>0</v>
          </cell>
          <cell r="M49">
            <v>0</v>
          </cell>
        </row>
        <row r="50">
          <cell r="G50" t="str">
            <v xml:space="preserve"> </v>
          </cell>
          <cell r="H50">
            <v>2397</v>
          </cell>
          <cell r="I50">
            <v>75026.100000000006</v>
          </cell>
          <cell r="J50">
            <v>15258</v>
          </cell>
          <cell r="K50">
            <v>477575.4</v>
          </cell>
          <cell r="L50">
            <v>0</v>
          </cell>
          <cell r="M50">
            <v>0</v>
          </cell>
        </row>
        <row r="51">
          <cell r="G51" t="str">
            <v xml:space="preserve"> </v>
          </cell>
          <cell r="H51">
            <v>45177</v>
          </cell>
          <cell r="I51">
            <v>47300.3</v>
          </cell>
          <cell r="J51">
            <v>37052</v>
          </cell>
          <cell r="K51">
            <v>38793.4</v>
          </cell>
          <cell r="L51">
            <v>0</v>
          </cell>
          <cell r="M51">
            <v>0</v>
          </cell>
        </row>
        <row r="52">
          <cell r="G52" t="str">
            <v xml:space="preserve"> </v>
          </cell>
          <cell r="H52">
            <v>53796</v>
          </cell>
          <cell r="I52">
            <v>14094.5</v>
          </cell>
          <cell r="J52">
            <v>37052</v>
          </cell>
          <cell r="K52">
            <v>9707.6</v>
          </cell>
          <cell r="L52">
            <v>0</v>
          </cell>
          <cell r="M52">
            <v>0</v>
          </cell>
        </row>
        <row r="53">
          <cell r="G53" t="str">
            <v xml:space="preserve"> </v>
          </cell>
          <cell r="H53">
            <v>35000</v>
          </cell>
          <cell r="I53">
            <v>1064000</v>
          </cell>
          <cell r="K53">
            <v>0</v>
          </cell>
          <cell r="M53">
            <v>0</v>
          </cell>
        </row>
        <row r="54">
          <cell r="G54" t="str">
            <v xml:space="preserve"> </v>
          </cell>
          <cell r="H54">
            <v>0</v>
          </cell>
          <cell r="I54">
            <v>0</v>
          </cell>
          <cell r="J54">
            <v>54031</v>
          </cell>
          <cell r="K54">
            <v>1492876.5</v>
          </cell>
          <cell r="L54">
            <v>0</v>
          </cell>
          <cell r="M54">
            <v>0</v>
          </cell>
        </row>
        <row r="55">
          <cell r="G55" t="str">
            <v xml:space="preserve"> </v>
          </cell>
          <cell r="H55">
            <v>11500</v>
          </cell>
          <cell r="I55">
            <v>1035000</v>
          </cell>
          <cell r="K55">
            <v>0</v>
          </cell>
          <cell r="M55">
            <v>0</v>
          </cell>
        </row>
        <row r="56">
          <cell r="G56" t="str">
            <v xml:space="preserve"> </v>
          </cell>
          <cell r="I56">
            <v>0</v>
          </cell>
          <cell r="J56">
            <v>51490</v>
          </cell>
          <cell r="K56">
            <v>50666.1</v>
          </cell>
          <cell r="M56">
            <v>0</v>
          </cell>
        </row>
        <row r="57">
          <cell r="G57" t="str">
            <v xml:space="preserve"> </v>
          </cell>
          <cell r="I57">
            <v>0</v>
          </cell>
          <cell r="J57">
            <v>37052</v>
          </cell>
          <cell r="K57">
            <v>48612.2</v>
          </cell>
          <cell r="M57">
            <v>0</v>
          </cell>
        </row>
        <row r="58">
          <cell r="G58" t="str">
            <v xml:space="preserve"> </v>
          </cell>
          <cell r="H58">
            <v>100</v>
          </cell>
          <cell r="I58">
            <v>-710.8</v>
          </cell>
          <cell r="K58">
            <v>0</v>
          </cell>
          <cell r="M58">
            <v>0</v>
          </cell>
        </row>
        <row r="59">
          <cell r="G59">
            <v>5471874</v>
          </cell>
          <cell r="I59">
            <v>2633661</v>
          </cell>
          <cell r="K59">
            <v>2832248</v>
          </cell>
          <cell r="M59">
            <v>5965</v>
          </cell>
        </row>
        <row r="61">
          <cell r="G61" t="str">
            <v>m당</v>
          </cell>
          <cell r="H61">
            <v>0</v>
          </cell>
          <cell r="I61" t="str">
            <v xml:space="preserve"> </v>
          </cell>
          <cell r="J61">
            <v>0</v>
          </cell>
          <cell r="K61" t="str">
            <v xml:space="preserve"> </v>
          </cell>
          <cell r="M61" t="str">
            <v xml:space="preserve"> </v>
          </cell>
        </row>
        <row r="62"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G63" t="str">
            <v xml:space="preserve"> </v>
          </cell>
          <cell r="H63">
            <v>0</v>
          </cell>
          <cell r="I63">
            <v>0</v>
          </cell>
          <cell r="J63">
            <v>7410</v>
          </cell>
          <cell r="K63">
            <v>1259.7</v>
          </cell>
          <cell r="L63">
            <v>0</v>
          </cell>
          <cell r="M63">
            <v>0</v>
          </cell>
        </row>
        <row r="64">
          <cell r="G64" t="str">
            <v xml:space="preserve"> </v>
          </cell>
          <cell r="H64">
            <v>0</v>
          </cell>
          <cell r="I64">
            <v>0</v>
          </cell>
          <cell r="J64">
            <v>7780</v>
          </cell>
          <cell r="K64">
            <v>311.2</v>
          </cell>
          <cell r="L64">
            <v>0</v>
          </cell>
          <cell r="M64">
            <v>0</v>
          </cell>
        </row>
        <row r="65">
          <cell r="H65">
            <v>13500</v>
          </cell>
          <cell r="I65">
            <v>729</v>
          </cell>
          <cell r="J65">
            <v>40757</v>
          </cell>
          <cell r="K65">
            <v>2200.8000000000002</v>
          </cell>
          <cell r="L65">
            <v>815</v>
          </cell>
          <cell r="M65">
            <v>44</v>
          </cell>
        </row>
        <row r="66">
          <cell r="G66" t="str">
            <v xml:space="preserve"> </v>
          </cell>
          <cell r="H66">
            <v>3377</v>
          </cell>
          <cell r="I66">
            <v>2363.9</v>
          </cell>
          <cell r="J66">
            <v>10908</v>
          </cell>
          <cell r="K66">
            <v>7635.6</v>
          </cell>
          <cell r="L66">
            <v>0</v>
          </cell>
          <cell r="M66">
            <v>0</v>
          </cell>
        </row>
        <row r="67">
          <cell r="G67" t="str">
            <v xml:space="preserve"> </v>
          </cell>
          <cell r="H67">
            <v>42127</v>
          </cell>
          <cell r="I67">
            <v>2148.4</v>
          </cell>
          <cell r="J67">
            <v>21677</v>
          </cell>
          <cell r="K67">
            <v>1105.5</v>
          </cell>
          <cell r="L67">
            <v>0</v>
          </cell>
          <cell r="M67">
            <v>0</v>
          </cell>
        </row>
        <row r="68">
          <cell r="G68" t="str">
            <v xml:space="preserve"> </v>
          </cell>
          <cell r="H68">
            <v>320</v>
          </cell>
          <cell r="I68">
            <v>1246</v>
          </cell>
          <cell r="K68">
            <v>0</v>
          </cell>
          <cell r="M68">
            <v>0</v>
          </cell>
        </row>
        <row r="69">
          <cell r="G69" t="str">
            <v xml:space="preserve"> </v>
          </cell>
          <cell r="H69">
            <v>4</v>
          </cell>
          <cell r="I69">
            <v>15.1</v>
          </cell>
          <cell r="J69">
            <v>656</v>
          </cell>
          <cell r="K69">
            <v>2480.3000000000002</v>
          </cell>
          <cell r="L69">
            <v>0</v>
          </cell>
          <cell r="M69">
            <v>0</v>
          </cell>
        </row>
        <row r="70">
          <cell r="G70" t="str">
            <v xml:space="preserve"> </v>
          </cell>
          <cell r="H70">
            <v>2397</v>
          </cell>
          <cell r="I70">
            <v>719.1</v>
          </cell>
          <cell r="J70">
            <v>15258</v>
          </cell>
          <cell r="K70">
            <v>4577.3999999999996</v>
          </cell>
          <cell r="L70">
            <v>0</v>
          </cell>
          <cell r="M70">
            <v>0</v>
          </cell>
        </row>
        <row r="71">
          <cell r="G71" t="str">
            <v xml:space="preserve"> </v>
          </cell>
          <cell r="H71">
            <v>45177</v>
          </cell>
          <cell r="I71">
            <v>496.9</v>
          </cell>
          <cell r="J71">
            <v>37052</v>
          </cell>
          <cell r="K71">
            <v>407.5</v>
          </cell>
          <cell r="L71">
            <v>0</v>
          </cell>
          <cell r="M71">
            <v>0</v>
          </cell>
        </row>
        <row r="72">
          <cell r="G72" t="str">
            <v xml:space="preserve"> </v>
          </cell>
          <cell r="H72">
            <v>53796</v>
          </cell>
          <cell r="I72">
            <v>161.30000000000001</v>
          </cell>
          <cell r="J72">
            <v>37052</v>
          </cell>
          <cell r="K72">
            <v>111.1</v>
          </cell>
          <cell r="L72">
            <v>0</v>
          </cell>
          <cell r="M72">
            <v>0</v>
          </cell>
        </row>
        <row r="73">
          <cell r="G73" t="str">
            <v xml:space="preserve"> </v>
          </cell>
          <cell r="H73">
            <v>35000</v>
          </cell>
          <cell r="I73">
            <v>7700</v>
          </cell>
          <cell r="K73">
            <v>0</v>
          </cell>
          <cell r="M73">
            <v>0</v>
          </cell>
        </row>
        <row r="74">
          <cell r="G74" t="str">
            <v xml:space="preserve"> </v>
          </cell>
          <cell r="H74">
            <v>0</v>
          </cell>
          <cell r="I74">
            <v>0</v>
          </cell>
          <cell r="J74">
            <v>54031</v>
          </cell>
          <cell r="K74">
            <v>10806.2</v>
          </cell>
          <cell r="L74">
            <v>0</v>
          </cell>
          <cell r="M74">
            <v>0</v>
          </cell>
        </row>
        <row r="75">
          <cell r="G75" t="str">
            <v xml:space="preserve"> </v>
          </cell>
          <cell r="H75">
            <v>11500</v>
          </cell>
          <cell r="I75">
            <v>11500</v>
          </cell>
          <cell r="K75">
            <v>0</v>
          </cell>
          <cell r="M75">
            <v>0</v>
          </cell>
        </row>
        <row r="76">
          <cell r="G76" t="str">
            <v xml:space="preserve"> </v>
          </cell>
          <cell r="I76">
            <v>0</v>
          </cell>
          <cell r="J76">
            <v>51490</v>
          </cell>
          <cell r="K76">
            <v>617.79999999999995</v>
          </cell>
          <cell r="M76">
            <v>0</v>
          </cell>
        </row>
        <row r="77">
          <cell r="G77" t="str">
            <v xml:space="preserve"> </v>
          </cell>
          <cell r="I77">
            <v>0</v>
          </cell>
          <cell r="J77">
            <v>37052</v>
          </cell>
          <cell r="K77">
            <v>592.79999999999995</v>
          </cell>
          <cell r="M77">
            <v>0</v>
          </cell>
        </row>
        <row r="78">
          <cell r="G78" t="str">
            <v xml:space="preserve"> </v>
          </cell>
          <cell r="H78">
            <v>100</v>
          </cell>
          <cell r="I78">
            <v>-7.9</v>
          </cell>
          <cell r="K78">
            <v>0</v>
          </cell>
          <cell r="M78">
            <v>0</v>
          </cell>
        </row>
        <row r="79">
          <cell r="G79">
            <v>59220</v>
          </cell>
          <cell r="I79">
            <v>27071</v>
          </cell>
          <cell r="K79">
            <v>32105</v>
          </cell>
          <cell r="M79">
            <v>44</v>
          </cell>
        </row>
        <row r="81">
          <cell r="G81" t="str">
            <v>m2당</v>
          </cell>
          <cell r="H81">
            <v>0</v>
          </cell>
          <cell r="I81" t="str">
            <v xml:space="preserve"> </v>
          </cell>
          <cell r="J81">
            <v>0</v>
          </cell>
          <cell r="K81" t="str">
            <v xml:space="preserve"> </v>
          </cell>
          <cell r="M81" t="str">
            <v xml:space="preserve"> </v>
          </cell>
        </row>
        <row r="82">
          <cell r="H82">
            <v>14</v>
          </cell>
          <cell r="I82">
            <v>7.8</v>
          </cell>
          <cell r="J82">
            <v>120</v>
          </cell>
          <cell r="K82">
            <v>67.2</v>
          </cell>
          <cell r="L82">
            <v>43</v>
          </cell>
          <cell r="M82">
            <v>24</v>
          </cell>
        </row>
        <row r="83">
          <cell r="G83" t="str">
            <v xml:space="preserve"> </v>
          </cell>
          <cell r="H83">
            <v>0</v>
          </cell>
          <cell r="I83">
            <v>0</v>
          </cell>
          <cell r="J83">
            <v>7410</v>
          </cell>
          <cell r="K83">
            <v>4149.6000000000004</v>
          </cell>
          <cell r="L83">
            <v>0</v>
          </cell>
          <cell r="M83">
            <v>0</v>
          </cell>
        </row>
        <row r="84">
          <cell r="H84">
            <v>13500</v>
          </cell>
          <cell r="I84">
            <v>2025</v>
          </cell>
          <cell r="J84">
            <v>40757</v>
          </cell>
          <cell r="K84">
            <v>6113.5</v>
          </cell>
          <cell r="L84">
            <v>815</v>
          </cell>
          <cell r="M84">
            <v>122.2</v>
          </cell>
        </row>
        <row r="85">
          <cell r="G85" t="str">
            <v xml:space="preserve"> </v>
          </cell>
          <cell r="H85">
            <v>42127</v>
          </cell>
          <cell r="I85">
            <v>4212.7</v>
          </cell>
          <cell r="J85">
            <v>21677</v>
          </cell>
          <cell r="K85">
            <v>2167.6999999999998</v>
          </cell>
          <cell r="L85">
            <v>0</v>
          </cell>
          <cell r="M85">
            <v>0</v>
          </cell>
        </row>
        <row r="86">
          <cell r="G86" t="str">
            <v xml:space="preserve"> </v>
          </cell>
          <cell r="H86">
            <v>320</v>
          </cell>
          <cell r="I86">
            <v>2623.6</v>
          </cell>
          <cell r="K86">
            <v>0</v>
          </cell>
          <cell r="M86">
            <v>0</v>
          </cell>
        </row>
        <row r="87">
          <cell r="G87" t="str">
            <v xml:space="preserve"> </v>
          </cell>
          <cell r="H87">
            <v>4</v>
          </cell>
          <cell r="I87">
            <v>0</v>
          </cell>
          <cell r="J87">
            <v>656</v>
          </cell>
          <cell r="K87">
            <v>5.2</v>
          </cell>
          <cell r="L87">
            <v>0</v>
          </cell>
          <cell r="M87">
            <v>0</v>
          </cell>
        </row>
        <row r="88">
          <cell r="G88" t="str">
            <v xml:space="preserve"> </v>
          </cell>
          <cell r="H88">
            <v>2397</v>
          </cell>
          <cell r="I88">
            <v>2397</v>
          </cell>
          <cell r="J88">
            <v>15258</v>
          </cell>
          <cell r="K88">
            <v>15258</v>
          </cell>
          <cell r="L88">
            <v>0</v>
          </cell>
          <cell r="M88">
            <v>0</v>
          </cell>
        </row>
        <row r="89">
          <cell r="G89" t="str">
            <v xml:space="preserve"> </v>
          </cell>
          <cell r="H89">
            <v>45177</v>
          </cell>
          <cell r="I89">
            <v>1084.2</v>
          </cell>
          <cell r="J89">
            <v>37052</v>
          </cell>
          <cell r="K89">
            <v>889.2</v>
          </cell>
          <cell r="L89">
            <v>0</v>
          </cell>
          <cell r="M89">
            <v>0</v>
          </cell>
        </row>
        <row r="90">
          <cell r="G90" t="str">
            <v xml:space="preserve"> </v>
          </cell>
          <cell r="H90">
            <v>53796</v>
          </cell>
          <cell r="I90">
            <v>322.7</v>
          </cell>
          <cell r="J90">
            <v>37052</v>
          </cell>
          <cell r="K90">
            <v>222.3</v>
          </cell>
          <cell r="L90">
            <v>0</v>
          </cell>
          <cell r="M90">
            <v>0</v>
          </cell>
        </row>
        <row r="91">
          <cell r="G91" t="str">
            <v xml:space="preserve"> </v>
          </cell>
          <cell r="H91">
            <v>35000</v>
          </cell>
          <cell r="I91">
            <v>38500</v>
          </cell>
          <cell r="K91">
            <v>0</v>
          </cell>
          <cell r="M91">
            <v>0</v>
          </cell>
        </row>
        <row r="92">
          <cell r="G92" t="str">
            <v xml:space="preserve"> </v>
          </cell>
          <cell r="H92">
            <v>0</v>
          </cell>
          <cell r="I92">
            <v>0</v>
          </cell>
          <cell r="J92">
            <v>54031</v>
          </cell>
          <cell r="K92">
            <v>54031</v>
          </cell>
          <cell r="L92">
            <v>0</v>
          </cell>
          <cell r="M92">
            <v>0</v>
          </cell>
        </row>
        <row r="93">
          <cell r="G93" t="str">
            <v xml:space="preserve"> </v>
          </cell>
          <cell r="H93">
            <v>100</v>
          </cell>
          <cell r="I93">
            <v>-16.7</v>
          </cell>
          <cell r="K93">
            <v>0</v>
          </cell>
          <cell r="M93">
            <v>0</v>
          </cell>
        </row>
        <row r="94">
          <cell r="G94">
            <v>134205</v>
          </cell>
          <cell r="I94">
            <v>51156</v>
          </cell>
          <cell r="K94">
            <v>82903</v>
          </cell>
          <cell r="M94">
            <v>146</v>
          </cell>
        </row>
        <row r="96">
          <cell r="G96" t="str">
            <v>개소당</v>
          </cell>
          <cell r="H96">
            <v>0</v>
          </cell>
          <cell r="I96" t="str">
            <v xml:space="preserve"> </v>
          </cell>
          <cell r="J96">
            <v>0</v>
          </cell>
          <cell r="K96" t="str">
            <v xml:space="preserve"> </v>
          </cell>
          <cell r="M96" t="str">
            <v xml:space="preserve"> </v>
          </cell>
        </row>
        <row r="97">
          <cell r="G97" t="str">
            <v xml:space="preserve"> </v>
          </cell>
          <cell r="H97">
            <v>0</v>
          </cell>
          <cell r="I97">
            <v>0</v>
          </cell>
          <cell r="J97">
            <v>9263</v>
          </cell>
          <cell r="K97">
            <v>97502.3</v>
          </cell>
          <cell r="L97">
            <v>0</v>
          </cell>
          <cell r="M97">
            <v>0</v>
          </cell>
        </row>
        <row r="98">
          <cell r="G98" t="str">
            <v xml:space="preserve"> </v>
          </cell>
          <cell r="H98">
            <v>0</v>
          </cell>
          <cell r="I98">
            <v>0</v>
          </cell>
          <cell r="J98">
            <v>7410</v>
          </cell>
          <cell r="K98">
            <v>57464.5</v>
          </cell>
          <cell r="L98">
            <v>0</v>
          </cell>
          <cell r="M98">
            <v>0</v>
          </cell>
        </row>
        <row r="99">
          <cell r="G99" t="str">
            <v xml:space="preserve"> </v>
          </cell>
          <cell r="H99">
            <v>0</v>
          </cell>
          <cell r="I99">
            <v>0</v>
          </cell>
          <cell r="J99">
            <v>7780</v>
          </cell>
          <cell r="K99">
            <v>21558.3</v>
          </cell>
          <cell r="L99">
            <v>0</v>
          </cell>
          <cell r="M99">
            <v>0</v>
          </cell>
        </row>
        <row r="100">
          <cell r="H100">
            <v>13500</v>
          </cell>
          <cell r="I100">
            <v>49072.5</v>
          </cell>
          <cell r="J100">
            <v>40757</v>
          </cell>
          <cell r="K100">
            <v>148151.6</v>
          </cell>
          <cell r="L100">
            <v>815</v>
          </cell>
          <cell r="M100">
            <v>2962.5</v>
          </cell>
        </row>
        <row r="101">
          <cell r="G101" t="str">
            <v xml:space="preserve"> </v>
          </cell>
          <cell r="H101">
            <v>3377</v>
          </cell>
          <cell r="I101">
            <v>91938.8</v>
          </cell>
          <cell r="J101">
            <v>10908</v>
          </cell>
          <cell r="K101">
            <v>296970.3</v>
          </cell>
          <cell r="L101">
            <v>0</v>
          </cell>
          <cell r="M101">
            <v>0</v>
          </cell>
        </row>
        <row r="102">
          <cell r="G102" t="str">
            <v xml:space="preserve"> </v>
          </cell>
          <cell r="H102">
            <v>42127</v>
          </cell>
          <cell r="I102">
            <v>352013.2</v>
          </cell>
          <cell r="J102">
            <v>21677</v>
          </cell>
          <cell r="K102">
            <v>181133</v>
          </cell>
          <cell r="L102">
            <v>0</v>
          </cell>
          <cell r="M102">
            <v>0</v>
          </cell>
        </row>
        <row r="103">
          <cell r="G103" t="str">
            <v xml:space="preserve"> </v>
          </cell>
          <cell r="H103">
            <v>320</v>
          </cell>
          <cell r="I103">
            <v>118154.2</v>
          </cell>
          <cell r="K103">
            <v>0</v>
          </cell>
          <cell r="M103">
            <v>0</v>
          </cell>
        </row>
        <row r="104">
          <cell r="G104" t="str">
            <v xml:space="preserve"> </v>
          </cell>
          <cell r="H104">
            <v>4</v>
          </cell>
          <cell r="I104">
            <v>1412</v>
          </cell>
          <cell r="J104">
            <v>656</v>
          </cell>
          <cell r="K104">
            <v>231568</v>
          </cell>
          <cell r="L104">
            <v>0</v>
          </cell>
          <cell r="M104">
            <v>0</v>
          </cell>
        </row>
        <row r="105">
          <cell r="G105" t="str">
            <v xml:space="preserve"> </v>
          </cell>
          <cell r="H105">
            <v>36000</v>
          </cell>
          <cell r="I105">
            <v>2736000</v>
          </cell>
          <cell r="K105">
            <v>0</v>
          </cell>
          <cell r="M105">
            <v>0</v>
          </cell>
        </row>
        <row r="106">
          <cell r="G106" t="str">
            <v xml:space="preserve"> </v>
          </cell>
          <cell r="H106">
            <v>0</v>
          </cell>
          <cell r="I106">
            <v>0</v>
          </cell>
          <cell r="J106">
            <v>792305</v>
          </cell>
          <cell r="K106">
            <v>3452072.8</v>
          </cell>
          <cell r="L106">
            <v>0</v>
          </cell>
          <cell r="M106">
            <v>0</v>
          </cell>
        </row>
        <row r="107">
          <cell r="G107" t="str">
            <v xml:space="preserve"> </v>
          </cell>
          <cell r="H107">
            <v>45177</v>
          </cell>
          <cell r="I107">
            <v>91347.8</v>
          </cell>
          <cell r="J107">
            <v>37052</v>
          </cell>
          <cell r="K107">
            <v>74919.100000000006</v>
          </cell>
          <cell r="L107">
            <v>0</v>
          </cell>
          <cell r="M107">
            <v>0</v>
          </cell>
        </row>
        <row r="108">
          <cell r="G108" t="str">
            <v xml:space="preserve"> </v>
          </cell>
          <cell r="H108">
            <v>53796</v>
          </cell>
          <cell r="I108">
            <v>8499.7000000000007</v>
          </cell>
          <cell r="J108">
            <v>37052</v>
          </cell>
          <cell r="K108">
            <v>5854.2</v>
          </cell>
          <cell r="L108">
            <v>0</v>
          </cell>
          <cell r="M108">
            <v>0</v>
          </cell>
        </row>
        <row r="109">
          <cell r="G109" t="str">
            <v xml:space="preserve"> </v>
          </cell>
          <cell r="H109">
            <v>137349</v>
          </cell>
          <cell r="I109">
            <v>137349</v>
          </cell>
          <cell r="J109">
            <v>150452</v>
          </cell>
          <cell r="K109">
            <v>150452</v>
          </cell>
          <cell r="L109">
            <v>3715</v>
          </cell>
          <cell r="M109">
            <v>3715</v>
          </cell>
        </row>
        <row r="110">
          <cell r="G110" t="str">
            <v xml:space="preserve"> </v>
          </cell>
          <cell r="H110">
            <v>100</v>
          </cell>
          <cell r="I110">
            <v>-742.6</v>
          </cell>
          <cell r="K110">
            <v>0</v>
          </cell>
          <cell r="M110">
            <v>0</v>
          </cell>
        </row>
        <row r="111">
          <cell r="G111">
            <v>8309367</v>
          </cell>
          <cell r="I111">
            <v>3585044</v>
          </cell>
          <cell r="K111">
            <v>4717646</v>
          </cell>
          <cell r="M111">
            <v>6677</v>
          </cell>
        </row>
        <row r="113">
          <cell r="G113" t="str">
            <v>개소당</v>
          </cell>
          <cell r="I113" t="str">
            <v xml:space="preserve"> </v>
          </cell>
          <cell r="J113">
            <v>0</v>
          </cell>
          <cell r="K113" t="str">
            <v xml:space="preserve"> </v>
          </cell>
          <cell r="M113" t="str">
            <v xml:space="preserve"> </v>
          </cell>
        </row>
        <row r="114">
          <cell r="G114" t="str">
            <v xml:space="preserve"> </v>
          </cell>
          <cell r="H114">
            <v>0</v>
          </cell>
          <cell r="I114">
            <v>0</v>
          </cell>
          <cell r="J114">
            <v>9263</v>
          </cell>
          <cell r="K114">
            <v>117992</v>
          </cell>
          <cell r="L114">
            <v>0</v>
          </cell>
          <cell r="M114">
            <v>0</v>
          </cell>
        </row>
        <row r="115">
          <cell r="G115" t="str">
            <v xml:space="preserve"> </v>
          </cell>
          <cell r="H115">
            <v>0</v>
          </cell>
          <cell r="I115">
            <v>0</v>
          </cell>
          <cell r="J115">
            <v>7410</v>
          </cell>
          <cell r="K115">
            <v>71914</v>
          </cell>
          <cell r="L115">
            <v>0</v>
          </cell>
          <cell r="M115">
            <v>0</v>
          </cell>
        </row>
        <row r="116">
          <cell r="G116" t="str">
            <v xml:space="preserve"> </v>
          </cell>
          <cell r="H116">
            <v>0</v>
          </cell>
          <cell r="I116">
            <v>0</v>
          </cell>
          <cell r="J116">
            <v>7780</v>
          </cell>
          <cell r="K116">
            <v>23596.7</v>
          </cell>
          <cell r="L116">
            <v>0</v>
          </cell>
          <cell r="M116">
            <v>0</v>
          </cell>
        </row>
        <row r="117">
          <cell r="H117">
            <v>13500</v>
          </cell>
          <cell r="I117">
            <v>60291</v>
          </cell>
          <cell r="J117">
            <v>40757</v>
          </cell>
          <cell r="K117">
            <v>182020.7</v>
          </cell>
          <cell r="L117">
            <v>815</v>
          </cell>
          <cell r="M117">
            <v>3639.7</v>
          </cell>
        </row>
        <row r="118">
          <cell r="G118" t="str">
            <v xml:space="preserve"> </v>
          </cell>
          <cell r="H118">
            <v>3377</v>
          </cell>
          <cell r="I118">
            <v>110147.6</v>
          </cell>
          <cell r="J118">
            <v>10908</v>
          </cell>
          <cell r="K118">
            <v>355786.2</v>
          </cell>
          <cell r="L118">
            <v>0</v>
          </cell>
          <cell r="M118">
            <v>0</v>
          </cell>
        </row>
        <row r="119">
          <cell r="G119" t="str">
            <v xml:space="preserve"> </v>
          </cell>
          <cell r="H119">
            <v>42127</v>
          </cell>
          <cell r="I119">
            <v>439005.4</v>
          </cell>
          <cell r="J119">
            <v>21677</v>
          </cell>
          <cell r="K119">
            <v>225896</v>
          </cell>
          <cell r="L119">
            <v>0</v>
          </cell>
          <cell r="M119">
            <v>0</v>
          </cell>
        </row>
        <row r="120">
          <cell r="G120" t="str">
            <v xml:space="preserve"> </v>
          </cell>
          <cell r="H120">
            <v>320</v>
          </cell>
          <cell r="I120">
            <v>113200.6</v>
          </cell>
          <cell r="K120">
            <v>0</v>
          </cell>
          <cell r="M120">
            <v>0</v>
          </cell>
        </row>
        <row r="121">
          <cell r="G121" t="str">
            <v xml:space="preserve"> </v>
          </cell>
          <cell r="H121">
            <v>4</v>
          </cell>
          <cell r="I121">
            <v>1756</v>
          </cell>
          <cell r="J121">
            <v>656</v>
          </cell>
          <cell r="K121">
            <v>287984</v>
          </cell>
          <cell r="L121">
            <v>0</v>
          </cell>
          <cell r="M121">
            <v>0</v>
          </cell>
        </row>
        <row r="122">
          <cell r="G122" t="str">
            <v xml:space="preserve"> </v>
          </cell>
          <cell r="H122">
            <v>36000</v>
          </cell>
          <cell r="I122">
            <v>3456000</v>
          </cell>
          <cell r="K122">
            <v>0</v>
          </cell>
          <cell r="M122">
            <v>0</v>
          </cell>
        </row>
        <row r="123">
          <cell r="G123" t="str">
            <v xml:space="preserve"> </v>
          </cell>
          <cell r="H123">
            <v>0</v>
          </cell>
          <cell r="I123">
            <v>0</v>
          </cell>
          <cell r="J123">
            <v>792305</v>
          </cell>
          <cell r="K123">
            <v>4406800.4000000004</v>
          </cell>
          <cell r="L123">
            <v>0</v>
          </cell>
          <cell r="M123">
            <v>0</v>
          </cell>
        </row>
        <row r="124">
          <cell r="G124" t="str">
            <v xml:space="preserve"> </v>
          </cell>
          <cell r="H124">
            <v>45177</v>
          </cell>
          <cell r="I124">
            <v>117415</v>
          </cell>
          <cell r="J124">
            <v>37052</v>
          </cell>
          <cell r="K124">
            <v>96298.1</v>
          </cell>
          <cell r="L124">
            <v>0</v>
          </cell>
          <cell r="M124">
            <v>0</v>
          </cell>
        </row>
        <row r="125">
          <cell r="G125" t="str">
            <v xml:space="preserve"> </v>
          </cell>
          <cell r="H125">
            <v>53796</v>
          </cell>
          <cell r="I125">
            <v>1560</v>
          </cell>
          <cell r="J125">
            <v>37052</v>
          </cell>
          <cell r="K125">
            <v>1074.5</v>
          </cell>
          <cell r="L125">
            <v>0</v>
          </cell>
          <cell r="M125">
            <v>0</v>
          </cell>
        </row>
        <row r="126">
          <cell r="G126" t="str">
            <v xml:space="preserve"> </v>
          </cell>
          <cell r="H126">
            <v>281902</v>
          </cell>
          <cell r="I126">
            <v>281902</v>
          </cell>
          <cell r="J126">
            <v>315520</v>
          </cell>
          <cell r="K126">
            <v>315520</v>
          </cell>
          <cell r="L126">
            <v>7636</v>
          </cell>
          <cell r="M126">
            <v>7636</v>
          </cell>
        </row>
        <row r="127">
          <cell r="G127" t="str">
            <v xml:space="preserve"> </v>
          </cell>
          <cell r="H127">
            <v>100</v>
          </cell>
          <cell r="I127">
            <v>-925.1</v>
          </cell>
          <cell r="K127">
            <v>0</v>
          </cell>
          <cell r="M127">
            <v>0</v>
          </cell>
        </row>
        <row r="128">
          <cell r="G128">
            <v>10676509</v>
          </cell>
          <cell r="I128">
            <v>4580352</v>
          </cell>
          <cell r="K128">
            <v>6084882</v>
          </cell>
          <cell r="M128">
            <v>11275</v>
          </cell>
        </row>
        <row r="131">
          <cell r="G131" t="str">
            <v>개소당</v>
          </cell>
          <cell r="H131">
            <v>0</v>
          </cell>
          <cell r="I131" t="str">
            <v xml:space="preserve"> </v>
          </cell>
          <cell r="J131">
            <v>0</v>
          </cell>
          <cell r="K131" t="str">
            <v xml:space="preserve"> </v>
          </cell>
          <cell r="M131" t="str">
            <v xml:space="preserve"> </v>
          </cell>
        </row>
        <row r="132">
          <cell r="G132" t="str">
            <v xml:space="preserve"> </v>
          </cell>
          <cell r="H132">
            <v>0</v>
          </cell>
          <cell r="I132">
            <v>0</v>
          </cell>
          <cell r="J132">
            <v>9263</v>
          </cell>
          <cell r="K132">
            <v>10207.799999999999</v>
          </cell>
          <cell r="L132">
            <v>0</v>
          </cell>
          <cell r="M132">
            <v>0</v>
          </cell>
        </row>
        <row r="133">
          <cell r="G133" t="str">
            <v xml:space="preserve"> </v>
          </cell>
          <cell r="H133">
            <v>0</v>
          </cell>
          <cell r="I133">
            <v>0</v>
          </cell>
          <cell r="J133">
            <v>7410</v>
          </cell>
          <cell r="K133">
            <v>4742.3999999999996</v>
          </cell>
          <cell r="L133">
            <v>0</v>
          </cell>
          <cell r="M133">
            <v>0</v>
          </cell>
        </row>
        <row r="134">
          <cell r="G134" t="str">
            <v xml:space="preserve"> </v>
          </cell>
          <cell r="H134">
            <v>0</v>
          </cell>
          <cell r="I134">
            <v>0</v>
          </cell>
          <cell r="J134">
            <v>7780</v>
          </cell>
          <cell r="K134">
            <v>3594.3</v>
          </cell>
          <cell r="L134">
            <v>0</v>
          </cell>
          <cell r="M134">
            <v>0</v>
          </cell>
        </row>
        <row r="135">
          <cell r="H135">
            <v>13500</v>
          </cell>
          <cell r="I135">
            <v>8248.5</v>
          </cell>
          <cell r="J135">
            <v>40757</v>
          </cell>
          <cell r="K135">
            <v>24902.5</v>
          </cell>
          <cell r="L135">
            <v>815</v>
          </cell>
          <cell r="M135">
            <v>497.9</v>
          </cell>
        </row>
        <row r="136">
          <cell r="G136" t="str">
            <v xml:space="preserve"> </v>
          </cell>
          <cell r="H136">
            <v>3377</v>
          </cell>
          <cell r="I136">
            <v>14892.5</v>
          </cell>
          <cell r="J136">
            <v>10908</v>
          </cell>
          <cell r="K136">
            <v>48104.2</v>
          </cell>
          <cell r="L136">
            <v>0</v>
          </cell>
          <cell r="M136">
            <v>0</v>
          </cell>
        </row>
        <row r="137">
          <cell r="G137" t="str">
            <v xml:space="preserve"> </v>
          </cell>
          <cell r="H137">
            <v>42127</v>
          </cell>
          <cell r="I137">
            <v>25823.8</v>
          </cell>
          <cell r="J137">
            <v>21677</v>
          </cell>
          <cell r="K137">
            <v>13288</v>
          </cell>
          <cell r="L137">
            <v>0</v>
          </cell>
          <cell r="M137">
            <v>0</v>
          </cell>
        </row>
        <row r="138">
          <cell r="G138" t="str">
            <v xml:space="preserve"> </v>
          </cell>
          <cell r="H138">
            <v>320</v>
          </cell>
          <cell r="I138">
            <v>13642.5</v>
          </cell>
          <cell r="K138">
            <v>0</v>
          </cell>
          <cell r="M138">
            <v>0</v>
          </cell>
        </row>
        <row r="139">
          <cell r="G139" t="str">
            <v xml:space="preserve"> </v>
          </cell>
          <cell r="H139">
            <v>4</v>
          </cell>
          <cell r="I139">
            <v>165.5</v>
          </cell>
          <cell r="J139">
            <v>656</v>
          </cell>
          <cell r="K139">
            <v>27153.1</v>
          </cell>
          <cell r="L139">
            <v>0</v>
          </cell>
          <cell r="M139">
            <v>0</v>
          </cell>
        </row>
        <row r="140">
          <cell r="G140" t="str">
            <v xml:space="preserve"> </v>
          </cell>
          <cell r="H140">
            <v>31653</v>
          </cell>
          <cell r="I140">
            <v>84830</v>
          </cell>
          <cell r="J140">
            <v>9466</v>
          </cell>
          <cell r="K140">
            <v>25368.799999999999</v>
          </cell>
          <cell r="L140">
            <v>0</v>
          </cell>
          <cell r="M140">
            <v>0</v>
          </cell>
        </row>
        <row r="141">
          <cell r="G141" t="str">
            <v xml:space="preserve"> </v>
          </cell>
          <cell r="H141">
            <v>42211</v>
          </cell>
          <cell r="I141">
            <v>62050.1</v>
          </cell>
          <cell r="J141">
            <v>8780</v>
          </cell>
          <cell r="K141">
            <v>12906.6</v>
          </cell>
          <cell r="L141">
            <v>0</v>
          </cell>
          <cell r="M141">
            <v>0</v>
          </cell>
        </row>
        <row r="142">
          <cell r="G142" t="str">
            <v xml:space="preserve"> </v>
          </cell>
          <cell r="H142">
            <v>100</v>
          </cell>
          <cell r="I142">
            <v>-86.8</v>
          </cell>
          <cell r="K142">
            <v>0</v>
          </cell>
          <cell r="M142">
            <v>0</v>
          </cell>
        </row>
        <row r="143">
          <cell r="G143">
            <v>380330</v>
          </cell>
          <cell r="I143">
            <v>209566</v>
          </cell>
          <cell r="K143">
            <v>170267</v>
          </cell>
          <cell r="M143">
            <v>497</v>
          </cell>
        </row>
        <row r="145">
          <cell r="G145" t="str">
            <v>개소당</v>
          </cell>
          <cell r="H145">
            <v>0</v>
          </cell>
          <cell r="I145" t="str">
            <v xml:space="preserve"> </v>
          </cell>
          <cell r="J145">
            <v>0</v>
          </cell>
          <cell r="K145" t="str">
            <v xml:space="preserve"> </v>
          </cell>
          <cell r="M145" t="str">
            <v xml:space="preserve"> </v>
          </cell>
        </row>
        <row r="146">
          <cell r="G146" t="str">
            <v xml:space="preserve"> </v>
          </cell>
          <cell r="H146">
            <v>0</v>
          </cell>
          <cell r="I146">
            <v>0</v>
          </cell>
          <cell r="J146">
            <v>9263</v>
          </cell>
          <cell r="K146">
            <v>7419.6</v>
          </cell>
          <cell r="L146">
            <v>0</v>
          </cell>
          <cell r="M146">
            <v>0</v>
          </cell>
        </row>
        <row r="147">
          <cell r="G147" t="str">
            <v xml:space="preserve"> </v>
          </cell>
          <cell r="H147">
            <v>0</v>
          </cell>
          <cell r="I147">
            <v>0</v>
          </cell>
          <cell r="J147">
            <v>7410</v>
          </cell>
          <cell r="K147">
            <v>3445.6</v>
          </cell>
          <cell r="L147">
            <v>0</v>
          </cell>
          <cell r="M147">
            <v>0</v>
          </cell>
        </row>
        <row r="148">
          <cell r="G148" t="str">
            <v xml:space="preserve"> </v>
          </cell>
          <cell r="H148">
            <v>0</v>
          </cell>
          <cell r="I148">
            <v>0</v>
          </cell>
          <cell r="J148">
            <v>7780</v>
          </cell>
          <cell r="K148">
            <v>2614</v>
          </cell>
          <cell r="L148">
            <v>0</v>
          </cell>
          <cell r="M148">
            <v>0</v>
          </cell>
        </row>
        <row r="149">
          <cell r="H149">
            <v>13500</v>
          </cell>
          <cell r="I149">
            <v>21303</v>
          </cell>
          <cell r="J149">
            <v>40757</v>
          </cell>
          <cell r="K149">
            <v>64314.5</v>
          </cell>
          <cell r="L149">
            <v>815</v>
          </cell>
          <cell r="M149">
            <v>1286</v>
          </cell>
        </row>
        <row r="150">
          <cell r="G150" t="str">
            <v xml:space="preserve"> </v>
          </cell>
          <cell r="H150">
            <v>3377</v>
          </cell>
          <cell r="I150">
            <v>23402.6</v>
          </cell>
          <cell r="J150">
            <v>10908</v>
          </cell>
          <cell r="K150">
            <v>75592.399999999994</v>
          </cell>
          <cell r="L150">
            <v>0</v>
          </cell>
          <cell r="M150">
            <v>0</v>
          </cell>
        </row>
        <row r="151">
          <cell r="G151" t="str">
            <v xml:space="preserve"> </v>
          </cell>
          <cell r="H151">
            <v>42127</v>
          </cell>
          <cell r="I151">
            <v>81094.399999999994</v>
          </cell>
          <cell r="J151">
            <v>21677</v>
          </cell>
          <cell r="K151">
            <v>41728.199999999997</v>
          </cell>
          <cell r="L151">
            <v>0</v>
          </cell>
          <cell r="M151">
            <v>0</v>
          </cell>
        </row>
        <row r="152">
          <cell r="G152" t="str">
            <v xml:space="preserve"> </v>
          </cell>
          <cell r="H152">
            <v>320</v>
          </cell>
          <cell r="I152">
            <v>32037.4</v>
          </cell>
          <cell r="K152">
            <v>0</v>
          </cell>
          <cell r="M152">
            <v>0</v>
          </cell>
        </row>
        <row r="153">
          <cell r="G153" t="str">
            <v xml:space="preserve"> </v>
          </cell>
          <cell r="H153">
            <v>4</v>
          </cell>
          <cell r="I153">
            <v>388.8</v>
          </cell>
          <cell r="J153">
            <v>656</v>
          </cell>
          <cell r="K153">
            <v>63763.8</v>
          </cell>
          <cell r="L153">
            <v>0</v>
          </cell>
          <cell r="M153">
            <v>0</v>
          </cell>
        </row>
        <row r="154">
          <cell r="G154" t="str">
            <v xml:space="preserve"> </v>
          </cell>
          <cell r="H154">
            <v>31653</v>
          </cell>
          <cell r="I154">
            <v>277913.3</v>
          </cell>
          <cell r="J154">
            <v>9466</v>
          </cell>
          <cell r="K154">
            <v>83111.399999999994</v>
          </cell>
          <cell r="L154">
            <v>0</v>
          </cell>
          <cell r="M154">
            <v>0</v>
          </cell>
        </row>
        <row r="155">
          <cell r="G155" t="str">
            <v xml:space="preserve"> </v>
          </cell>
          <cell r="H155">
            <v>42211</v>
          </cell>
          <cell r="I155">
            <v>202612.8</v>
          </cell>
          <cell r="J155">
            <v>8780</v>
          </cell>
          <cell r="K155">
            <v>42144</v>
          </cell>
          <cell r="L155">
            <v>0</v>
          </cell>
          <cell r="M155">
            <v>0</v>
          </cell>
        </row>
        <row r="156">
          <cell r="G156" t="str">
            <v xml:space="preserve"> </v>
          </cell>
          <cell r="H156">
            <v>100</v>
          </cell>
          <cell r="I156">
            <v>-204.1</v>
          </cell>
          <cell r="K156">
            <v>0</v>
          </cell>
          <cell r="M156">
            <v>0</v>
          </cell>
        </row>
        <row r="157">
          <cell r="G157">
            <v>1023967</v>
          </cell>
          <cell r="I157">
            <v>638548</v>
          </cell>
          <cell r="K157">
            <v>384133</v>
          </cell>
          <cell r="M157">
            <v>1286</v>
          </cell>
        </row>
        <row r="159">
          <cell r="G159" t="str">
            <v>개소당</v>
          </cell>
          <cell r="H159">
            <v>0</v>
          </cell>
          <cell r="I159" t="str">
            <v xml:space="preserve"> </v>
          </cell>
          <cell r="J159">
            <v>0</v>
          </cell>
          <cell r="K159" t="str">
            <v xml:space="preserve"> </v>
          </cell>
          <cell r="M159" t="str">
            <v xml:space="preserve"> </v>
          </cell>
        </row>
        <row r="160">
          <cell r="G160" t="str">
            <v xml:space="preserve"> </v>
          </cell>
          <cell r="H160">
            <v>0</v>
          </cell>
          <cell r="I160">
            <v>0</v>
          </cell>
          <cell r="J160">
            <v>9263</v>
          </cell>
          <cell r="K160">
            <v>7289.9</v>
          </cell>
          <cell r="L160">
            <v>0</v>
          </cell>
          <cell r="M160">
            <v>0</v>
          </cell>
        </row>
        <row r="161">
          <cell r="G161" t="str">
            <v xml:space="preserve"> </v>
          </cell>
          <cell r="H161">
            <v>0</v>
          </cell>
          <cell r="I161">
            <v>0</v>
          </cell>
          <cell r="J161">
            <v>7410</v>
          </cell>
          <cell r="K161">
            <v>3386.3</v>
          </cell>
          <cell r="L161">
            <v>0</v>
          </cell>
          <cell r="M161">
            <v>0</v>
          </cell>
        </row>
        <row r="162">
          <cell r="G162" t="str">
            <v xml:space="preserve"> </v>
          </cell>
          <cell r="H162">
            <v>0</v>
          </cell>
          <cell r="I162">
            <v>0</v>
          </cell>
          <cell r="J162">
            <v>7780</v>
          </cell>
          <cell r="K162">
            <v>2567.4</v>
          </cell>
          <cell r="L162">
            <v>0</v>
          </cell>
          <cell r="M162">
            <v>0</v>
          </cell>
        </row>
        <row r="163">
          <cell r="H163">
            <v>13500</v>
          </cell>
          <cell r="I163">
            <v>18522</v>
          </cell>
          <cell r="J163">
            <v>40757</v>
          </cell>
          <cell r="K163">
            <v>55918.6</v>
          </cell>
          <cell r="L163">
            <v>815</v>
          </cell>
          <cell r="M163">
            <v>1118.0999999999999</v>
          </cell>
        </row>
        <row r="164">
          <cell r="G164" t="str">
            <v xml:space="preserve"> </v>
          </cell>
          <cell r="H164">
            <v>3377</v>
          </cell>
          <cell r="I164">
            <v>26137.9</v>
          </cell>
          <cell r="J164">
            <v>10908</v>
          </cell>
          <cell r="K164">
            <v>84427.9</v>
          </cell>
          <cell r="L164">
            <v>0</v>
          </cell>
          <cell r="M164">
            <v>0</v>
          </cell>
        </row>
        <row r="165">
          <cell r="G165" t="str">
            <v xml:space="preserve"> </v>
          </cell>
          <cell r="H165">
            <v>42127</v>
          </cell>
          <cell r="I165">
            <v>63569.599999999999</v>
          </cell>
          <cell r="J165">
            <v>21677</v>
          </cell>
          <cell r="K165">
            <v>32710.5</v>
          </cell>
          <cell r="L165">
            <v>0</v>
          </cell>
          <cell r="M165">
            <v>0</v>
          </cell>
        </row>
        <row r="166">
          <cell r="G166" t="str">
            <v xml:space="preserve"> </v>
          </cell>
          <cell r="H166">
            <v>320</v>
          </cell>
          <cell r="I166">
            <v>23940.400000000001</v>
          </cell>
          <cell r="K166">
            <v>0</v>
          </cell>
          <cell r="M166">
            <v>0</v>
          </cell>
        </row>
        <row r="167">
          <cell r="G167" t="str">
            <v xml:space="preserve"> </v>
          </cell>
          <cell r="H167">
            <v>4</v>
          </cell>
          <cell r="I167">
            <v>290.5</v>
          </cell>
          <cell r="J167">
            <v>656</v>
          </cell>
          <cell r="K167">
            <v>47648.5</v>
          </cell>
          <cell r="L167">
            <v>0</v>
          </cell>
          <cell r="M167">
            <v>0</v>
          </cell>
        </row>
        <row r="168">
          <cell r="G168" t="str">
            <v xml:space="preserve"> </v>
          </cell>
          <cell r="H168">
            <v>31653</v>
          </cell>
          <cell r="I168">
            <v>212708.1</v>
          </cell>
          <cell r="J168">
            <v>9466</v>
          </cell>
          <cell r="K168">
            <v>63611.5</v>
          </cell>
          <cell r="L168">
            <v>0</v>
          </cell>
          <cell r="M168">
            <v>0</v>
          </cell>
        </row>
        <row r="169">
          <cell r="G169" t="str">
            <v xml:space="preserve"> </v>
          </cell>
          <cell r="H169">
            <v>42211</v>
          </cell>
          <cell r="I169">
            <v>154914.29999999999</v>
          </cell>
          <cell r="J169">
            <v>8780</v>
          </cell>
          <cell r="K169">
            <v>32222.6</v>
          </cell>
          <cell r="L169">
            <v>0</v>
          </cell>
          <cell r="M169">
            <v>0</v>
          </cell>
        </row>
        <row r="170">
          <cell r="G170" t="str">
            <v xml:space="preserve"> </v>
          </cell>
          <cell r="H170">
            <v>100</v>
          </cell>
          <cell r="I170">
            <v>-152.5</v>
          </cell>
          <cell r="K170">
            <v>0</v>
          </cell>
          <cell r="M170">
            <v>0</v>
          </cell>
        </row>
        <row r="171">
          <cell r="G171">
            <v>830831</v>
          </cell>
          <cell r="I171">
            <v>499930</v>
          </cell>
          <cell r="K171">
            <v>329783</v>
          </cell>
          <cell r="M171">
            <v>1118</v>
          </cell>
        </row>
        <row r="173">
          <cell r="G173" t="str">
            <v>개소당</v>
          </cell>
          <cell r="H173">
            <v>0</v>
          </cell>
          <cell r="I173" t="str">
            <v xml:space="preserve"> </v>
          </cell>
          <cell r="J173">
            <v>0</v>
          </cell>
          <cell r="K173" t="str">
            <v xml:space="preserve"> </v>
          </cell>
          <cell r="M173" t="str">
            <v xml:space="preserve"> </v>
          </cell>
        </row>
        <row r="174">
          <cell r="G174" t="str">
            <v xml:space="preserve"> </v>
          </cell>
          <cell r="H174">
            <v>0</v>
          </cell>
          <cell r="I174">
            <v>0</v>
          </cell>
          <cell r="J174">
            <v>9263</v>
          </cell>
          <cell r="K174">
            <v>4298</v>
          </cell>
          <cell r="L174">
            <v>0</v>
          </cell>
          <cell r="M174">
            <v>0</v>
          </cell>
        </row>
        <row r="175">
          <cell r="G175" t="str">
            <v xml:space="preserve"> </v>
          </cell>
          <cell r="H175">
            <v>0</v>
          </cell>
          <cell r="I175">
            <v>0</v>
          </cell>
          <cell r="J175">
            <v>7410</v>
          </cell>
          <cell r="K175">
            <v>1993.2</v>
          </cell>
          <cell r="L175">
            <v>0</v>
          </cell>
          <cell r="M175">
            <v>0</v>
          </cell>
        </row>
        <row r="176">
          <cell r="G176" t="str">
            <v xml:space="preserve"> </v>
          </cell>
          <cell r="H176">
            <v>0</v>
          </cell>
          <cell r="I176">
            <v>0</v>
          </cell>
          <cell r="J176">
            <v>7780</v>
          </cell>
          <cell r="K176">
            <v>1517.1</v>
          </cell>
          <cell r="L176">
            <v>0</v>
          </cell>
          <cell r="M176">
            <v>0</v>
          </cell>
        </row>
        <row r="177">
          <cell r="H177">
            <v>13500</v>
          </cell>
          <cell r="I177">
            <v>10921.5</v>
          </cell>
          <cell r="J177">
            <v>40757</v>
          </cell>
          <cell r="K177">
            <v>32972.400000000001</v>
          </cell>
          <cell r="L177">
            <v>815</v>
          </cell>
          <cell r="M177">
            <v>659.3</v>
          </cell>
        </row>
        <row r="178">
          <cell r="G178" t="str">
            <v xml:space="preserve"> </v>
          </cell>
          <cell r="H178">
            <v>3377</v>
          </cell>
          <cell r="I178">
            <v>21612.799999999999</v>
          </cell>
          <cell r="J178">
            <v>10908</v>
          </cell>
          <cell r="K178">
            <v>69811.199999999997</v>
          </cell>
          <cell r="L178">
            <v>0</v>
          </cell>
          <cell r="M178">
            <v>0</v>
          </cell>
        </row>
        <row r="179">
          <cell r="G179" t="str">
            <v xml:space="preserve"> </v>
          </cell>
          <cell r="H179">
            <v>42127</v>
          </cell>
          <cell r="I179">
            <v>81094.399999999994</v>
          </cell>
          <cell r="J179">
            <v>21677</v>
          </cell>
          <cell r="K179">
            <v>41728.199999999997</v>
          </cell>
          <cell r="L179">
            <v>0</v>
          </cell>
          <cell r="M179">
            <v>0</v>
          </cell>
        </row>
        <row r="180">
          <cell r="G180" t="str">
            <v xml:space="preserve"> </v>
          </cell>
          <cell r="H180">
            <v>320</v>
          </cell>
          <cell r="I180">
            <v>15856.3</v>
          </cell>
          <cell r="K180">
            <v>0</v>
          </cell>
          <cell r="M180">
            <v>0</v>
          </cell>
        </row>
        <row r="181">
          <cell r="G181" t="str">
            <v xml:space="preserve"> </v>
          </cell>
          <cell r="H181">
            <v>4</v>
          </cell>
          <cell r="I181">
            <v>196.4</v>
          </cell>
          <cell r="J181">
            <v>656</v>
          </cell>
          <cell r="K181">
            <v>32214.799999999999</v>
          </cell>
          <cell r="L181">
            <v>0</v>
          </cell>
          <cell r="M181">
            <v>0</v>
          </cell>
        </row>
        <row r="182">
          <cell r="G182" t="str">
            <v xml:space="preserve"> </v>
          </cell>
          <cell r="H182">
            <v>31653</v>
          </cell>
          <cell r="I182">
            <v>143388</v>
          </cell>
          <cell r="J182">
            <v>9466</v>
          </cell>
          <cell r="K182">
            <v>42880.9</v>
          </cell>
          <cell r="L182">
            <v>0</v>
          </cell>
          <cell r="M182">
            <v>0</v>
          </cell>
        </row>
        <row r="183">
          <cell r="G183" t="str">
            <v xml:space="preserve"> </v>
          </cell>
          <cell r="H183">
            <v>42211</v>
          </cell>
          <cell r="I183">
            <v>104261.1</v>
          </cell>
          <cell r="J183">
            <v>8780</v>
          </cell>
          <cell r="K183">
            <v>21686.6</v>
          </cell>
          <cell r="L183">
            <v>0</v>
          </cell>
          <cell r="M183">
            <v>0</v>
          </cell>
        </row>
        <row r="184">
          <cell r="G184" t="str">
            <v xml:space="preserve"> </v>
          </cell>
          <cell r="H184">
            <v>100</v>
          </cell>
          <cell r="I184">
            <v>-101</v>
          </cell>
          <cell r="K184">
            <v>0</v>
          </cell>
          <cell r="M184">
            <v>0</v>
          </cell>
        </row>
        <row r="185">
          <cell r="G185">
            <v>626990</v>
          </cell>
          <cell r="I185">
            <v>377229</v>
          </cell>
          <cell r="K185">
            <v>249102</v>
          </cell>
          <cell r="M185">
            <v>659</v>
          </cell>
        </row>
        <row r="187">
          <cell r="G187" t="str">
            <v>개소당</v>
          </cell>
          <cell r="H187">
            <v>0</v>
          </cell>
          <cell r="I187" t="str">
            <v xml:space="preserve"> </v>
          </cell>
          <cell r="J187">
            <v>0</v>
          </cell>
          <cell r="K187" t="str">
            <v xml:space="preserve"> </v>
          </cell>
          <cell r="M187" t="str">
            <v xml:space="preserve"> </v>
          </cell>
        </row>
        <row r="188">
          <cell r="G188" t="str">
            <v xml:space="preserve"> </v>
          </cell>
          <cell r="H188">
            <v>0</v>
          </cell>
          <cell r="I188">
            <v>0</v>
          </cell>
          <cell r="J188">
            <v>9263</v>
          </cell>
          <cell r="K188">
            <v>6076.5</v>
          </cell>
          <cell r="L188">
            <v>0</v>
          </cell>
          <cell r="M188">
            <v>0</v>
          </cell>
        </row>
        <row r="189">
          <cell r="G189" t="str">
            <v xml:space="preserve"> </v>
          </cell>
          <cell r="H189">
            <v>0</v>
          </cell>
          <cell r="I189">
            <v>0</v>
          </cell>
          <cell r="J189">
            <v>7410</v>
          </cell>
          <cell r="K189">
            <v>2823.2</v>
          </cell>
          <cell r="L189">
            <v>0</v>
          </cell>
          <cell r="M189">
            <v>0</v>
          </cell>
        </row>
        <row r="190">
          <cell r="G190" t="str">
            <v xml:space="preserve"> </v>
          </cell>
          <cell r="H190">
            <v>0</v>
          </cell>
          <cell r="I190">
            <v>0</v>
          </cell>
          <cell r="J190">
            <v>7780</v>
          </cell>
          <cell r="K190">
            <v>2139.5</v>
          </cell>
          <cell r="L190">
            <v>0</v>
          </cell>
          <cell r="M190">
            <v>0</v>
          </cell>
        </row>
        <row r="191">
          <cell r="H191">
            <v>13500</v>
          </cell>
          <cell r="I191">
            <v>19710</v>
          </cell>
          <cell r="J191">
            <v>40757</v>
          </cell>
          <cell r="K191">
            <v>59505.2</v>
          </cell>
          <cell r="L191">
            <v>815</v>
          </cell>
          <cell r="M191">
            <v>1189.9000000000001</v>
          </cell>
        </row>
        <row r="192">
          <cell r="G192" t="str">
            <v xml:space="preserve"> </v>
          </cell>
          <cell r="H192">
            <v>3377</v>
          </cell>
          <cell r="I192">
            <v>19586.599999999999</v>
          </cell>
          <cell r="J192">
            <v>10908</v>
          </cell>
          <cell r="K192">
            <v>63266.400000000001</v>
          </cell>
          <cell r="L192">
            <v>0</v>
          </cell>
          <cell r="M192">
            <v>0</v>
          </cell>
        </row>
        <row r="193">
          <cell r="G193" t="str">
            <v xml:space="preserve"> </v>
          </cell>
          <cell r="H193">
            <v>42127</v>
          </cell>
          <cell r="I193">
            <v>67403.199999999997</v>
          </cell>
          <cell r="J193">
            <v>21677</v>
          </cell>
          <cell r="K193">
            <v>34683.199999999997</v>
          </cell>
          <cell r="L193">
            <v>0</v>
          </cell>
          <cell r="M193">
            <v>0</v>
          </cell>
        </row>
        <row r="194">
          <cell r="G194" t="str">
            <v xml:space="preserve"> </v>
          </cell>
          <cell r="H194">
            <v>320</v>
          </cell>
          <cell r="I194">
            <v>23185.9</v>
          </cell>
          <cell r="K194">
            <v>0</v>
          </cell>
          <cell r="M194">
            <v>0</v>
          </cell>
        </row>
        <row r="195">
          <cell r="G195" t="str">
            <v xml:space="preserve"> </v>
          </cell>
          <cell r="H195">
            <v>4</v>
          </cell>
          <cell r="I195">
            <v>281.3</v>
          </cell>
          <cell r="J195">
            <v>656</v>
          </cell>
          <cell r="K195">
            <v>46146.9</v>
          </cell>
          <cell r="L195">
            <v>0</v>
          </cell>
          <cell r="M195">
            <v>0</v>
          </cell>
        </row>
        <row r="196">
          <cell r="G196" t="str">
            <v xml:space="preserve"> </v>
          </cell>
          <cell r="H196">
            <v>12480</v>
          </cell>
          <cell r="I196">
            <v>748.8</v>
          </cell>
          <cell r="J196">
            <v>9263</v>
          </cell>
          <cell r="K196">
            <v>555.70000000000005</v>
          </cell>
          <cell r="L196">
            <v>0</v>
          </cell>
          <cell r="M196">
            <v>0</v>
          </cell>
        </row>
        <row r="197">
          <cell r="G197" t="str">
            <v xml:space="preserve"> </v>
          </cell>
          <cell r="H197">
            <v>31653</v>
          </cell>
          <cell r="I197">
            <v>262719.90000000002</v>
          </cell>
          <cell r="J197">
            <v>9466</v>
          </cell>
          <cell r="K197">
            <v>78567.8</v>
          </cell>
          <cell r="L197">
            <v>0</v>
          </cell>
          <cell r="M197">
            <v>0</v>
          </cell>
        </row>
        <row r="198">
          <cell r="G198" t="str">
            <v xml:space="preserve"> </v>
          </cell>
          <cell r="H198">
            <v>42211</v>
          </cell>
          <cell r="I198">
            <v>156602.79999999999</v>
          </cell>
          <cell r="J198">
            <v>8780</v>
          </cell>
          <cell r="K198">
            <v>32573.8</v>
          </cell>
          <cell r="L198">
            <v>0</v>
          </cell>
          <cell r="M198">
            <v>0</v>
          </cell>
        </row>
        <row r="199">
          <cell r="G199" t="str">
            <v xml:space="preserve"> </v>
          </cell>
          <cell r="H199">
            <v>100</v>
          </cell>
          <cell r="I199">
            <v>-147.69999999999999</v>
          </cell>
          <cell r="K199">
            <v>0</v>
          </cell>
          <cell r="M199">
            <v>0</v>
          </cell>
        </row>
        <row r="200">
          <cell r="G200">
            <v>877617</v>
          </cell>
          <cell r="I200">
            <v>550090</v>
          </cell>
          <cell r="K200">
            <v>326338</v>
          </cell>
          <cell r="M200">
            <v>1189</v>
          </cell>
        </row>
        <row r="202">
          <cell r="G202" t="str">
            <v>개소당</v>
          </cell>
          <cell r="H202">
            <v>0</v>
          </cell>
          <cell r="I202" t="str">
            <v xml:space="preserve"> </v>
          </cell>
          <cell r="J202">
            <v>0</v>
          </cell>
          <cell r="K202" t="str">
            <v xml:space="preserve"> </v>
          </cell>
          <cell r="M202" t="str">
            <v xml:space="preserve"> </v>
          </cell>
        </row>
        <row r="203">
          <cell r="G203" t="str">
            <v xml:space="preserve"> </v>
          </cell>
          <cell r="H203">
            <v>0</v>
          </cell>
          <cell r="I203">
            <v>0</v>
          </cell>
          <cell r="J203">
            <v>9263</v>
          </cell>
          <cell r="K203">
            <v>11180.4</v>
          </cell>
          <cell r="L203">
            <v>0</v>
          </cell>
          <cell r="M203">
            <v>0</v>
          </cell>
        </row>
        <row r="204">
          <cell r="G204" t="str">
            <v xml:space="preserve"> </v>
          </cell>
          <cell r="H204">
            <v>0</v>
          </cell>
          <cell r="I204">
            <v>0</v>
          </cell>
          <cell r="J204">
            <v>7410</v>
          </cell>
          <cell r="K204">
            <v>5194.3999999999996</v>
          </cell>
          <cell r="L204">
            <v>0</v>
          </cell>
          <cell r="M204">
            <v>0</v>
          </cell>
        </row>
        <row r="205">
          <cell r="G205" t="str">
            <v xml:space="preserve"> </v>
          </cell>
          <cell r="H205">
            <v>0</v>
          </cell>
          <cell r="I205">
            <v>0</v>
          </cell>
          <cell r="J205">
            <v>7780</v>
          </cell>
          <cell r="K205">
            <v>3936.6</v>
          </cell>
          <cell r="L205">
            <v>0</v>
          </cell>
          <cell r="M205">
            <v>0</v>
          </cell>
        </row>
        <row r="206">
          <cell r="H206">
            <v>13500</v>
          </cell>
          <cell r="I206">
            <v>19710</v>
          </cell>
          <cell r="J206">
            <v>40757</v>
          </cell>
          <cell r="K206">
            <v>59505.2</v>
          </cell>
          <cell r="L206">
            <v>815</v>
          </cell>
          <cell r="M206">
            <v>1189.9000000000001</v>
          </cell>
        </row>
        <row r="207">
          <cell r="G207" t="str">
            <v xml:space="preserve"> </v>
          </cell>
          <cell r="H207">
            <v>3377</v>
          </cell>
          <cell r="I207">
            <v>37721</v>
          </cell>
          <cell r="J207">
            <v>10908</v>
          </cell>
          <cell r="K207">
            <v>121842.3</v>
          </cell>
          <cell r="L207">
            <v>0</v>
          </cell>
          <cell r="M207">
            <v>0</v>
          </cell>
        </row>
        <row r="208">
          <cell r="G208" t="str">
            <v xml:space="preserve"> </v>
          </cell>
          <cell r="H208">
            <v>42127</v>
          </cell>
          <cell r="I208">
            <v>114332.6</v>
          </cell>
          <cell r="J208">
            <v>21677</v>
          </cell>
          <cell r="K208">
            <v>58831.3</v>
          </cell>
          <cell r="L208">
            <v>0</v>
          </cell>
          <cell r="M208">
            <v>0</v>
          </cell>
        </row>
        <row r="209">
          <cell r="G209" t="str">
            <v xml:space="preserve"> </v>
          </cell>
          <cell r="H209">
            <v>320</v>
          </cell>
          <cell r="I209">
            <v>41298.800000000003</v>
          </cell>
          <cell r="K209">
            <v>0</v>
          </cell>
          <cell r="M209">
            <v>0</v>
          </cell>
        </row>
        <row r="210">
          <cell r="G210" t="str">
            <v xml:space="preserve"> </v>
          </cell>
          <cell r="H210">
            <v>4</v>
          </cell>
          <cell r="I210">
            <v>501.2</v>
          </cell>
          <cell r="J210">
            <v>656</v>
          </cell>
          <cell r="K210">
            <v>82196.800000000003</v>
          </cell>
          <cell r="L210">
            <v>0</v>
          </cell>
          <cell r="M210">
            <v>0</v>
          </cell>
        </row>
        <row r="211">
          <cell r="G211" t="str">
            <v xml:space="preserve"> </v>
          </cell>
          <cell r="H211">
            <v>12480</v>
          </cell>
          <cell r="I211">
            <v>773.7</v>
          </cell>
          <cell r="J211">
            <v>9263</v>
          </cell>
          <cell r="K211">
            <v>574.29999999999995</v>
          </cell>
          <cell r="L211">
            <v>0</v>
          </cell>
          <cell r="M211">
            <v>0</v>
          </cell>
        </row>
        <row r="212">
          <cell r="G212" t="str">
            <v xml:space="preserve"> </v>
          </cell>
          <cell r="H212">
            <v>31653</v>
          </cell>
          <cell r="I212">
            <v>422251</v>
          </cell>
          <cell r="J212">
            <v>9466</v>
          </cell>
          <cell r="K212">
            <v>126276.4</v>
          </cell>
          <cell r="L212">
            <v>0</v>
          </cell>
          <cell r="M212">
            <v>0</v>
          </cell>
        </row>
        <row r="213">
          <cell r="G213" t="str">
            <v xml:space="preserve"> </v>
          </cell>
          <cell r="H213">
            <v>42211</v>
          </cell>
          <cell r="I213">
            <v>271838.8</v>
          </cell>
          <cell r="J213">
            <v>8780</v>
          </cell>
          <cell r="K213">
            <v>56543.199999999997</v>
          </cell>
          <cell r="L213">
            <v>0</v>
          </cell>
          <cell r="M213">
            <v>0</v>
          </cell>
        </row>
        <row r="214">
          <cell r="G214" t="str">
            <v xml:space="preserve"> </v>
          </cell>
          <cell r="H214">
            <v>100</v>
          </cell>
          <cell r="I214">
            <v>-263.10000000000002</v>
          </cell>
          <cell r="K214">
            <v>0</v>
          </cell>
          <cell r="M214">
            <v>0</v>
          </cell>
        </row>
        <row r="215">
          <cell r="G215">
            <v>1435433</v>
          </cell>
          <cell r="I215">
            <v>908164</v>
          </cell>
          <cell r="K215">
            <v>526080</v>
          </cell>
          <cell r="M215">
            <v>1189</v>
          </cell>
        </row>
        <row r="217">
          <cell r="G217" t="str">
            <v>개소당</v>
          </cell>
          <cell r="H217">
            <v>0</v>
          </cell>
          <cell r="I217" t="str">
            <v xml:space="preserve"> </v>
          </cell>
          <cell r="J217">
            <v>0</v>
          </cell>
          <cell r="K217" t="str">
            <v xml:space="preserve"> </v>
          </cell>
          <cell r="M217" t="str">
            <v xml:space="preserve"> </v>
          </cell>
        </row>
        <row r="218">
          <cell r="G218" t="str">
            <v xml:space="preserve"> </v>
          </cell>
          <cell r="H218">
            <v>0</v>
          </cell>
          <cell r="I218">
            <v>0</v>
          </cell>
          <cell r="J218">
            <v>9263</v>
          </cell>
          <cell r="K218">
            <v>6317.3</v>
          </cell>
          <cell r="L218">
            <v>0</v>
          </cell>
          <cell r="M218">
            <v>0</v>
          </cell>
        </row>
        <row r="219">
          <cell r="G219" t="str">
            <v xml:space="preserve"> </v>
          </cell>
          <cell r="H219">
            <v>0</v>
          </cell>
          <cell r="I219">
            <v>0</v>
          </cell>
          <cell r="J219">
            <v>7410</v>
          </cell>
          <cell r="K219">
            <v>2934.3</v>
          </cell>
          <cell r="L219">
            <v>0</v>
          </cell>
          <cell r="M219">
            <v>0</v>
          </cell>
        </row>
        <row r="220">
          <cell r="G220" t="str">
            <v xml:space="preserve"> </v>
          </cell>
          <cell r="H220">
            <v>0</v>
          </cell>
          <cell r="I220">
            <v>0</v>
          </cell>
          <cell r="J220">
            <v>7780</v>
          </cell>
          <cell r="K220">
            <v>2225</v>
          </cell>
          <cell r="L220">
            <v>0</v>
          </cell>
          <cell r="M220">
            <v>0</v>
          </cell>
        </row>
        <row r="221">
          <cell r="H221">
            <v>13500</v>
          </cell>
          <cell r="I221">
            <v>25002</v>
          </cell>
          <cell r="J221">
            <v>40757</v>
          </cell>
          <cell r="K221">
            <v>75481.899999999994</v>
          </cell>
          <cell r="L221">
            <v>815</v>
          </cell>
          <cell r="M221">
            <v>1509.3</v>
          </cell>
        </row>
        <row r="222">
          <cell r="G222" t="str">
            <v xml:space="preserve"> </v>
          </cell>
          <cell r="H222">
            <v>3377</v>
          </cell>
          <cell r="I222">
            <v>24213</v>
          </cell>
          <cell r="J222">
            <v>10908</v>
          </cell>
          <cell r="K222">
            <v>78210.3</v>
          </cell>
          <cell r="L222">
            <v>0</v>
          </cell>
          <cell r="M222">
            <v>0</v>
          </cell>
        </row>
        <row r="223">
          <cell r="G223" t="str">
            <v xml:space="preserve"> </v>
          </cell>
          <cell r="H223">
            <v>42127</v>
          </cell>
          <cell r="I223">
            <v>84338.2</v>
          </cell>
          <cell r="J223">
            <v>21677</v>
          </cell>
          <cell r="K223">
            <v>43397.3</v>
          </cell>
          <cell r="L223">
            <v>0</v>
          </cell>
          <cell r="M223">
            <v>0</v>
          </cell>
        </row>
        <row r="224">
          <cell r="G224" t="str">
            <v xml:space="preserve"> </v>
          </cell>
          <cell r="H224">
            <v>320</v>
          </cell>
          <cell r="I224">
            <v>30072.9</v>
          </cell>
          <cell r="K224">
            <v>0</v>
          </cell>
          <cell r="M224">
            <v>0</v>
          </cell>
        </row>
        <row r="225">
          <cell r="G225" t="str">
            <v xml:space="preserve"> </v>
          </cell>
          <cell r="H225">
            <v>4</v>
          </cell>
          <cell r="I225">
            <v>364.9</v>
          </cell>
          <cell r="J225">
            <v>656</v>
          </cell>
          <cell r="K225">
            <v>59854</v>
          </cell>
          <cell r="L225">
            <v>0</v>
          </cell>
          <cell r="M225">
            <v>0</v>
          </cell>
        </row>
        <row r="226">
          <cell r="G226" t="str">
            <v xml:space="preserve"> </v>
          </cell>
          <cell r="H226">
            <v>12480</v>
          </cell>
          <cell r="I226">
            <v>773.7</v>
          </cell>
          <cell r="J226">
            <v>9263</v>
          </cell>
          <cell r="K226">
            <v>574.29999999999995</v>
          </cell>
          <cell r="L226">
            <v>0</v>
          </cell>
          <cell r="M226">
            <v>0</v>
          </cell>
        </row>
        <row r="227">
          <cell r="G227" t="str">
            <v xml:space="preserve"> </v>
          </cell>
          <cell r="H227">
            <v>31653</v>
          </cell>
          <cell r="I227">
            <v>339003.6</v>
          </cell>
          <cell r="J227">
            <v>9466</v>
          </cell>
          <cell r="K227">
            <v>101380.8</v>
          </cell>
          <cell r="L227">
            <v>0</v>
          </cell>
          <cell r="M227">
            <v>0</v>
          </cell>
        </row>
        <row r="228">
          <cell r="G228" t="str">
            <v xml:space="preserve"> </v>
          </cell>
          <cell r="H228">
            <v>42211</v>
          </cell>
          <cell r="I228">
            <v>211055</v>
          </cell>
          <cell r="J228">
            <v>8780</v>
          </cell>
          <cell r="K228">
            <v>43900</v>
          </cell>
          <cell r="L228">
            <v>0</v>
          </cell>
          <cell r="M228">
            <v>0</v>
          </cell>
        </row>
        <row r="229">
          <cell r="G229" t="str">
            <v xml:space="preserve"> </v>
          </cell>
          <cell r="H229">
            <v>100</v>
          </cell>
          <cell r="I229">
            <v>-191.5</v>
          </cell>
          <cell r="K229">
            <v>0</v>
          </cell>
          <cell r="M229">
            <v>0</v>
          </cell>
        </row>
        <row r="230">
          <cell r="G230">
            <v>1130415</v>
          </cell>
          <cell r="I230">
            <v>714631</v>
          </cell>
          <cell r="K230">
            <v>414275</v>
          </cell>
          <cell r="M230">
            <v>1509</v>
          </cell>
        </row>
        <row r="232">
          <cell r="G232" t="str">
            <v>개소당</v>
          </cell>
          <cell r="H232">
            <v>0</v>
          </cell>
          <cell r="I232" t="str">
            <v xml:space="preserve"> </v>
          </cell>
          <cell r="J232">
            <v>0</v>
          </cell>
          <cell r="K232" t="str">
            <v xml:space="preserve"> </v>
          </cell>
          <cell r="M232" t="str">
            <v xml:space="preserve"> </v>
          </cell>
        </row>
        <row r="233">
          <cell r="G233" t="str">
            <v xml:space="preserve"> </v>
          </cell>
          <cell r="H233">
            <v>0</v>
          </cell>
          <cell r="I233">
            <v>0</v>
          </cell>
          <cell r="J233">
            <v>9263</v>
          </cell>
          <cell r="K233">
            <v>6317.3</v>
          </cell>
          <cell r="L233">
            <v>0</v>
          </cell>
          <cell r="M233">
            <v>0</v>
          </cell>
        </row>
        <row r="234">
          <cell r="G234" t="str">
            <v xml:space="preserve"> </v>
          </cell>
          <cell r="H234">
            <v>0</v>
          </cell>
          <cell r="I234">
            <v>0</v>
          </cell>
          <cell r="J234">
            <v>7410</v>
          </cell>
          <cell r="K234">
            <v>2934.3</v>
          </cell>
          <cell r="L234">
            <v>0</v>
          </cell>
          <cell r="M234">
            <v>0</v>
          </cell>
        </row>
        <row r="235">
          <cell r="G235" t="str">
            <v xml:space="preserve"> </v>
          </cell>
          <cell r="H235">
            <v>0</v>
          </cell>
          <cell r="I235">
            <v>0</v>
          </cell>
          <cell r="J235">
            <v>7780</v>
          </cell>
          <cell r="K235">
            <v>2225</v>
          </cell>
          <cell r="L235">
            <v>0</v>
          </cell>
          <cell r="M235">
            <v>0</v>
          </cell>
        </row>
        <row r="236">
          <cell r="H236">
            <v>13500</v>
          </cell>
          <cell r="I236">
            <v>16132.5</v>
          </cell>
          <cell r="J236">
            <v>40757</v>
          </cell>
          <cell r="K236">
            <v>48704.6</v>
          </cell>
          <cell r="L236">
            <v>815</v>
          </cell>
          <cell r="M236">
            <v>973.9</v>
          </cell>
        </row>
        <row r="237">
          <cell r="G237" t="str">
            <v xml:space="preserve"> </v>
          </cell>
          <cell r="H237">
            <v>3377</v>
          </cell>
          <cell r="I237">
            <v>19620.3</v>
          </cell>
          <cell r="J237">
            <v>10908</v>
          </cell>
          <cell r="K237">
            <v>63375.4</v>
          </cell>
          <cell r="L237">
            <v>0</v>
          </cell>
          <cell r="M237">
            <v>0</v>
          </cell>
        </row>
        <row r="238">
          <cell r="G238" t="str">
            <v xml:space="preserve"> </v>
          </cell>
          <cell r="H238">
            <v>42127</v>
          </cell>
          <cell r="I238">
            <v>64622.8</v>
          </cell>
          <cell r="J238">
            <v>21677</v>
          </cell>
          <cell r="K238">
            <v>33252.5</v>
          </cell>
          <cell r="L238">
            <v>0</v>
          </cell>
          <cell r="M238">
            <v>0</v>
          </cell>
        </row>
        <row r="239">
          <cell r="G239" t="str">
            <v xml:space="preserve"> </v>
          </cell>
          <cell r="H239">
            <v>320</v>
          </cell>
          <cell r="I239">
            <v>22710.400000000001</v>
          </cell>
          <cell r="K239">
            <v>0</v>
          </cell>
          <cell r="M239">
            <v>0</v>
          </cell>
        </row>
        <row r="240">
          <cell r="G240" t="str">
            <v xml:space="preserve"> </v>
          </cell>
          <cell r="H240">
            <v>4</v>
          </cell>
          <cell r="I240">
            <v>275.60000000000002</v>
          </cell>
          <cell r="J240">
            <v>656</v>
          </cell>
          <cell r="K240">
            <v>45200.3</v>
          </cell>
          <cell r="L240">
            <v>0</v>
          </cell>
          <cell r="M240">
            <v>0</v>
          </cell>
        </row>
        <row r="241">
          <cell r="G241" t="str">
            <v xml:space="preserve"> </v>
          </cell>
          <cell r="H241">
            <v>31653</v>
          </cell>
          <cell r="I241">
            <v>210492.4</v>
          </cell>
          <cell r="J241">
            <v>9466</v>
          </cell>
          <cell r="K241">
            <v>62948.9</v>
          </cell>
          <cell r="L241">
            <v>0</v>
          </cell>
          <cell r="M241">
            <v>0</v>
          </cell>
        </row>
        <row r="242">
          <cell r="G242" t="str">
            <v xml:space="preserve"> </v>
          </cell>
          <cell r="H242">
            <v>42211</v>
          </cell>
          <cell r="I242">
            <v>153648</v>
          </cell>
          <cell r="J242">
            <v>8780</v>
          </cell>
          <cell r="K242">
            <v>31959.200000000001</v>
          </cell>
          <cell r="L242">
            <v>0</v>
          </cell>
          <cell r="M242">
            <v>0</v>
          </cell>
        </row>
        <row r="243">
          <cell r="G243" t="str">
            <v xml:space="preserve"> </v>
          </cell>
          <cell r="H243">
            <v>100</v>
          </cell>
          <cell r="I243">
            <v>-144.6</v>
          </cell>
          <cell r="K243">
            <v>0</v>
          </cell>
          <cell r="M243">
            <v>0</v>
          </cell>
        </row>
        <row r="244">
          <cell r="G244">
            <v>785247</v>
          </cell>
          <cell r="I244">
            <v>487357</v>
          </cell>
          <cell r="K244">
            <v>296917</v>
          </cell>
          <cell r="M244">
            <v>973</v>
          </cell>
        </row>
        <row r="246">
          <cell r="G246" t="str">
            <v>개소당</v>
          </cell>
          <cell r="H246">
            <v>0</v>
          </cell>
          <cell r="I246" t="str">
            <v xml:space="preserve"> </v>
          </cell>
          <cell r="J246">
            <v>0</v>
          </cell>
          <cell r="K246" t="str">
            <v xml:space="preserve"> </v>
          </cell>
          <cell r="M246" t="str">
            <v xml:space="preserve"> </v>
          </cell>
        </row>
        <row r="247">
          <cell r="G247" t="str">
            <v xml:space="preserve"> </v>
          </cell>
          <cell r="H247">
            <v>0</v>
          </cell>
          <cell r="I247">
            <v>0</v>
          </cell>
          <cell r="J247">
            <v>9263</v>
          </cell>
          <cell r="K247">
            <v>6317.3</v>
          </cell>
          <cell r="L247">
            <v>0</v>
          </cell>
          <cell r="M247">
            <v>0</v>
          </cell>
        </row>
        <row r="248">
          <cell r="G248" t="str">
            <v xml:space="preserve"> </v>
          </cell>
          <cell r="H248">
            <v>0</v>
          </cell>
          <cell r="I248">
            <v>0</v>
          </cell>
          <cell r="J248">
            <v>7410</v>
          </cell>
          <cell r="K248">
            <v>2934.3</v>
          </cell>
          <cell r="L248">
            <v>0</v>
          </cell>
          <cell r="M248">
            <v>0</v>
          </cell>
        </row>
        <row r="249">
          <cell r="G249" t="str">
            <v xml:space="preserve"> </v>
          </cell>
          <cell r="H249">
            <v>0</v>
          </cell>
          <cell r="I249">
            <v>0</v>
          </cell>
          <cell r="J249">
            <v>7780</v>
          </cell>
          <cell r="K249">
            <v>2225</v>
          </cell>
          <cell r="L249">
            <v>0</v>
          </cell>
          <cell r="M249">
            <v>0</v>
          </cell>
        </row>
        <row r="250">
          <cell r="H250">
            <v>13500</v>
          </cell>
          <cell r="I250">
            <v>19953</v>
          </cell>
          <cell r="J250">
            <v>40757</v>
          </cell>
          <cell r="K250">
            <v>60238.8</v>
          </cell>
          <cell r="L250">
            <v>815</v>
          </cell>
          <cell r="M250">
            <v>1204.5</v>
          </cell>
        </row>
        <row r="251">
          <cell r="G251" t="str">
            <v xml:space="preserve"> </v>
          </cell>
          <cell r="H251">
            <v>3377</v>
          </cell>
          <cell r="I251">
            <v>22693.4</v>
          </cell>
          <cell r="J251">
            <v>10908</v>
          </cell>
          <cell r="K251">
            <v>73301.7</v>
          </cell>
          <cell r="L251">
            <v>0</v>
          </cell>
          <cell r="M251">
            <v>0</v>
          </cell>
        </row>
        <row r="252">
          <cell r="G252" t="str">
            <v xml:space="preserve"> </v>
          </cell>
          <cell r="H252">
            <v>42127</v>
          </cell>
          <cell r="I252">
            <v>76671.100000000006</v>
          </cell>
          <cell r="J252">
            <v>21677</v>
          </cell>
          <cell r="K252">
            <v>39452.1</v>
          </cell>
          <cell r="L252">
            <v>0</v>
          </cell>
          <cell r="M252">
            <v>0</v>
          </cell>
        </row>
        <row r="253">
          <cell r="G253" t="str">
            <v xml:space="preserve"> </v>
          </cell>
          <cell r="H253">
            <v>320</v>
          </cell>
          <cell r="I253">
            <v>27842.799999999999</v>
          </cell>
          <cell r="K253">
            <v>0</v>
          </cell>
          <cell r="M253">
            <v>0</v>
          </cell>
        </row>
        <row r="254">
          <cell r="G254" t="str">
            <v xml:space="preserve"> </v>
          </cell>
          <cell r="H254">
            <v>4</v>
          </cell>
          <cell r="I254">
            <v>337.9</v>
          </cell>
          <cell r="J254">
            <v>656</v>
          </cell>
          <cell r="K254">
            <v>55415.6</v>
          </cell>
          <cell r="L254">
            <v>0</v>
          </cell>
          <cell r="M254">
            <v>0</v>
          </cell>
        </row>
        <row r="255">
          <cell r="G255" t="str">
            <v xml:space="preserve"> </v>
          </cell>
          <cell r="H255">
            <v>31653</v>
          </cell>
          <cell r="I255">
            <v>263352.90000000002</v>
          </cell>
          <cell r="J255">
            <v>9466</v>
          </cell>
          <cell r="K255">
            <v>78757.100000000006</v>
          </cell>
          <cell r="L255">
            <v>0</v>
          </cell>
          <cell r="M255">
            <v>0</v>
          </cell>
        </row>
        <row r="256">
          <cell r="G256" t="str">
            <v xml:space="preserve"> </v>
          </cell>
          <cell r="H256">
            <v>42211</v>
          </cell>
          <cell r="I256">
            <v>192060</v>
          </cell>
          <cell r="J256">
            <v>8780</v>
          </cell>
          <cell r="K256">
            <v>39949</v>
          </cell>
          <cell r="L256">
            <v>0</v>
          </cell>
          <cell r="M256">
            <v>0</v>
          </cell>
        </row>
        <row r="257">
          <cell r="G257" t="str">
            <v xml:space="preserve"> </v>
          </cell>
          <cell r="H257">
            <v>100</v>
          </cell>
          <cell r="I257">
            <v>-177.3</v>
          </cell>
          <cell r="K257">
            <v>0</v>
          </cell>
          <cell r="M257">
            <v>0</v>
          </cell>
        </row>
        <row r="258">
          <cell r="G258">
            <v>962527</v>
          </cell>
          <cell r="I258">
            <v>602733</v>
          </cell>
          <cell r="K258">
            <v>358590</v>
          </cell>
          <cell r="M258">
            <v>1204</v>
          </cell>
        </row>
        <row r="260">
          <cell r="G260" t="str">
            <v>개소당</v>
          </cell>
          <cell r="H260">
            <v>0</v>
          </cell>
          <cell r="I260" t="str">
            <v xml:space="preserve"> </v>
          </cell>
          <cell r="J260">
            <v>0</v>
          </cell>
          <cell r="K260" t="str">
            <v xml:space="preserve"> </v>
          </cell>
          <cell r="M260" t="str">
            <v xml:space="preserve"> </v>
          </cell>
        </row>
        <row r="261">
          <cell r="G261" t="str">
            <v xml:space="preserve"> </v>
          </cell>
          <cell r="H261">
            <v>0</v>
          </cell>
          <cell r="I261">
            <v>0</v>
          </cell>
          <cell r="J261">
            <v>9263</v>
          </cell>
          <cell r="K261">
            <v>3566.2</v>
          </cell>
          <cell r="L261">
            <v>0</v>
          </cell>
          <cell r="M261">
            <v>0</v>
          </cell>
        </row>
        <row r="262">
          <cell r="G262" t="str">
            <v xml:space="preserve"> </v>
          </cell>
          <cell r="H262">
            <v>0</v>
          </cell>
          <cell r="I262">
            <v>0</v>
          </cell>
          <cell r="J262">
            <v>7410</v>
          </cell>
          <cell r="K262">
            <v>1548.6</v>
          </cell>
          <cell r="L262">
            <v>0</v>
          </cell>
          <cell r="M262">
            <v>0</v>
          </cell>
        </row>
        <row r="263">
          <cell r="G263" t="str">
            <v xml:space="preserve"> </v>
          </cell>
          <cell r="H263">
            <v>0</v>
          </cell>
          <cell r="I263">
            <v>0</v>
          </cell>
          <cell r="J263">
            <v>7780</v>
          </cell>
          <cell r="K263">
            <v>1369.2</v>
          </cell>
          <cell r="L263">
            <v>0</v>
          </cell>
          <cell r="M263">
            <v>0</v>
          </cell>
        </row>
        <row r="264">
          <cell r="G264" t="str">
            <v xml:space="preserve"> </v>
          </cell>
          <cell r="H264">
            <v>3377</v>
          </cell>
          <cell r="I264">
            <v>4322.5</v>
          </cell>
          <cell r="J264">
            <v>10908</v>
          </cell>
          <cell r="K264">
            <v>13962.2</v>
          </cell>
          <cell r="L264">
            <v>0</v>
          </cell>
          <cell r="M264">
            <v>0</v>
          </cell>
        </row>
        <row r="265">
          <cell r="G265" t="str">
            <v xml:space="preserve"> </v>
          </cell>
          <cell r="H265">
            <v>39188</v>
          </cell>
          <cell r="I265">
            <v>8190.2</v>
          </cell>
          <cell r="J265">
            <v>19650</v>
          </cell>
          <cell r="K265">
            <v>4106.8</v>
          </cell>
          <cell r="L265">
            <v>0</v>
          </cell>
          <cell r="M265">
            <v>0</v>
          </cell>
        </row>
        <row r="266">
          <cell r="H266">
            <v>23000</v>
          </cell>
          <cell r="I266">
            <v>42780</v>
          </cell>
          <cell r="K266">
            <v>0</v>
          </cell>
          <cell r="M266">
            <v>0</v>
          </cell>
        </row>
        <row r="267">
          <cell r="H267">
            <v>133000</v>
          </cell>
          <cell r="I267">
            <v>718200</v>
          </cell>
          <cell r="K267">
            <v>0</v>
          </cell>
          <cell r="M267">
            <v>0</v>
          </cell>
        </row>
        <row r="268">
          <cell r="G268" t="str">
            <v xml:space="preserve"> </v>
          </cell>
          <cell r="H268">
            <v>75.5</v>
          </cell>
          <cell r="I268">
            <v>4530</v>
          </cell>
          <cell r="K268">
            <v>0</v>
          </cell>
          <cell r="M268">
            <v>0</v>
          </cell>
        </row>
        <row r="269">
          <cell r="H269">
            <v>0</v>
          </cell>
          <cell r="I269">
            <v>0</v>
          </cell>
          <cell r="J269">
            <v>107349</v>
          </cell>
          <cell r="K269">
            <v>499172.8</v>
          </cell>
          <cell r="L269">
            <v>0</v>
          </cell>
          <cell r="M269">
            <v>0</v>
          </cell>
        </row>
        <row r="270">
          <cell r="G270">
            <v>1301747</v>
          </cell>
          <cell r="I270">
            <v>778022</v>
          </cell>
          <cell r="K270">
            <v>523725</v>
          </cell>
          <cell r="M270">
            <v>0</v>
          </cell>
        </row>
        <row r="272">
          <cell r="G272" t="str">
            <v>개소당</v>
          </cell>
          <cell r="H272">
            <v>0</v>
          </cell>
          <cell r="I272" t="str">
            <v xml:space="preserve"> </v>
          </cell>
          <cell r="J272">
            <v>0</v>
          </cell>
          <cell r="K272" t="str">
            <v xml:space="preserve"> </v>
          </cell>
          <cell r="M272" t="str">
            <v xml:space="preserve"> </v>
          </cell>
        </row>
        <row r="273">
          <cell r="G273" t="str">
            <v xml:space="preserve"> </v>
          </cell>
          <cell r="H273">
            <v>0</v>
          </cell>
          <cell r="I273">
            <v>0</v>
          </cell>
          <cell r="J273">
            <v>9263</v>
          </cell>
          <cell r="K273">
            <v>7743.8</v>
          </cell>
          <cell r="L273">
            <v>0</v>
          </cell>
          <cell r="M273">
            <v>0</v>
          </cell>
        </row>
        <row r="274">
          <cell r="G274" t="str">
            <v xml:space="preserve"> </v>
          </cell>
          <cell r="H274">
            <v>0</v>
          </cell>
          <cell r="I274">
            <v>0</v>
          </cell>
          <cell r="J274">
            <v>7410</v>
          </cell>
          <cell r="K274">
            <v>4564.5</v>
          </cell>
          <cell r="L274">
            <v>0</v>
          </cell>
          <cell r="M274">
            <v>0</v>
          </cell>
        </row>
        <row r="275">
          <cell r="G275" t="str">
            <v xml:space="preserve"> </v>
          </cell>
          <cell r="H275">
            <v>0</v>
          </cell>
          <cell r="I275">
            <v>0</v>
          </cell>
          <cell r="J275">
            <v>7780</v>
          </cell>
          <cell r="K275">
            <v>1711.6</v>
          </cell>
          <cell r="L275">
            <v>0</v>
          </cell>
          <cell r="M275">
            <v>0</v>
          </cell>
        </row>
        <row r="276">
          <cell r="G276" t="str">
            <v xml:space="preserve"> </v>
          </cell>
          <cell r="H276">
            <v>3377</v>
          </cell>
          <cell r="I276">
            <v>9138.1</v>
          </cell>
          <cell r="J276">
            <v>10908</v>
          </cell>
          <cell r="K276">
            <v>29517</v>
          </cell>
          <cell r="L276">
            <v>0</v>
          </cell>
          <cell r="M276">
            <v>0</v>
          </cell>
        </row>
        <row r="277">
          <cell r="G277" t="str">
            <v xml:space="preserve"> </v>
          </cell>
          <cell r="H277">
            <v>42127</v>
          </cell>
          <cell r="I277">
            <v>14955</v>
          </cell>
          <cell r="J277">
            <v>21677</v>
          </cell>
          <cell r="K277">
            <v>7695.3</v>
          </cell>
          <cell r="L277">
            <v>0</v>
          </cell>
          <cell r="M277">
            <v>0</v>
          </cell>
        </row>
        <row r="278">
          <cell r="G278" t="str">
            <v xml:space="preserve"> </v>
          </cell>
          <cell r="H278">
            <v>42211</v>
          </cell>
          <cell r="I278">
            <v>104261.1</v>
          </cell>
          <cell r="J278">
            <v>8780</v>
          </cell>
          <cell r="K278">
            <v>21686.6</v>
          </cell>
          <cell r="L278">
            <v>0</v>
          </cell>
          <cell r="M278">
            <v>0</v>
          </cell>
        </row>
        <row r="279">
          <cell r="G279" t="str">
            <v xml:space="preserve"> </v>
          </cell>
          <cell r="H279">
            <v>31653</v>
          </cell>
          <cell r="I279">
            <v>61406.8</v>
          </cell>
          <cell r="J279">
            <v>9466</v>
          </cell>
          <cell r="K279">
            <v>18364</v>
          </cell>
          <cell r="L279">
            <v>0</v>
          </cell>
          <cell r="M279">
            <v>0</v>
          </cell>
        </row>
        <row r="280">
          <cell r="G280" t="str">
            <v xml:space="preserve"> </v>
          </cell>
          <cell r="H280">
            <v>10393</v>
          </cell>
          <cell r="I280">
            <v>17148.400000000001</v>
          </cell>
          <cell r="J280">
            <v>20339</v>
          </cell>
          <cell r="K280">
            <v>33559.300000000003</v>
          </cell>
          <cell r="L280">
            <v>0</v>
          </cell>
          <cell r="M280">
            <v>0</v>
          </cell>
        </row>
        <row r="281">
          <cell r="G281" t="str">
            <v xml:space="preserve"> </v>
          </cell>
          <cell r="H281">
            <v>4857</v>
          </cell>
          <cell r="I281">
            <v>3982.7</v>
          </cell>
          <cell r="J281">
            <v>11173</v>
          </cell>
          <cell r="K281">
            <v>9161.7999999999993</v>
          </cell>
          <cell r="L281">
            <v>0</v>
          </cell>
          <cell r="M281">
            <v>0</v>
          </cell>
        </row>
        <row r="282">
          <cell r="G282">
            <v>344895</v>
          </cell>
          <cell r="I282">
            <v>210892</v>
          </cell>
          <cell r="K282">
            <v>134003</v>
          </cell>
          <cell r="M282">
            <v>0</v>
          </cell>
        </row>
        <row r="284">
          <cell r="G284" t="str">
            <v>개소당</v>
          </cell>
          <cell r="H284">
            <v>0</v>
          </cell>
          <cell r="I284" t="str">
            <v xml:space="preserve"> </v>
          </cell>
          <cell r="J284">
            <v>0</v>
          </cell>
          <cell r="K284" t="str">
            <v xml:space="preserve"> </v>
          </cell>
          <cell r="M284" t="str">
            <v xml:space="preserve"> </v>
          </cell>
        </row>
        <row r="285">
          <cell r="G285" t="str">
            <v xml:space="preserve"> </v>
          </cell>
          <cell r="H285">
            <v>0</v>
          </cell>
          <cell r="I285">
            <v>0</v>
          </cell>
          <cell r="J285">
            <v>9263</v>
          </cell>
          <cell r="K285">
            <v>37283.5</v>
          </cell>
          <cell r="L285">
            <v>0</v>
          </cell>
          <cell r="M285">
            <v>0</v>
          </cell>
        </row>
        <row r="286">
          <cell r="G286" t="str">
            <v xml:space="preserve"> </v>
          </cell>
          <cell r="H286">
            <v>0</v>
          </cell>
          <cell r="I286">
            <v>0</v>
          </cell>
          <cell r="J286">
            <v>7410</v>
          </cell>
          <cell r="K286">
            <v>20095.900000000001</v>
          </cell>
          <cell r="L286">
            <v>0</v>
          </cell>
          <cell r="M286">
            <v>0</v>
          </cell>
        </row>
        <row r="287">
          <cell r="G287" t="str">
            <v xml:space="preserve"> </v>
          </cell>
          <cell r="H287">
            <v>0</v>
          </cell>
          <cell r="I287">
            <v>0</v>
          </cell>
          <cell r="J287">
            <v>7780</v>
          </cell>
          <cell r="K287">
            <v>10215.1</v>
          </cell>
          <cell r="L287">
            <v>0</v>
          </cell>
          <cell r="M287">
            <v>0</v>
          </cell>
        </row>
        <row r="288">
          <cell r="H288">
            <v>13500</v>
          </cell>
          <cell r="I288">
            <v>11434.5</v>
          </cell>
          <cell r="J288">
            <v>40757</v>
          </cell>
          <cell r="K288">
            <v>34521.1</v>
          </cell>
          <cell r="L288">
            <v>815</v>
          </cell>
          <cell r="M288">
            <v>690.3</v>
          </cell>
        </row>
        <row r="289">
          <cell r="G289" t="str">
            <v xml:space="preserve"> </v>
          </cell>
          <cell r="H289">
            <v>9734</v>
          </cell>
          <cell r="I289">
            <v>659867.80000000005</v>
          </cell>
          <cell r="J289">
            <v>34089</v>
          </cell>
          <cell r="K289">
            <v>2310893.2999999998</v>
          </cell>
          <cell r="L289">
            <v>0</v>
          </cell>
          <cell r="M289">
            <v>0</v>
          </cell>
        </row>
        <row r="290">
          <cell r="G290" t="str">
            <v xml:space="preserve"> </v>
          </cell>
          <cell r="H290">
            <v>42127</v>
          </cell>
          <cell r="I290">
            <v>337353</v>
          </cell>
          <cell r="J290">
            <v>21677</v>
          </cell>
          <cell r="K290">
            <v>173589.4</v>
          </cell>
          <cell r="L290">
            <v>0</v>
          </cell>
          <cell r="M290">
            <v>0</v>
          </cell>
        </row>
        <row r="291">
          <cell r="G291" t="str">
            <v xml:space="preserve"> </v>
          </cell>
          <cell r="H291">
            <v>320</v>
          </cell>
          <cell r="I291">
            <v>110086.7</v>
          </cell>
          <cell r="K291">
            <v>0</v>
          </cell>
          <cell r="M291">
            <v>0</v>
          </cell>
        </row>
        <row r="292">
          <cell r="G292" t="str">
            <v xml:space="preserve"> </v>
          </cell>
          <cell r="H292">
            <v>4</v>
          </cell>
          <cell r="I292">
            <v>1336</v>
          </cell>
          <cell r="J292">
            <v>656</v>
          </cell>
          <cell r="K292">
            <v>219104.6</v>
          </cell>
          <cell r="L292">
            <v>0</v>
          </cell>
          <cell r="M292">
            <v>0</v>
          </cell>
        </row>
        <row r="293">
          <cell r="G293" t="str">
            <v xml:space="preserve"> </v>
          </cell>
          <cell r="H293">
            <v>100</v>
          </cell>
          <cell r="I293">
            <v>-701.4</v>
          </cell>
          <cell r="K293">
            <v>0</v>
          </cell>
          <cell r="M293">
            <v>0</v>
          </cell>
        </row>
        <row r="294">
          <cell r="G294">
            <v>3925768</v>
          </cell>
          <cell r="I294">
            <v>1119376</v>
          </cell>
          <cell r="K294">
            <v>2805702</v>
          </cell>
          <cell r="M294">
            <v>690</v>
          </cell>
        </row>
        <row r="296">
          <cell r="G296" t="str">
            <v>개소당</v>
          </cell>
          <cell r="H296">
            <v>0</v>
          </cell>
          <cell r="I296" t="str">
            <v xml:space="preserve"> </v>
          </cell>
          <cell r="J296">
            <v>0</v>
          </cell>
          <cell r="K296" t="str">
            <v xml:space="preserve"> </v>
          </cell>
          <cell r="M296" t="str">
            <v xml:space="preserve"> </v>
          </cell>
        </row>
        <row r="297">
          <cell r="G297" t="str">
            <v xml:space="preserve"> </v>
          </cell>
          <cell r="H297">
            <v>0</v>
          </cell>
          <cell r="I297">
            <v>0</v>
          </cell>
          <cell r="J297">
            <v>9263</v>
          </cell>
          <cell r="K297">
            <v>41340.699999999997</v>
          </cell>
          <cell r="L297">
            <v>0</v>
          </cell>
          <cell r="M297">
            <v>0</v>
          </cell>
        </row>
        <row r="298">
          <cell r="G298" t="str">
            <v xml:space="preserve"> </v>
          </cell>
          <cell r="H298">
            <v>0</v>
          </cell>
          <cell r="I298">
            <v>0</v>
          </cell>
          <cell r="J298">
            <v>7410</v>
          </cell>
          <cell r="K298">
            <v>17020.7</v>
          </cell>
          <cell r="L298">
            <v>0</v>
          </cell>
          <cell r="M298">
            <v>0</v>
          </cell>
        </row>
        <row r="299">
          <cell r="G299" t="str">
            <v xml:space="preserve"> </v>
          </cell>
          <cell r="H299">
            <v>0</v>
          </cell>
          <cell r="I299">
            <v>0</v>
          </cell>
          <cell r="J299">
            <v>7780</v>
          </cell>
          <cell r="K299">
            <v>16851.400000000001</v>
          </cell>
          <cell r="L299">
            <v>0</v>
          </cell>
          <cell r="M299">
            <v>0</v>
          </cell>
        </row>
        <row r="300">
          <cell r="H300">
            <v>13500</v>
          </cell>
          <cell r="I300">
            <v>7857</v>
          </cell>
          <cell r="J300">
            <v>40757</v>
          </cell>
          <cell r="K300">
            <v>23720.5</v>
          </cell>
          <cell r="L300">
            <v>815</v>
          </cell>
          <cell r="M300">
            <v>474.3</v>
          </cell>
        </row>
        <row r="301">
          <cell r="G301" t="str">
            <v xml:space="preserve"> </v>
          </cell>
          <cell r="H301">
            <v>9734</v>
          </cell>
          <cell r="I301">
            <v>177645.5</v>
          </cell>
          <cell r="J301">
            <v>34089</v>
          </cell>
          <cell r="K301">
            <v>622124.19999999995</v>
          </cell>
          <cell r="L301">
            <v>0</v>
          </cell>
          <cell r="M301">
            <v>0</v>
          </cell>
        </row>
        <row r="302">
          <cell r="G302" t="str">
            <v xml:space="preserve"> </v>
          </cell>
          <cell r="H302">
            <v>42127</v>
          </cell>
          <cell r="I302">
            <v>100599.2</v>
          </cell>
          <cell r="J302">
            <v>21677</v>
          </cell>
          <cell r="K302">
            <v>51764.6</v>
          </cell>
          <cell r="L302">
            <v>0</v>
          </cell>
          <cell r="M302">
            <v>0</v>
          </cell>
        </row>
        <row r="303">
          <cell r="G303" t="str">
            <v xml:space="preserve"> </v>
          </cell>
          <cell r="H303">
            <v>320</v>
          </cell>
          <cell r="I303">
            <v>34664.300000000003</v>
          </cell>
          <cell r="K303">
            <v>0</v>
          </cell>
          <cell r="M303">
            <v>0</v>
          </cell>
        </row>
        <row r="304">
          <cell r="G304" t="str">
            <v xml:space="preserve"> </v>
          </cell>
          <cell r="H304">
            <v>4</v>
          </cell>
          <cell r="I304">
            <v>420.6</v>
          </cell>
          <cell r="J304">
            <v>656</v>
          </cell>
          <cell r="K304">
            <v>68992.100000000006</v>
          </cell>
          <cell r="L304">
            <v>0</v>
          </cell>
          <cell r="M304">
            <v>0</v>
          </cell>
        </row>
        <row r="305">
          <cell r="G305" t="str">
            <v xml:space="preserve"> </v>
          </cell>
          <cell r="H305">
            <v>100</v>
          </cell>
          <cell r="I305">
            <v>-220.8</v>
          </cell>
          <cell r="K305">
            <v>0</v>
          </cell>
          <cell r="M305">
            <v>0</v>
          </cell>
        </row>
        <row r="306">
          <cell r="G306">
            <v>1163253</v>
          </cell>
          <cell r="I306">
            <v>320965</v>
          </cell>
          <cell r="K306">
            <v>841814</v>
          </cell>
          <cell r="M306">
            <v>474</v>
          </cell>
        </row>
        <row r="308">
          <cell r="G308" t="str">
            <v>개소당</v>
          </cell>
          <cell r="H308">
            <v>0</v>
          </cell>
          <cell r="I308" t="str">
            <v xml:space="preserve"> </v>
          </cell>
          <cell r="J308">
            <v>0</v>
          </cell>
          <cell r="K308" t="str">
            <v xml:space="preserve"> </v>
          </cell>
          <cell r="M308" t="str">
            <v xml:space="preserve"> </v>
          </cell>
        </row>
        <row r="309">
          <cell r="G309" t="str">
            <v xml:space="preserve"> </v>
          </cell>
          <cell r="H309">
            <v>0</v>
          </cell>
          <cell r="I309">
            <v>0</v>
          </cell>
          <cell r="J309">
            <v>9263</v>
          </cell>
          <cell r="K309">
            <v>15534</v>
          </cell>
          <cell r="L309">
            <v>0</v>
          </cell>
          <cell r="M309">
            <v>0</v>
          </cell>
        </row>
        <row r="310">
          <cell r="G310" t="str">
            <v xml:space="preserve"> </v>
          </cell>
          <cell r="H310">
            <v>0</v>
          </cell>
          <cell r="I310">
            <v>0</v>
          </cell>
          <cell r="J310">
            <v>7410</v>
          </cell>
          <cell r="K310">
            <v>5861.3</v>
          </cell>
          <cell r="L310">
            <v>0</v>
          </cell>
          <cell r="M310">
            <v>0</v>
          </cell>
        </row>
        <row r="311">
          <cell r="G311" t="str">
            <v xml:space="preserve"> </v>
          </cell>
          <cell r="H311">
            <v>0</v>
          </cell>
          <cell r="I311">
            <v>0</v>
          </cell>
          <cell r="J311">
            <v>7780</v>
          </cell>
          <cell r="K311">
            <v>6893</v>
          </cell>
          <cell r="L311">
            <v>0</v>
          </cell>
          <cell r="M311">
            <v>0</v>
          </cell>
        </row>
        <row r="312">
          <cell r="H312">
            <v>13500</v>
          </cell>
          <cell r="I312">
            <v>3078</v>
          </cell>
          <cell r="J312">
            <v>40757</v>
          </cell>
          <cell r="K312">
            <v>9292.5</v>
          </cell>
          <cell r="L312">
            <v>815</v>
          </cell>
          <cell r="M312">
            <v>185.8</v>
          </cell>
        </row>
        <row r="313">
          <cell r="G313" t="str">
            <v xml:space="preserve"> </v>
          </cell>
          <cell r="H313">
            <v>3377</v>
          </cell>
          <cell r="I313">
            <v>2566.5</v>
          </cell>
          <cell r="J313">
            <v>10908</v>
          </cell>
          <cell r="K313">
            <v>8290</v>
          </cell>
          <cell r="L313">
            <v>0</v>
          </cell>
          <cell r="M313">
            <v>0</v>
          </cell>
        </row>
        <row r="314">
          <cell r="G314" t="str">
            <v xml:space="preserve"> </v>
          </cell>
          <cell r="H314">
            <v>42127</v>
          </cell>
          <cell r="I314">
            <v>14491.6</v>
          </cell>
          <cell r="J314">
            <v>21677</v>
          </cell>
          <cell r="K314">
            <v>7456.8</v>
          </cell>
          <cell r="L314">
            <v>0</v>
          </cell>
          <cell r="M314">
            <v>0</v>
          </cell>
        </row>
        <row r="315">
          <cell r="G315" t="str">
            <v xml:space="preserve"> </v>
          </cell>
          <cell r="H315">
            <v>26636</v>
          </cell>
          <cell r="I315">
            <v>159816</v>
          </cell>
          <cell r="K315">
            <v>0</v>
          </cell>
          <cell r="M315">
            <v>0</v>
          </cell>
        </row>
        <row r="316">
          <cell r="G316" t="str">
            <v xml:space="preserve"> </v>
          </cell>
          <cell r="H316">
            <v>0</v>
          </cell>
          <cell r="I316">
            <v>0</v>
          </cell>
          <cell r="J316">
            <v>792305</v>
          </cell>
          <cell r="K316">
            <v>285229.8</v>
          </cell>
          <cell r="L316">
            <v>0</v>
          </cell>
          <cell r="M316">
            <v>0</v>
          </cell>
        </row>
        <row r="317">
          <cell r="G317" t="str">
            <v xml:space="preserve"> </v>
          </cell>
          <cell r="H317">
            <v>53796</v>
          </cell>
          <cell r="I317">
            <v>64.5</v>
          </cell>
          <cell r="J317">
            <v>37052</v>
          </cell>
          <cell r="K317">
            <v>44.4</v>
          </cell>
          <cell r="L317">
            <v>0</v>
          </cell>
          <cell r="M317">
            <v>0</v>
          </cell>
        </row>
        <row r="318">
          <cell r="G318">
            <v>518802</v>
          </cell>
          <cell r="I318">
            <v>180016</v>
          </cell>
          <cell r="K318">
            <v>338601</v>
          </cell>
          <cell r="M318">
            <v>185</v>
          </cell>
        </row>
        <row r="320">
          <cell r="G320" t="str">
            <v>개소당</v>
          </cell>
          <cell r="H320">
            <v>0</v>
          </cell>
          <cell r="I320" t="str">
            <v xml:space="preserve"> </v>
          </cell>
          <cell r="J320">
            <v>0</v>
          </cell>
          <cell r="K320" t="str">
            <v xml:space="preserve"> </v>
          </cell>
          <cell r="M320" t="str">
            <v xml:space="preserve"> </v>
          </cell>
        </row>
        <row r="321">
          <cell r="G321" t="str">
            <v xml:space="preserve"> </v>
          </cell>
          <cell r="H321">
            <v>0</v>
          </cell>
          <cell r="I321">
            <v>0</v>
          </cell>
          <cell r="J321">
            <v>9263</v>
          </cell>
          <cell r="K321">
            <v>8735</v>
          </cell>
          <cell r="L321">
            <v>0</v>
          </cell>
          <cell r="M321">
            <v>0</v>
          </cell>
        </row>
        <row r="322">
          <cell r="G322" t="str">
            <v xml:space="preserve"> </v>
          </cell>
          <cell r="H322">
            <v>0</v>
          </cell>
          <cell r="I322">
            <v>0</v>
          </cell>
          <cell r="J322">
            <v>7410</v>
          </cell>
          <cell r="K322">
            <v>3423.4</v>
          </cell>
          <cell r="L322">
            <v>0</v>
          </cell>
          <cell r="M322">
            <v>0</v>
          </cell>
        </row>
        <row r="323">
          <cell r="G323" t="str">
            <v xml:space="preserve"> </v>
          </cell>
          <cell r="H323">
            <v>0</v>
          </cell>
          <cell r="I323">
            <v>0</v>
          </cell>
          <cell r="J323">
            <v>7780</v>
          </cell>
          <cell r="K323">
            <v>3742.1</v>
          </cell>
          <cell r="L323">
            <v>0</v>
          </cell>
          <cell r="M323">
            <v>0</v>
          </cell>
        </row>
        <row r="324">
          <cell r="H324">
            <v>13500</v>
          </cell>
          <cell r="I324">
            <v>3402</v>
          </cell>
          <cell r="J324">
            <v>40757</v>
          </cell>
          <cell r="K324">
            <v>10270.700000000001</v>
          </cell>
          <cell r="L324">
            <v>815</v>
          </cell>
          <cell r="M324">
            <v>205.3</v>
          </cell>
        </row>
        <row r="325">
          <cell r="G325" t="str">
            <v xml:space="preserve"> </v>
          </cell>
          <cell r="H325">
            <v>3377</v>
          </cell>
          <cell r="I325">
            <v>3005.5</v>
          </cell>
          <cell r="J325">
            <v>10908</v>
          </cell>
          <cell r="K325">
            <v>9708.1</v>
          </cell>
          <cell r="L325">
            <v>0</v>
          </cell>
          <cell r="M325">
            <v>0</v>
          </cell>
        </row>
        <row r="326">
          <cell r="G326" t="str">
            <v xml:space="preserve"> </v>
          </cell>
          <cell r="H326">
            <v>42127</v>
          </cell>
          <cell r="I326">
            <v>6445.4</v>
          </cell>
          <cell r="J326">
            <v>21677</v>
          </cell>
          <cell r="K326">
            <v>3316.5</v>
          </cell>
          <cell r="L326">
            <v>0</v>
          </cell>
          <cell r="M326">
            <v>0</v>
          </cell>
        </row>
        <row r="327">
          <cell r="G327" t="str">
            <v xml:space="preserve"> </v>
          </cell>
          <cell r="H327">
            <v>42211</v>
          </cell>
          <cell r="I327">
            <v>118190.8</v>
          </cell>
          <cell r="J327">
            <v>8780</v>
          </cell>
          <cell r="K327">
            <v>24584</v>
          </cell>
          <cell r="L327">
            <v>0</v>
          </cell>
          <cell r="M327">
            <v>0</v>
          </cell>
        </row>
        <row r="328">
          <cell r="G328" t="str">
            <v xml:space="preserve"> </v>
          </cell>
          <cell r="H328">
            <v>31653</v>
          </cell>
          <cell r="I328">
            <v>22790.1</v>
          </cell>
          <cell r="J328">
            <v>9466</v>
          </cell>
          <cell r="K328">
            <v>6815.5</v>
          </cell>
          <cell r="L328">
            <v>0</v>
          </cell>
          <cell r="M328">
            <v>0</v>
          </cell>
        </row>
        <row r="329">
          <cell r="G329" t="str">
            <v xml:space="preserve"> </v>
          </cell>
          <cell r="H329">
            <v>10393</v>
          </cell>
          <cell r="I329">
            <v>19746.7</v>
          </cell>
          <cell r="J329">
            <v>20339</v>
          </cell>
          <cell r="K329">
            <v>38644.1</v>
          </cell>
          <cell r="L329">
            <v>0</v>
          </cell>
          <cell r="M329">
            <v>0</v>
          </cell>
        </row>
        <row r="330">
          <cell r="G330" t="str">
            <v xml:space="preserve"> </v>
          </cell>
          <cell r="H330">
            <v>4857</v>
          </cell>
          <cell r="I330">
            <v>3788.4</v>
          </cell>
          <cell r="J330">
            <v>11173</v>
          </cell>
          <cell r="K330">
            <v>8714.9</v>
          </cell>
          <cell r="L330">
            <v>0</v>
          </cell>
          <cell r="M330">
            <v>0</v>
          </cell>
        </row>
        <row r="331">
          <cell r="G331">
            <v>295527</v>
          </cell>
          <cell r="I331">
            <v>177368</v>
          </cell>
          <cell r="K331">
            <v>117954</v>
          </cell>
          <cell r="M331">
            <v>205</v>
          </cell>
        </row>
        <row r="333">
          <cell r="G333" t="str">
            <v>개소당</v>
          </cell>
          <cell r="H333">
            <v>0</v>
          </cell>
          <cell r="I333" t="str">
            <v xml:space="preserve"> </v>
          </cell>
          <cell r="J333">
            <v>0</v>
          </cell>
          <cell r="K333" t="str">
            <v xml:space="preserve"> </v>
          </cell>
          <cell r="M333" t="str">
            <v xml:space="preserve"> </v>
          </cell>
        </row>
        <row r="334">
          <cell r="G334" t="str">
            <v xml:space="preserve"> </v>
          </cell>
          <cell r="H334">
            <v>0</v>
          </cell>
          <cell r="I334">
            <v>0</v>
          </cell>
          <cell r="J334">
            <v>9263</v>
          </cell>
          <cell r="K334">
            <v>36125.699999999997</v>
          </cell>
          <cell r="L334">
            <v>0</v>
          </cell>
          <cell r="M334">
            <v>0</v>
          </cell>
        </row>
        <row r="335">
          <cell r="G335" t="str">
            <v xml:space="preserve"> </v>
          </cell>
          <cell r="H335">
            <v>0</v>
          </cell>
          <cell r="I335">
            <v>0</v>
          </cell>
          <cell r="J335">
            <v>7410</v>
          </cell>
          <cell r="K335">
            <v>13626.9</v>
          </cell>
          <cell r="L335">
            <v>0</v>
          </cell>
          <cell r="M335">
            <v>0</v>
          </cell>
        </row>
        <row r="336">
          <cell r="G336" t="str">
            <v xml:space="preserve"> </v>
          </cell>
          <cell r="H336">
            <v>0</v>
          </cell>
          <cell r="I336">
            <v>0</v>
          </cell>
          <cell r="J336">
            <v>7780</v>
          </cell>
          <cell r="K336">
            <v>16034.5</v>
          </cell>
          <cell r="L336">
            <v>0</v>
          </cell>
          <cell r="M336">
            <v>0</v>
          </cell>
        </row>
        <row r="337">
          <cell r="H337">
            <v>13500</v>
          </cell>
          <cell r="I337">
            <v>10368</v>
          </cell>
          <cell r="J337">
            <v>40757</v>
          </cell>
          <cell r="K337">
            <v>31301.3</v>
          </cell>
          <cell r="L337">
            <v>815</v>
          </cell>
          <cell r="M337">
            <v>625.9</v>
          </cell>
        </row>
        <row r="338">
          <cell r="G338" t="str">
            <v xml:space="preserve"> </v>
          </cell>
          <cell r="H338">
            <v>9734</v>
          </cell>
          <cell r="I338">
            <v>247340.9</v>
          </cell>
          <cell r="J338">
            <v>34089</v>
          </cell>
          <cell r="K338">
            <v>866201.4</v>
          </cell>
          <cell r="L338">
            <v>0</v>
          </cell>
          <cell r="M338">
            <v>0</v>
          </cell>
        </row>
        <row r="339">
          <cell r="G339" t="str">
            <v xml:space="preserve"> </v>
          </cell>
          <cell r="H339">
            <v>42127</v>
          </cell>
          <cell r="I339">
            <v>132531.5</v>
          </cell>
          <cell r="J339">
            <v>21677</v>
          </cell>
          <cell r="K339">
            <v>68195.8</v>
          </cell>
          <cell r="L339">
            <v>0</v>
          </cell>
          <cell r="M339">
            <v>0</v>
          </cell>
        </row>
        <row r="340">
          <cell r="G340" t="str">
            <v xml:space="preserve"> </v>
          </cell>
          <cell r="H340">
            <v>320</v>
          </cell>
          <cell r="I340">
            <v>44074.5</v>
          </cell>
          <cell r="K340">
            <v>0</v>
          </cell>
          <cell r="M340">
            <v>0</v>
          </cell>
        </row>
        <row r="341">
          <cell r="G341" t="str">
            <v xml:space="preserve"> </v>
          </cell>
          <cell r="H341">
            <v>4</v>
          </cell>
          <cell r="I341">
            <v>534.79999999999995</v>
          </cell>
          <cell r="J341">
            <v>656</v>
          </cell>
          <cell r="K341">
            <v>87721.600000000006</v>
          </cell>
          <cell r="L341">
            <v>0</v>
          </cell>
          <cell r="M341">
            <v>0</v>
          </cell>
        </row>
        <row r="342">
          <cell r="G342" t="str">
            <v xml:space="preserve"> </v>
          </cell>
          <cell r="H342">
            <v>335065</v>
          </cell>
          <cell r="I342">
            <v>335065</v>
          </cell>
          <cell r="J342">
            <v>377947</v>
          </cell>
          <cell r="K342">
            <v>377947</v>
          </cell>
          <cell r="L342">
            <v>8840</v>
          </cell>
          <cell r="M342">
            <v>8840</v>
          </cell>
        </row>
        <row r="343">
          <cell r="G343" t="str">
            <v xml:space="preserve"> </v>
          </cell>
          <cell r="H343">
            <v>100</v>
          </cell>
          <cell r="I343">
            <v>-280.7</v>
          </cell>
          <cell r="K343">
            <v>0</v>
          </cell>
          <cell r="M343">
            <v>0</v>
          </cell>
        </row>
        <row r="344">
          <cell r="G344">
            <v>2276253</v>
          </cell>
          <cell r="I344">
            <v>769634</v>
          </cell>
          <cell r="K344">
            <v>1497154</v>
          </cell>
          <cell r="M344">
            <v>9465</v>
          </cell>
        </row>
        <row r="346">
          <cell r="G346" t="str">
            <v>개소당</v>
          </cell>
          <cell r="H346">
            <v>0</v>
          </cell>
          <cell r="I346" t="str">
            <v xml:space="preserve"> </v>
          </cell>
          <cell r="J346">
            <v>0</v>
          </cell>
          <cell r="K346" t="str">
            <v xml:space="preserve"> </v>
          </cell>
          <cell r="M346" t="str">
            <v xml:space="preserve"> </v>
          </cell>
        </row>
        <row r="347">
          <cell r="G347" t="str">
            <v xml:space="preserve"> </v>
          </cell>
          <cell r="H347">
            <v>0</v>
          </cell>
          <cell r="I347">
            <v>0</v>
          </cell>
          <cell r="J347">
            <v>9263</v>
          </cell>
          <cell r="K347">
            <v>31679.4</v>
          </cell>
          <cell r="L347">
            <v>0</v>
          </cell>
          <cell r="M347">
            <v>0</v>
          </cell>
        </row>
        <row r="348">
          <cell r="G348" t="str">
            <v xml:space="preserve"> </v>
          </cell>
          <cell r="H348">
            <v>0</v>
          </cell>
          <cell r="I348">
            <v>0</v>
          </cell>
          <cell r="J348">
            <v>7410</v>
          </cell>
          <cell r="K348">
            <v>11907.8</v>
          </cell>
          <cell r="L348">
            <v>0</v>
          </cell>
          <cell r="M348">
            <v>0</v>
          </cell>
        </row>
        <row r="349">
          <cell r="G349" t="str">
            <v xml:space="preserve"> </v>
          </cell>
          <cell r="H349">
            <v>0</v>
          </cell>
          <cell r="I349">
            <v>0</v>
          </cell>
          <cell r="J349">
            <v>7780</v>
          </cell>
          <cell r="K349">
            <v>14105.1</v>
          </cell>
          <cell r="L349">
            <v>0</v>
          </cell>
          <cell r="M349">
            <v>0</v>
          </cell>
        </row>
        <row r="350">
          <cell r="H350">
            <v>13500</v>
          </cell>
          <cell r="I350">
            <v>5670</v>
          </cell>
          <cell r="J350">
            <v>40757</v>
          </cell>
          <cell r="K350">
            <v>17117.900000000001</v>
          </cell>
          <cell r="L350">
            <v>815</v>
          </cell>
          <cell r="M350">
            <v>342.3</v>
          </cell>
        </row>
        <row r="351">
          <cell r="G351" t="str">
            <v xml:space="preserve"> </v>
          </cell>
          <cell r="H351">
            <v>9734</v>
          </cell>
          <cell r="I351">
            <v>207528.8</v>
          </cell>
          <cell r="J351">
            <v>34089</v>
          </cell>
          <cell r="K351">
            <v>726777.4</v>
          </cell>
          <cell r="L351">
            <v>0</v>
          </cell>
          <cell r="M351">
            <v>0</v>
          </cell>
        </row>
        <row r="352">
          <cell r="G352" t="str">
            <v xml:space="preserve"> </v>
          </cell>
          <cell r="H352">
            <v>42127</v>
          </cell>
          <cell r="I352">
            <v>111383.7</v>
          </cell>
          <cell r="J352">
            <v>21677</v>
          </cell>
          <cell r="K352">
            <v>57313.9</v>
          </cell>
          <cell r="L352">
            <v>0</v>
          </cell>
          <cell r="M352">
            <v>0</v>
          </cell>
        </row>
        <row r="353">
          <cell r="G353" t="str">
            <v xml:space="preserve"> </v>
          </cell>
          <cell r="H353">
            <v>320</v>
          </cell>
          <cell r="I353">
            <v>37166.400000000001</v>
          </cell>
          <cell r="K353">
            <v>0</v>
          </cell>
          <cell r="M353">
            <v>0</v>
          </cell>
        </row>
        <row r="354">
          <cell r="G354" t="str">
            <v xml:space="preserve"> </v>
          </cell>
          <cell r="H354">
            <v>4</v>
          </cell>
          <cell r="I354">
            <v>451</v>
          </cell>
          <cell r="J354">
            <v>656</v>
          </cell>
          <cell r="K354">
            <v>73972.5</v>
          </cell>
          <cell r="L354">
            <v>0</v>
          </cell>
          <cell r="M354">
            <v>0</v>
          </cell>
        </row>
        <row r="355">
          <cell r="G355" t="str">
            <v xml:space="preserve"> </v>
          </cell>
          <cell r="H355">
            <v>328252</v>
          </cell>
          <cell r="I355">
            <v>328252</v>
          </cell>
          <cell r="J355">
            <v>372443</v>
          </cell>
          <cell r="K355">
            <v>372443</v>
          </cell>
          <cell r="L355">
            <v>8668</v>
          </cell>
          <cell r="M355">
            <v>8668</v>
          </cell>
        </row>
        <row r="356">
          <cell r="G356" t="str">
            <v xml:space="preserve"> </v>
          </cell>
          <cell r="H356">
            <v>100</v>
          </cell>
          <cell r="I356">
            <v>-236.7</v>
          </cell>
          <cell r="K356">
            <v>0</v>
          </cell>
          <cell r="M356">
            <v>0</v>
          </cell>
        </row>
        <row r="357">
          <cell r="G357">
            <v>2004542</v>
          </cell>
          <cell r="I357">
            <v>690215</v>
          </cell>
          <cell r="K357">
            <v>1305317</v>
          </cell>
          <cell r="M357">
            <v>9010</v>
          </cell>
        </row>
        <row r="359">
          <cell r="G359" t="str">
            <v>개소당</v>
          </cell>
          <cell r="H359">
            <v>0</v>
          </cell>
          <cell r="I359" t="str">
            <v xml:space="preserve"> </v>
          </cell>
          <cell r="J359">
            <v>0</v>
          </cell>
          <cell r="K359" t="str">
            <v xml:space="preserve"> </v>
          </cell>
          <cell r="M359" t="str">
            <v xml:space="preserve"> </v>
          </cell>
        </row>
        <row r="360">
          <cell r="G360" t="str">
            <v xml:space="preserve"> </v>
          </cell>
          <cell r="H360">
            <v>0</v>
          </cell>
          <cell r="I360">
            <v>0</v>
          </cell>
          <cell r="J360">
            <v>9263</v>
          </cell>
          <cell r="K360">
            <v>43906.6</v>
          </cell>
          <cell r="L360">
            <v>0</v>
          </cell>
          <cell r="M360">
            <v>0</v>
          </cell>
        </row>
        <row r="361">
          <cell r="G361" t="str">
            <v xml:space="preserve"> </v>
          </cell>
          <cell r="H361">
            <v>0</v>
          </cell>
          <cell r="I361">
            <v>0</v>
          </cell>
          <cell r="J361">
            <v>7410</v>
          </cell>
          <cell r="K361">
            <v>16635.400000000001</v>
          </cell>
          <cell r="L361">
            <v>0</v>
          </cell>
          <cell r="M361">
            <v>0</v>
          </cell>
        </row>
        <row r="362">
          <cell r="G362" t="str">
            <v xml:space="preserve"> </v>
          </cell>
          <cell r="H362">
            <v>0</v>
          </cell>
          <cell r="I362">
            <v>0</v>
          </cell>
          <cell r="J362">
            <v>7780</v>
          </cell>
          <cell r="K362">
            <v>19411.099999999999</v>
          </cell>
          <cell r="L362">
            <v>0</v>
          </cell>
          <cell r="M362">
            <v>0</v>
          </cell>
        </row>
        <row r="363">
          <cell r="H363">
            <v>13500</v>
          </cell>
          <cell r="I363">
            <v>7897.5</v>
          </cell>
          <cell r="J363">
            <v>40757</v>
          </cell>
          <cell r="K363">
            <v>23842.799999999999</v>
          </cell>
          <cell r="L363">
            <v>815</v>
          </cell>
          <cell r="M363">
            <v>476.7</v>
          </cell>
        </row>
        <row r="364">
          <cell r="G364" t="str">
            <v xml:space="preserve"> </v>
          </cell>
          <cell r="H364">
            <v>9734</v>
          </cell>
          <cell r="I364">
            <v>372812.2</v>
          </cell>
          <cell r="J364">
            <v>34089</v>
          </cell>
          <cell r="K364">
            <v>1305608.7</v>
          </cell>
          <cell r="L364">
            <v>0</v>
          </cell>
          <cell r="M364">
            <v>0</v>
          </cell>
        </row>
        <row r="365">
          <cell r="G365" t="str">
            <v xml:space="preserve"> </v>
          </cell>
          <cell r="H365">
            <v>42127</v>
          </cell>
          <cell r="I365">
            <v>181314.6</v>
          </cell>
          <cell r="J365">
            <v>21677</v>
          </cell>
          <cell r="K365">
            <v>93297.8</v>
          </cell>
          <cell r="L365">
            <v>0</v>
          </cell>
          <cell r="M365">
            <v>0</v>
          </cell>
        </row>
        <row r="366">
          <cell r="G366" t="str">
            <v xml:space="preserve"> </v>
          </cell>
          <cell r="H366">
            <v>320</v>
          </cell>
          <cell r="I366">
            <v>62699.8</v>
          </cell>
          <cell r="K366">
            <v>0</v>
          </cell>
          <cell r="M366">
            <v>0</v>
          </cell>
        </row>
        <row r="367">
          <cell r="G367" t="str">
            <v xml:space="preserve"> </v>
          </cell>
          <cell r="H367">
            <v>4</v>
          </cell>
          <cell r="I367">
            <v>760.9</v>
          </cell>
          <cell r="J367">
            <v>656</v>
          </cell>
          <cell r="K367">
            <v>124791.5</v>
          </cell>
          <cell r="L367">
            <v>0</v>
          </cell>
          <cell r="M367">
            <v>0</v>
          </cell>
        </row>
        <row r="368">
          <cell r="G368" t="str">
            <v xml:space="preserve"> </v>
          </cell>
          <cell r="H368">
            <v>346575</v>
          </cell>
          <cell r="I368">
            <v>346575</v>
          </cell>
          <cell r="J368">
            <v>386472</v>
          </cell>
          <cell r="K368">
            <v>386472</v>
          </cell>
          <cell r="L368">
            <v>9098</v>
          </cell>
          <cell r="M368">
            <v>9098</v>
          </cell>
        </row>
        <row r="369">
          <cell r="G369" t="str">
            <v xml:space="preserve"> </v>
          </cell>
          <cell r="H369">
            <v>100</v>
          </cell>
          <cell r="I369">
            <v>-399.4</v>
          </cell>
          <cell r="K369">
            <v>0</v>
          </cell>
          <cell r="M369">
            <v>0</v>
          </cell>
        </row>
        <row r="370">
          <cell r="G370">
            <v>2995199</v>
          </cell>
          <cell r="I370">
            <v>971660</v>
          </cell>
          <cell r="K370">
            <v>2013965</v>
          </cell>
          <cell r="M370">
            <v>9574</v>
          </cell>
        </row>
        <row r="372">
          <cell r="G372" t="str">
            <v>개소당</v>
          </cell>
          <cell r="H372">
            <v>0</v>
          </cell>
          <cell r="I372" t="str">
            <v xml:space="preserve"> </v>
          </cell>
          <cell r="J372">
            <v>0</v>
          </cell>
          <cell r="K372" t="str">
            <v xml:space="preserve"> </v>
          </cell>
          <cell r="M372" t="str">
            <v xml:space="preserve"> </v>
          </cell>
        </row>
        <row r="373">
          <cell r="G373" t="str">
            <v xml:space="preserve"> </v>
          </cell>
          <cell r="H373">
            <v>0</v>
          </cell>
          <cell r="I373">
            <v>0</v>
          </cell>
          <cell r="J373">
            <v>9263</v>
          </cell>
          <cell r="K373">
            <v>12643.9</v>
          </cell>
          <cell r="L373">
            <v>0</v>
          </cell>
          <cell r="M373">
            <v>0</v>
          </cell>
        </row>
        <row r="374">
          <cell r="G374" t="str">
            <v xml:space="preserve"> </v>
          </cell>
          <cell r="H374">
            <v>0</v>
          </cell>
          <cell r="I374">
            <v>0</v>
          </cell>
          <cell r="J374">
            <v>7410</v>
          </cell>
          <cell r="K374">
            <v>6580</v>
          </cell>
          <cell r="L374">
            <v>0</v>
          </cell>
          <cell r="M374">
            <v>0</v>
          </cell>
        </row>
        <row r="375">
          <cell r="G375" t="str">
            <v xml:space="preserve"> </v>
          </cell>
          <cell r="H375">
            <v>0</v>
          </cell>
          <cell r="I375">
            <v>0</v>
          </cell>
          <cell r="J375">
            <v>7780</v>
          </cell>
          <cell r="K375">
            <v>3711</v>
          </cell>
          <cell r="L375">
            <v>0</v>
          </cell>
          <cell r="M375">
            <v>0</v>
          </cell>
        </row>
        <row r="376">
          <cell r="H376">
            <v>13500</v>
          </cell>
          <cell r="I376">
            <v>3739.5</v>
          </cell>
          <cell r="J376">
            <v>40757</v>
          </cell>
          <cell r="K376">
            <v>11289.6</v>
          </cell>
          <cell r="L376">
            <v>815</v>
          </cell>
          <cell r="M376">
            <v>225.7</v>
          </cell>
        </row>
        <row r="377">
          <cell r="G377" t="str">
            <v xml:space="preserve"> </v>
          </cell>
          <cell r="H377">
            <v>9734</v>
          </cell>
          <cell r="I377">
            <v>292506.7</v>
          </cell>
          <cell r="J377">
            <v>34089</v>
          </cell>
          <cell r="K377">
            <v>1024374.4</v>
          </cell>
          <cell r="L377">
            <v>0</v>
          </cell>
          <cell r="M377">
            <v>0</v>
          </cell>
        </row>
        <row r="378">
          <cell r="G378" t="str">
            <v xml:space="preserve"> </v>
          </cell>
          <cell r="H378">
            <v>42127</v>
          </cell>
          <cell r="I378">
            <v>139187.6</v>
          </cell>
          <cell r="J378">
            <v>21677</v>
          </cell>
          <cell r="K378">
            <v>71620.800000000003</v>
          </cell>
          <cell r="L378">
            <v>0</v>
          </cell>
          <cell r="M378">
            <v>0</v>
          </cell>
        </row>
        <row r="379">
          <cell r="G379" t="str">
            <v xml:space="preserve"> </v>
          </cell>
          <cell r="H379">
            <v>320</v>
          </cell>
          <cell r="I379">
            <v>44732.4</v>
          </cell>
          <cell r="K379">
            <v>0</v>
          </cell>
          <cell r="M379">
            <v>0</v>
          </cell>
        </row>
        <row r="380">
          <cell r="G380" t="str">
            <v xml:space="preserve"> </v>
          </cell>
          <cell r="H380">
            <v>4</v>
          </cell>
          <cell r="I380">
            <v>542.79999999999995</v>
          </cell>
          <cell r="J380">
            <v>656</v>
          </cell>
          <cell r="K380">
            <v>89031</v>
          </cell>
          <cell r="L380">
            <v>0</v>
          </cell>
          <cell r="M380">
            <v>0</v>
          </cell>
        </row>
        <row r="381">
          <cell r="G381" t="str">
            <v xml:space="preserve"> </v>
          </cell>
          <cell r="H381">
            <v>100</v>
          </cell>
          <cell r="I381">
            <v>-284.89999999999998</v>
          </cell>
          <cell r="K381">
            <v>0</v>
          </cell>
          <cell r="M381">
            <v>0</v>
          </cell>
        </row>
        <row r="382">
          <cell r="G382">
            <v>1699899</v>
          </cell>
          <cell r="I382">
            <v>480424</v>
          </cell>
          <cell r="K382">
            <v>1219250</v>
          </cell>
          <cell r="M382">
            <v>225</v>
          </cell>
        </row>
        <row r="384">
          <cell r="G384" t="str">
            <v>개소당</v>
          </cell>
          <cell r="H384">
            <v>0</v>
          </cell>
          <cell r="I384" t="str">
            <v xml:space="preserve"> </v>
          </cell>
          <cell r="J384">
            <v>0</v>
          </cell>
          <cell r="K384" t="str">
            <v xml:space="preserve"> </v>
          </cell>
          <cell r="M384" t="str">
            <v xml:space="preserve"> </v>
          </cell>
        </row>
        <row r="385">
          <cell r="G385" t="str">
            <v xml:space="preserve"> </v>
          </cell>
          <cell r="H385">
            <v>0</v>
          </cell>
          <cell r="I385">
            <v>0</v>
          </cell>
          <cell r="J385">
            <v>9263</v>
          </cell>
          <cell r="K385">
            <v>14589.2</v>
          </cell>
          <cell r="L385">
            <v>0</v>
          </cell>
          <cell r="M385">
            <v>0</v>
          </cell>
        </row>
        <row r="386">
          <cell r="G386" t="str">
            <v xml:space="preserve"> </v>
          </cell>
          <cell r="H386">
            <v>0</v>
          </cell>
          <cell r="I386">
            <v>0</v>
          </cell>
          <cell r="J386">
            <v>7410</v>
          </cell>
          <cell r="K386">
            <v>7647.1</v>
          </cell>
          <cell r="L386">
            <v>0</v>
          </cell>
          <cell r="M386">
            <v>0</v>
          </cell>
        </row>
        <row r="387">
          <cell r="G387" t="str">
            <v xml:space="preserve"> </v>
          </cell>
          <cell r="H387">
            <v>0</v>
          </cell>
          <cell r="I387">
            <v>0</v>
          </cell>
          <cell r="J387">
            <v>7780</v>
          </cell>
          <cell r="K387">
            <v>4224.5</v>
          </cell>
          <cell r="L387">
            <v>0</v>
          </cell>
          <cell r="M387">
            <v>0</v>
          </cell>
        </row>
        <row r="388">
          <cell r="H388">
            <v>13500</v>
          </cell>
          <cell r="I388">
            <v>6966</v>
          </cell>
          <cell r="J388">
            <v>40757</v>
          </cell>
          <cell r="K388">
            <v>21030.6</v>
          </cell>
          <cell r="L388">
            <v>815</v>
          </cell>
          <cell r="M388">
            <v>420.5</v>
          </cell>
        </row>
        <row r="389">
          <cell r="G389" t="str">
            <v xml:space="preserve"> </v>
          </cell>
          <cell r="H389">
            <v>9734</v>
          </cell>
          <cell r="I389">
            <v>404253</v>
          </cell>
          <cell r="J389">
            <v>34089</v>
          </cell>
          <cell r="K389">
            <v>1415716.1</v>
          </cell>
          <cell r="L389">
            <v>0</v>
          </cell>
          <cell r="M389">
            <v>0</v>
          </cell>
        </row>
        <row r="390">
          <cell r="G390" t="str">
            <v xml:space="preserve"> </v>
          </cell>
          <cell r="H390">
            <v>42127</v>
          </cell>
          <cell r="I390">
            <v>189402.9</v>
          </cell>
          <cell r="J390">
            <v>21677</v>
          </cell>
          <cell r="K390">
            <v>97459.7</v>
          </cell>
          <cell r="L390">
            <v>0</v>
          </cell>
          <cell r="M390">
            <v>0</v>
          </cell>
        </row>
        <row r="391">
          <cell r="G391" t="str">
            <v xml:space="preserve"> </v>
          </cell>
          <cell r="H391">
            <v>320</v>
          </cell>
          <cell r="I391">
            <v>60802.2</v>
          </cell>
          <cell r="K391">
            <v>0</v>
          </cell>
          <cell r="M391">
            <v>0</v>
          </cell>
        </row>
        <row r="392">
          <cell r="G392" t="str">
            <v xml:space="preserve"> </v>
          </cell>
          <cell r="H392">
            <v>4</v>
          </cell>
          <cell r="I392">
            <v>737.8</v>
          </cell>
          <cell r="J392">
            <v>656</v>
          </cell>
          <cell r="K392">
            <v>121014.2</v>
          </cell>
          <cell r="L392">
            <v>0</v>
          </cell>
          <cell r="M392">
            <v>0</v>
          </cell>
        </row>
        <row r="393">
          <cell r="G393" t="str">
            <v xml:space="preserve"> </v>
          </cell>
          <cell r="H393">
            <v>100</v>
          </cell>
          <cell r="I393">
            <v>-387.3</v>
          </cell>
          <cell r="K393">
            <v>0</v>
          </cell>
          <cell r="M393">
            <v>0</v>
          </cell>
        </row>
        <row r="394">
          <cell r="G394">
            <v>2343875</v>
          </cell>
          <cell r="I394">
            <v>661774</v>
          </cell>
          <cell r="K394">
            <v>1681681</v>
          </cell>
          <cell r="M394">
            <v>420</v>
          </cell>
        </row>
        <row r="396">
          <cell r="G396" t="str">
            <v>개소당</v>
          </cell>
          <cell r="H396">
            <v>0</v>
          </cell>
          <cell r="I396" t="str">
            <v xml:space="preserve"> </v>
          </cell>
          <cell r="J396">
            <v>0</v>
          </cell>
          <cell r="K396" t="str">
            <v xml:space="preserve"> </v>
          </cell>
          <cell r="M396" t="str">
            <v xml:space="preserve"> </v>
          </cell>
        </row>
        <row r="397">
          <cell r="G397" t="str">
            <v xml:space="preserve"> </v>
          </cell>
          <cell r="H397">
            <v>0</v>
          </cell>
          <cell r="I397">
            <v>0</v>
          </cell>
          <cell r="J397">
            <v>9263</v>
          </cell>
          <cell r="K397">
            <v>50900.1</v>
          </cell>
          <cell r="L397">
            <v>0</v>
          </cell>
          <cell r="M397">
            <v>0</v>
          </cell>
        </row>
        <row r="398">
          <cell r="G398" t="str">
            <v xml:space="preserve"> </v>
          </cell>
          <cell r="H398">
            <v>0</v>
          </cell>
          <cell r="I398">
            <v>0</v>
          </cell>
          <cell r="J398">
            <v>7410</v>
          </cell>
          <cell r="K398">
            <v>27387.3</v>
          </cell>
          <cell r="L398">
            <v>0</v>
          </cell>
          <cell r="M398">
            <v>0</v>
          </cell>
        </row>
        <row r="399">
          <cell r="G399" t="str">
            <v xml:space="preserve"> </v>
          </cell>
          <cell r="H399">
            <v>0</v>
          </cell>
          <cell r="I399">
            <v>0</v>
          </cell>
          <cell r="J399">
            <v>7780</v>
          </cell>
          <cell r="K399">
            <v>13996.2</v>
          </cell>
          <cell r="L399">
            <v>0</v>
          </cell>
          <cell r="M399">
            <v>0</v>
          </cell>
        </row>
        <row r="400">
          <cell r="H400">
            <v>13500</v>
          </cell>
          <cell r="I400">
            <v>25110</v>
          </cell>
          <cell r="J400">
            <v>40757</v>
          </cell>
          <cell r="K400">
            <v>75808</v>
          </cell>
          <cell r="L400">
            <v>815</v>
          </cell>
          <cell r="M400">
            <v>1515.9</v>
          </cell>
        </row>
        <row r="401">
          <cell r="G401" t="str">
            <v xml:space="preserve"> </v>
          </cell>
          <cell r="H401">
            <v>9734</v>
          </cell>
          <cell r="I401">
            <v>819992.1</v>
          </cell>
          <cell r="J401">
            <v>34089</v>
          </cell>
          <cell r="K401">
            <v>2871657.3</v>
          </cell>
          <cell r="L401">
            <v>0</v>
          </cell>
          <cell r="M401">
            <v>0</v>
          </cell>
        </row>
        <row r="402">
          <cell r="G402" t="str">
            <v xml:space="preserve"> </v>
          </cell>
          <cell r="H402">
            <v>42127</v>
          </cell>
          <cell r="I402">
            <v>402565.6</v>
          </cell>
          <cell r="J402">
            <v>21677</v>
          </cell>
          <cell r="K402">
            <v>207145.4</v>
          </cell>
          <cell r="L402">
            <v>0</v>
          </cell>
          <cell r="M402">
            <v>0</v>
          </cell>
        </row>
        <row r="403">
          <cell r="G403" t="str">
            <v xml:space="preserve"> </v>
          </cell>
          <cell r="H403">
            <v>320</v>
          </cell>
          <cell r="I403">
            <v>123129.2</v>
          </cell>
          <cell r="K403">
            <v>0</v>
          </cell>
          <cell r="M403">
            <v>0</v>
          </cell>
        </row>
        <row r="404">
          <cell r="G404" t="str">
            <v xml:space="preserve"> </v>
          </cell>
          <cell r="H404">
            <v>4</v>
          </cell>
          <cell r="I404">
            <v>1494.2</v>
          </cell>
          <cell r="J404">
            <v>656</v>
          </cell>
          <cell r="K404">
            <v>245063.2</v>
          </cell>
          <cell r="L404">
            <v>0</v>
          </cell>
          <cell r="M404">
            <v>0</v>
          </cell>
        </row>
        <row r="405">
          <cell r="G405" t="str">
            <v xml:space="preserve"> </v>
          </cell>
          <cell r="H405">
            <v>100</v>
          </cell>
          <cell r="I405">
            <v>-784.5</v>
          </cell>
          <cell r="K405">
            <v>0</v>
          </cell>
          <cell r="M405">
            <v>0</v>
          </cell>
        </row>
        <row r="406">
          <cell r="G406">
            <v>4864978</v>
          </cell>
          <cell r="I406">
            <v>1371506</v>
          </cell>
          <cell r="K406">
            <v>3491957</v>
          </cell>
          <cell r="M406">
            <v>1515</v>
          </cell>
        </row>
        <row r="408">
          <cell r="G408" t="str">
            <v>개소당</v>
          </cell>
          <cell r="H408">
            <v>0</v>
          </cell>
          <cell r="I408" t="str">
            <v xml:space="preserve"> </v>
          </cell>
          <cell r="J408">
            <v>0</v>
          </cell>
          <cell r="K408" t="str">
            <v xml:space="preserve"> </v>
          </cell>
          <cell r="M408" t="str">
            <v xml:space="preserve"> </v>
          </cell>
        </row>
        <row r="409">
          <cell r="G409" t="str">
            <v xml:space="preserve"> </v>
          </cell>
          <cell r="H409">
            <v>0</v>
          </cell>
          <cell r="I409">
            <v>0</v>
          </cell>
          <cell r="J409">
            <v>9263</v>
          </cell>
          <cell r="K409">
            <v>49927.5</v>
          </cell>
          <cell r="L409">
            <v>0</v>
          </cell>
          <cell r="M409">
            <v>0</v>
          </cell>
        </row>
        <row r="410">
          <cell r="G410" t="str">
            <v xml:space="preserve"> </v>
          </cell>
          <cell r="H410">
            <v>0</v>
          </cell>
          <cell r="I410">
            <v>0</v>
          </cell>
          <cell r="J410">
            <v>7410</v>
          </cell>
          <cell r="K410">
            <v>26853.8</v>
          </cell>
          <cell r="L410">
            <v>0</v>
          </cell>
          <cell r="M410">
            <v>0</v>
          </cell>
        </row>
        <row r="411">
          <cell r="G411" t="str">
            <v xml:space="preserve"> </v>
          </cell>
          <cell r="H411">
            <v>0</v>
          </cell>
          <cell r="I411">
            <v>0</v>
          </cell>
          <cell r="J411">
            <v>7780</v>
          </cell>
          <cell r="K411">
            <v>13739.4</v>
          </cell>
          <cell r="L411">
            <v>0</v>
          </cell>
          <cell r="M411">
            <v>0</v>
          </cell>
        </row>
        <row r="412">
          <cell r="H412">
            <v>13500</v>
          </cell>
          <cell r="I412">
            <v>25110</v>
          </cell>
          <cell r="J412">
            <v>40757</v>
          </cell>
          <cell r="K412">
            <v>75808</v>
          </cell>
          <cell r="L412">
            <v>815</v>
          </cell>
          <cell r="M412">
            <v>1515.9</v>
          </cell>
        </row>
        <row r="413">
          <cell r="G413" t="str">
            <v xml:space="preserve"> </v>
          </cell>
          <cell r="H413">
            <v>9734</v>
          </cell>
          <cell r="I413">
            <v>718271.8</v>
          </cell>
          <cell r="J413">
            <v>34089</v>
          </cell>
          <cell r="K413">
            <v>2515427.2999999998</v>
          </cell>
          <cell r="L413">
            <v>0</v>
          </cell>
          <cell r="M413">
            <v>0</v>
          </cell>
        </row>
        <row r="414">
          <cell r="G414" t="str">
            <v xml:space="preserve"> </v>
          </cell>
          <cell r="H414">
            <v>42127</v>
          </cell>
          <cell r="I414">
            <v>348558.7</v>
          </cell>
          <cell r="J414">
            <v>21677</v>
          </cell>
          <cell r="K414">
            <v>179355.4</v>
          </cell>
          <cell r="L414">
            <v>0</v>
          </cell>
          <cell r="M414">
            <v>0</v>
          </cell>
        </row>
        <row r="415">
          <cell r="G415" t="str">
            <v xml:space="preserve"> </v>
          </cell>
          <cell r="H415">
            <v>320</v>
          </cell>
          <cell r="I415">
            <v>115111</v>
          </cell>
          <cell r="K415">
            <v>0</v>
          </cell>
          <cell r="M415">
            <v>0</v>
          </cell>
        </row>
        <row r="416">
          <cell r="G416" t="str">
            <v xml:space="preserve"> </v>
          </cell>
          <cell r="H416">
            <v>4</v>
          </cell>
          <cell r="I416">
            <v>1396.9</v>
          </cell>
          <cell r="J416">
            <v>656</v>
          </cell>
          <cell r="K416">
            <v>229104.7</v>
          </cell>
          <cell r="L416">
            <v>0</v>
          </cell>
          <cell r="M416">
            <v>0</v>
          </cell>
        </row>
        <row r="417">
          <cell r="G417" t="str">
            <v xml:space="preserve"> </v>
          </cell>
          <cell r="H417">
            <v>100</v>
          </cell>
          <cell r="I417">
            <v>-733.4</v>
          </cell>
          <cell r="K417">
            <v>0</v>
          </cell>
          <cell r="M417">
            <v>0</v>
          </cell>
        </row>
        <row r="418">
          <cell r="G418">
            <v>4299446</v>
          </cell>
          <cell r="I418">
            <v>1207715</v>
          </cell>
          <cell r="K418">
            <v>3090216</v>
          </cell>
          <cell r="M418">
            <v>1515</v>
          </cell>
        </row>
        <row r="420">
          <cell r="G420" t="str">
            <v>m당</v>
          </cell>
          <cell r="H420">
            <v>0</v>
          </cell>
          <cell r="I420" t="str">
            <v xml:space="preserve"> </v>
          </cell>
          <cell r="J420">
            <v>0</v>
          </cell>
          <cell r="K420" t="str">
            <v xml:space="preserve"> </v>
          </cell>
          <cell r="M420" t="str">
            <v xml:space="preserve"> </v>
          </cell>
        </row>
        <row r="421">
          <cell r="G421" t="str">
            <v xml:space="preserve"> </v>
          </cell>
          <cell r="H421">
            <v>0</v>
          </cell>
          <cell r="I421">
            <v>0</v>
          </cell>
          <cell r="J421">
            <v>9263</v>
          </cell>
          <cell r="K421">
            <v>11458.3</v>
          </cell>
          <cell r="L421">
            <v>0</v>
          </cell>
          <cell r="M421">
            <v>0</v>
          </cell>
        </row>
        <row r="422">
          <cell r="G422" t="str">
            <v xml:space="preserve"> </v>
          </cell>
          <cell r="H422">
            <v>0</v>
          </cell>
          <cell r="I422">
            <v>0</v>
          </cell>
          <cell r="J422">
            <v>7410</v>
          </cell>
          <cell r="K422">
            <v>3075.1</v>
          </cell>
          <cell r="L422">
            <v>0</v>
          </cell>
          <cell r="M422">
            <v>0</v>
          </cell>
        </row>
        <row r="423">
          <cell r="G423" t="str">
            <v xml:space="preserve"> </v>
          </cell>
          <cell r="H423">
            <v>0</v>
          </cell>
          <cell r="I423">
            <v>0</v>
          </cell>
          <cell r="J423">
            <v>7780</v>
          </cell>
          <cell r="K423">
            <v>6395.1</v>
          </cell>
          <cell r="L423">
            <v>0</v>
          </cell>
          <cell r="M423">
            <v>0</v>
          </cell>
        </row>
        <row r="424">
          <cell r="G424" t="str">
            <v xml:space="preserve"> </v>
          </cell>
          <cell r="H424">
            <v>3377</v>
          </cell>
          <cell r="I424">
            <v>12494.9</v>
          </cell>
          <cell r="J424">
            <v>10908</v>
          </cell>
          <cell r="K424">
            <v>40359.599999999999</v>
          </cell>
          <cell r="L424">
            <v>0</v>
          </cell>
          <cell r="M424">
            <v>0</v>
          </cell>
        </row>
        <row r="425">
          <cell r="G425" t="str">
            <v xml:space="preserve"> </v>
          </cell>
          <cell r="H425">
            <v>27989</v>
          </cell>
          <cell r="I425">
            <v>1763.3</v>
          </cell>
          <cell r="J425">
            <v>133348</v>
          </cell>
          <cell r="K425">
            <v>8400.9</v>
          </cell>
          <cell r="L425">
            <v>0</v>
          </cell>
          <cell r="M425">
            <v>0</v>
          </cell>
        </row>
        <row r="426">
          <cell r="G426" t="str">
            <v xml:space="preserve"> </v>
          </cell>
          <cell r="H426">
            <v>42127</v>
          </cell>
          <cell r="I426">
            <v>17356.3</v>
          </cell>
          <cell r="J426">
            <v>21677</v>
          </cell>
          <cell r="K426">
            <v>8930.9</v>
          </cell>
          <cell r="L426">
            <v>0</v>
          </cell>
          <cell r="M426">
            <v>0</v>
          </cell>
        </row>
        <row r="427">
          <cell r="G427" t="str">
            <v xml:space="preserve"> </v>
          </cell>
          <cell r="H427">
            <v>320</v>
          </cell>
          <cell r="I427">
            <v>7149.4</v>
          </cell>
          <cell r="K427">
            <v>0</v>
          </cell>
          <cell r="M427">
            <v>0</v>
          </cell>
        </row>
        <row r="428">
          <cell r="G428" t="str">
            <v xml:space="preserve"> </v>
          </cell>
          <cell r="H428">
            <v>4</v>
          </cell>
          <cell r="I428">
            <v>86.7</v>
          </cell>
          <cell r="J428">
            <v>656</v>
          </cell>
          <cell r="K428">
            <v>14229.2</v>
          </cell>
          <cell r="L428">
            <v>0</v>
          </cell>
          <cell r="M428">
            <v>0</v>
          </cell>
        </row>
        <row r="429">
          <cell r="G429" t="str">
            <v xml:space="preserve"> </v>
          </cell>
          <cell r="H429">
            <v>2423</v>
          </cell>
          <cell r="I429">
            <v>1986.8</v>
          </cell>
          <cell r="K429">
            <v>0</v>
          </cell>
          <cell r="M429">
            <v>0</v>
          </cell>
        </row>
        <row r="430">
          <cell r="G430" t="str">
            <v xml:space="preserve"> </v>
          </cell>
          <cell r="H430">
            <v>0</v>
          </cell>
          <cell r="I430">
            <v>0</v>
          </cell>
          <cell r="J430">
            <v>54031</v>
          </cell>
          <cell r="K430">
            <v>40523.199999999997</v>
          </cell>
          <cell r="L430">
            <v>0</v>
          </cell>
          <cell r="M430">
            <v>0</v>
          </cell>
        </row>
        <row r="431">
          <cell r="G431" t="str">
            <v xml:space="preserve"> </v>
          </cell>
          <cell r="H431">
            <v>24500</v>
          </cell>
          <cell r="I431">
            <v>20090</v>
          </cell>
          <cell r="K431">
            <v>0</v>
          </cell>
          <cell r="M431">
            <v>0</v>
          </cell>
        </row>
        <row r="432">
          <cell r="G432" t="str">
            <v xml:space="preserve"> </v>
          </cell>
          <cell r="H432">
            <v>0</v>
          </cell>
          <cell r="I432">
            <v>0</v>
          </cell>
          <cell r="J432">
            <v>22887</v>
          </cell>
          <cell r="K432">
            <v>18309.599999999999</v>
          </cell>
          <cell r="L432">
            <v>686</v>
          </cell>
          <cell r="M432">
            <v>548.79999999999995</v>
          </cell>
        </row>
        <row r="433">
          <cell r="G433" t="str">
            <v xml:space="preserve"> </v>
          </cell>
          <cell r="H433">
            <v>45177</v>
          </cell>
          <cell r="I433">
            <v>7725.2</v>
          </cell>
          <cell r="J433">
            <v>37052</v>
          </cell>
          <cell r="K433">
            <v>6335.8</v>
          </cell>
          <cell r="L433">
            <v>0</v>
          </cell>
          <cell r="M433">
            <v>0</v>
          </cell>
        </row>
        <row r="434">
          <cell r="G434" t="str">
            <v xml:space="preserve"> </v>
          </cell>
          <cell r="H434">
            <v>1550</v>
          </cell>
          <cell r="I434">
            <v>30380</v>
          </cell>
          <cell r="K434">
            <v>0</v>
          </cell>
          <cell r="M434">
            <v>0</v>
          </cell>
        </row>
        <row r="435">
          <cell r="G435" t="str">
            <v xml:space="preserve"> </v>
          </cell>
          <cell r="H435">
            <v>456</v>
          </cell>
          <cell r="I435">
            <v>980.4</v>
          </cell>
          <cell r="J435">
            <v>3688</v>
          </cell>
          <cell r="K435">
            <v>7929.2</v>
          </cell>
          <cell r="L435">
            <v>0</v>
          </cell>
          <cell r="M435">
            <v>0</v>
          </cell>
        </row>
        <row r="436">
          <cell r="G436" t="str">
            <v xml:space="preserve"> </v>
          </cell>
          <cell r="H436">
            <v>6300</v>
          </cell>
          <cell r="I436">
            <v>42210</v>
          </cell>
          <cell r="K436">
            <v>0</v>
          </cell>
          <cell r="M436">
            <v>0</v>
          </cell>
        </row>
        <row r="437">
          <cell r="G437" t="str">
            <v xml:space="preserve"> </v>
          </cell>
          <cell r="H437">
            <v>5400</v>
          </cell>
          <cell r="I437">
            <v>73980</v>
          </cell>
          <cell r="K437">
            <v>0</v>
          </cell>
          <cell r="M437">
            <v>0</v>
          </cell>
        </row>
        <row r="438">
          <cell r="G438" t="str">
            <v xml:space="preserve"> </v>
          </cell>
          <cell r="H438">
            <v>1800</v>
          </cell>
          <cell r="I438">
            <v>24660</v>
          </cell>
          <cell r="K438">
            <v>0</v>
          </cell>
          <cell r="M438">
            <v>0</v>
          </cell>
        </row>
        <row r="439">
          <cell r="G439" t="str">
            <v xml:space="preserve"> </v>
          </cell>
          <cell r="H439">
            <v>3600</v>
          </cell>
          <cell r="I439">
            <v>24840</v>
          </cell>
          <cell r="K439">
            <v>0</v>
          </cell>
          <cell r="M439">
            <v>0</v>
          </cell>
        </row>
        <row r="440">
          <cell r="G440" t="str">
            <v xml:space="preserve"> </v>
          </cell>
          <cell r="H440">
            <v>1300</v>
          </cell>
          <cell r="I440">
            <v>22360</v>
          </cell>
          <cell r="K440">
            <v>0</v>
          </cell>
          <cell r="M440">
            <v>0</v>
          </cell>
        </row>
        <row r="441">
          <cell r="G441" t="str">
            <v xml:space="preserve"> </v>
          </cell>
          <cell r="H441">
            <v>1800</v>
          </cell>
          <cell r="I441">
            <v>6120</v>
          </cell>
          <cell r="K441">
            <v>0</v>
          </cell>
          <cell r="M441">
            <v>0</v>
          </cell>
        </row>
        <row r="442">
          <cell r="G442" t="str">
            <v xml:space="preserve"> </v>
          </cell>
          <cell r="H442">
            <v>363</v>
          </cell>
          <cell r="I442">
            <v>363</v>
          </cell>
          <cell r="J442">
            <v>32685</v>
          </cell>
          <cell r="K442">
            <v>32685</v>
          </cell>
          <cell r="L442">
            <v>0</v>
          </cell>
          <cell r="M442">
            <v>0</v>
          </cell>
        </row>
        <row r="443">
          <cell r="G443" t="str">
            <v xml:space="preserve"> </v>
          </cell>
          <cell r="I443">
            <v>0</v>
          </cell>
          <cell r="J443">
            <v>51490</v>
          </cell>
          <cell r="K443">
            <v>1544.7</v>
          </cell>
          <cell r="M443">
            <v>0</v>
          </cell>
        </row>
        <row r="444">
          <cell r="G444" t="str">
            <v xml:space="preserve"> </v>
          </cell>
          <cell r="I444">
            <v>0</v>
          </cell>
          <cell r="J444">
            <v>37052</v>
          </cell>
          <cell r="K444">
            <v>741</v>
          </cell>
          <cell r="M444">
            <v>0</v>
          </cell>
        </row>
        <row r="445">
          <cell r="G445" t="str">
            <v xml:space="preserve"> </v>
          </cell>
          <cell r="H445">
            <v>100</v>
          </cell>
          <cell r="I445">
            <v>-45.5</v>
          </cell>
          <cell r="K445">
            <v>0</v>
          </cell>
          <cell r="M445">
            <v>0</v>
          </cell>
        </row>
        <row r="446">
          <cell r="G446">
            <v>495965</v>
          </cell>
          <cell r="I446">
            <v>294500</v>
          </cell>
          <cell r="K446">
            <v>200917</v>
          </cell>
          <cell r="M446">
            <v>548</v>
          </cell>
        </row>
        <row r="448">
          <cell r="G448" t="str">
            <v>m당</v>
          </cell>
          <cell r="H448">
            <v>0</v>
          </cell>
          <cell r="I448" t="str">
            <v xml:space="preserve"> </v>
          </cell>
          <cell r="J448">
            <v>0</v>
          </cell>
          <cell r="K448" t="str">
            <v xml:space="preserve"> </v>
          </cell>
          <cell r="M448" t="str">
            <v xml:space="preserve"> </v>
          </cell>
        </row>
        <row r="449">
          <cell r="G449" t="str">
            <v xml:space="preserve"> </v>
          </cell>
          <cell r="H449">
            <v>0</v>
          </cell>
          <cell r="I449">
            <v>0</v>
          </cell>
          <cell r="J449">
            <v>9263</v>
          </cell>
          <cell r="K449">
            <v>2084.1</v>
          </cell>
          <cell r="L449">
            <v>0</v>
          </cell>
          <cell r="M449">
            <v>0</v>
          </cell>
        </row>
        <row r="450">
          <cell r="G450" t="str">
            <v xml:space="preserve"> </v>
          </cell>
          <cell r="H450">
            <v>0</v>
          </cell>
          <cell r="I450">
            <v>0</v>
          </cell>
          <cell r="J450">
            <v>7410</v>
          </cell>
          <cell r="K450">
            <v>1296.7</v>
          </cell>
          <cell r="L450">
            <v>0</v>
          </cell>
          <cell r="M450">
            <v>0</v>
          </cell>
        </row>
        <row r="451">
          <cell r="G451" t="str">
            <v xml:space="preserve"> </v>
          </cell>
          <cell r="H451">
            <v>0</v>
          </cell>
          <cell r="I451">
            <v>0</v>
          </cell>
          <cell r="J451">
            <v>7780</v>
          </cell>
          <cell r="K451">
            <v>389</v>
          </cell>
          <cell r="L451">
            <v>0</v>
          </cell>
          <cell r="M451">
            <v>0</v>
          </cell>
        </row>
        <row r="452">
          <cell r="G452" t="str">
            <v xml:space="preserve"> </v>
          </cell>
          <cell r="H452">
            <v>3377</v>
          </cell>
          <cell r="I452">
            <v>1350.8</v>
          </cell>
          <cell r="J452">
            <v>10908</v>
          </cell>
          <cell r="K452">
            <v>4363.2</v>
          </cell>
          <cell r="L452">
            <v>0</v>
          </cell>
          <cell r="M452">
            <v>0</v>
          </cell>
        </row>
        <row r="453">
          <cell r="G453" t="str">
            <v xml:space="preserve"> </v>
          </cell>
          <cell r="H453">
            <v>31004</v>
          </cell>
          <cell r="I453">
            <v>4340.5</v>
          </cell>
          <cell r="J453">
            <v>133348</v>
          </cell>
          <cell r="K453">
            <v>18668.7</v>
          </cell>
          <cell r="L453">
            <v>0</v>
          </cell>
          <cell r="M453">
            <v>0</v>
          </cell>
        </row>
        <row r="454">
          <cell r="G454" t="str">
            <v xml:space="preserve"> </v>
          </cell>
          <cell r="H454">
            <v>138240</v>
          </cell>
          <cell r="I454">
            <v>345600</v>
          </cell>
          <cell r="K454">
            <v>0</v>
          </cell>
          <cell r="M454">
            <v>0</v>
          </cell>
        </row>
        <row r="455">
          <cell r="G455" t="str">
            <v xml:space="preserve"> </v>
          </cell>
          <cell r="H455">
            <v>0</v>
          </cell>
          <cell r="I455">
            <v>0</v>
          </cell>
          <cell r="J455">
            <v>51490</v>
          </cell>
          <cell r="K455">
            <v>58698.6</v>
          </cell>
          <cell r="L455">
            <v>0</v>
          </cell>
          <cell r="M455">
            <v>0</v>
          </cell>
        </row>
        <row r="456">
          <cell r="G456" t="str">
            <v xml:space="preserve"> </v>
          </cell>
          <cell r="H456">
            <v>0</v>
          </cell>
          <cell r="I456">
            <v>0</v>
          </cell>
          <cell r="J456">
            <v>37052</v>
          </cell>
          <cell r="K456">
            <v>56689.5</v>
          </cell>
          <cell r="L456">
            <v>0</v>
          </cell>
          <cell r="M456">
            <v>0</v>
          </cell>
        </row>
        <row r="457">
          <cell r="G457" t="str">
            <v xml:space="preserve"> </v>
          </cell>
          <cell r="H457">
            <v>3260</v>
          </cell>
          <cell r="I457">
            <v>1186.5999999999999</v>
          </cell>
          <cell r="K457">
            <v>0</v>
          </cell>
          <cell r="M457">
            <v>0</v>
          </cell>
        </row>
        <row r="458">
          <cell r="G458" t="str">
            <v xml:space="preserve"> </v>
          </cell>
          <cell r="H458">
            <v>289</v>
          </cell>
          <cell r="I458">
            <v>80.900000000000006</v>
          </cell>
          <cell r="J458">
            <v>1851</v>
          </cell>
          <cell r="K458">
            <v>518.20000000000005</v>
          </cell>
          <cell r="L458">
            <v>62</v>
          </cell>
          <cell r="M458">
            <v>17.3</v>
          </cell>
        </row>
        <row r="459">
          <cell r="G459" t="str">
            <v xml:space="preserve"> </v>
          </cell>
          <cell r="H459">
            <v>10456</v>
          </cell>
          <cell r="I459">
            <v>8364.7999999999993</v>
          </cell>
          <cell r="J459">
            <v>6763</v>
          </cell>
          <cell r="K459">
            <v>5410.4</v>
          </cell>
          <cell r="L459">
            <v>0</v>
          </cell>
          <cell r="M459">
            <v>0</v>
          </cell>
        </row>
        <row r="460">
          <cell r="G460" t="str">
            <v xml:space="preserve"> </v>
          </cell>
          <cell r="H460">
            <v>9540</v>
          </cell>
          <cell r="I460">
            <v>2833.3</v>
          </cell>
          <cell r="J460">
            <v>4816</v>
          </cell>
          <cell r="K460">
            <v>1430.3</v>
          </cell>
          <cell r="L460">
            <v>0</v>
          </cell>
          <cell r="M460">
            <v>0</v>
          </cell>
        </row>
        <row r="461">
          <cell r="G461" t="str">
            <v xml:space="preserve"> </v>
          </cell>
          <cell r="H461">
            <v>10080</v>
          </cell>
          <cell r="I461">
            <v>10080</v>
          </cell>
          <cell r="J461">
            <v>303</v>
          </cell>
          <cell r="K461">
            <v>303</v>
          </cell>
          <cell r="L461">
            <v>0</v>
          </cell>
          <cell r="M461">
            <v>0</v>
          </cell>
        </row>
        <row r="462">
          <cell r="G462" t="str">
            <v xml:space="preserve"> </v>
          </cell>
          <cell r="H462">
            <v>53796</v>
          </cell>
          <cell r="I462">
            <v>107.5</v>
          </cell>
          <cell r="J462">
            <v>37052</v>
          </cell>
          <cell r="K462">
            <v>74.099999999999994</v>
          </cell>
          <cell r="L462">
            <v>0</v>
          </cell>
          <cell r="M462">
            <v>0</v>
          </cell>
        </row>
        <row r="463">
          <cell r="G463" t="str">
            <v xml:space="preserve"> </v>
          </cell>
          <cell r="H463">
            <v>750</v>
          </cell>
          <cell r="I463">
            <v>-44.2</v>
          </cell>
          <cell r="K463">
            <v>0</v>
          </cell>
          <cell r="M463">
            <v>0</v>
          </cell>
        </row>
        <row r="464">
          <cell r="G464">
            <v>523842</v>
          </cell>
          <cell r="I464">
            <v>373900</v>
          </cell>
          <cell r="K464">
            <v>149925</v>
          </cell>
          <cell r="M464">
            <v>17</v>
          </cell>
        </row>
        <row r="466">
          <cell r="G466" t="str">
            <v>m2당</v>
          </cell>
          <cell r="H466">
            <v>0</v>
          </cell>
          <cell r="I466" t="str">
            <v xml:space="preserve"> </v>
          </cell>
          <cell r="J466">
            <v>0</v>
          </cell>
          <cell r="K466" t="str">
            <v xml:space="preserve"> </v>
          </cell>
          <cell r="M466" t="str">
            <v xml:space="preserve"> </v>
          </cell>
        </row>
        <row r="467">
          <cell r="G467" t="str">
            <v xml:space="preserve"> </v>
          </cell>
          <cell r="H467">
            <v>0</v>
          </cell>
          <cell r="I467">
            <v>0</v>
          </cell>
          <cell r="J467">
            <v>5928</v>
          </cell>
          <cell r="K467">
            <v>148.19999999999999</v>
          </cell>
          <cell r="L467">
            <v>0</v>
          </cell>
          <cell r="M467">
            <v>0</v>
          </cell>
        </row>
        <row r="468">
          <cell r="G468" t="str">
            <v xml:space="preserve"> </v>
          </cell>
          <cell r="H468">
            <v>0</v>
          </cell>
          <cell r="I468">
            <v>0</v>
          </cell>
          <cell r="J468">
            <v>7410</v>
          </cell>
          <cell r="K468">
            <v>185.2</v>
          </cell>
          <cell r="L468">
            <v>0</v>
          </cell>
          <cell r="M468">
            <v>0</v>
          </cell>
        </row>
        <row r="469">
          <cell r="G469" t="str">
            <v xml:space="preserve"> </v>
          </cell>
          <cell r="H469">
            <v>14</v>
          </cell>
          <cell r="I469">
            <v>14</v>
          </cell>
          <cell r="J469">
            <v>120</v>
          </cell>
          <cell r="K469">
            <v>120</v>
          </cell>
          <cell r="L469">
            <v>43</v>
          </cell>
          <cell r="M469">
            <v>43</v>
          </cell>
        </row>
        <row r="470">
          <cell r="H470">
            <v>13500</v>
          </cell>
          <cell r="I470">
            <v>2227.5</v>
          </cell>
          <cell r="K470">
            <v>0</v>
          </cell>
          <cell r="M470">
            <v>0</v>
          </cell>
        </row>
        <row r="471">
          <cell r="G471" t="str">
            <v xml:space="preserve"> </v>
          </cell>
          <cell r="H471">
            <v>0</v>
          </cell>
          <cell r="I471">
            <v>0</v>
          </cell>
          <cell r="J471">
            <v>51490</v>
          </cell>
          <cell r="K471">
            <v>51.4</v>
          </cell>
          <cell r="L471">
            <v>0</v>
          </cell>
          <cell r="M471">
            <v>0</v>
          </cell>
        </row>
        <row r="472">
          <cell r="G472" t="str">
            <v xml:space="preserve"> </v>
          </cell>
          <cell r="H472">
            <v>0</v>
          </cell>
          <cell r="I472">
            <v>0</v>
          </cell>
          <cell r="J472">
            <v>37052</v>
          </cell>
          <cell r="K472">
            <v>1111.5</v>
          </cell>
          <cell r="L472">
            <v>0</v>
          </cell>
          <cell r="M472">
            <v>0</v>
          </cell>
        </row>
        <row r="473">
          <cell r="G473" t="str">
            <v xml:space="preserve"> </v>
          </cell>
          <cell r="H473">
            <v>11</v>
          </cell>
          <cell r="I473">
            <v>11</v>
          </cell>
          <cell r="J473">
            <v>90</v>
          </cell>
          <cell r="K473">
            <v>90</v>
          </cell>
          <cell r="L473">
            <v>32</v>
          </cell>
          <cell r="M473">
            <v>32</v>
          </cell>
        </row>
        <row r="474">
          <cell r="G474" t="str">
            <v xml:space="preserve"> </v>
          </cell>
          <cell r="H474">
            <v>12000</v>
          </cell>
          <cell r="I474">
            <v>528</v>
          </cell>
          <cell r="K474">
            <v>0</v>
          </cell>
          <cell r="M474">
            <v>0</v>
          </cell>
        </row>
        <row r="475">
          <cell r="G475" t="str">
            <v xml:space="preserve"> </v>
          </cell>
          <cell r="H475">
            <v>0</v>
          </cell>
          <cell r="I475">
            <v>0</v>
          </cell>
          <cell r="J475">
            <v>37052</v>
          </cell>
          <cell r="K475">
            <v>185.2</v>
          </cell>
          <cell r="L475">
            <v>0</v>
          </cell>
          <cell r="M475">
            <v>0</v>
          </cell>
        </row>
        <row r="476">
          <cell r="H476">
            <v>670</v>
          </cell>
          <cell r="I476">
            <v>27604</v>
          </cell>
          <cell r="K476">
            <v>0</v>
          </cell>
          <cell r="M476">
            <v>0</v>
          </cell>
        </row>
        <row r="477">
          <cell r="G477" t="str">
            <v xml:space="preserve"> </v>
          </cell>
          <cell r="H477">
            <v>0</v>
          </cell>
          <cell r="I477">
            <v>0</v>
          </cell>
          <cell r="J477">
            <v>51490</v>
          </cell>
          <cell r="K477">
            <v>1596.1</v>
          </cell>
          <cell r="L477">
            <v>0</v>
          </cell>
          <cell r="M477">
            <v>0</v>
          </cell>
        </row>
        <row r="478">
          <cell r="G478" t="str">
            <v xml:space="preserve"> </v>
          </cell>
          <cell r="H478">
            <v>0</v>
          </cell>
          <cell r="I478">
            <v>0</v>
          </cell>
          <cell r="J478">
            <v>37052</v>
          </cell>
          <cell r="K478">
            <v>3408.7</v>
          </cell>
          <cell r="L478">
            <v>0</v>
          </cell>
          <cell r="M478">
            <v>0</v>
          </cell>
        </row>
        <row r="479">
          <cell r="G479" t="str">
            <v xml:space="preserve"> </v>
          </cell>
          <cell r="H479">
            <v>15</v>
          </cell>
          <cell r="I479">
            <v>15</v>
          </cell>
          <cell r="J479">
            <v>109</v>
          </cell>
          <cell r="K479">
            <v>109</v>
          </cell>
          <cell r="L479">
            <v>6</v>
          </cell>
          <cell r="M479">
            <v>6</v>
          </cell>
        </row>
        <row r="480">
          <cell r="G480" t="str">
            <v xml:space="preserve"> </v>
          </cell>
          <cell r="H480">
            <v>5004.7999999999993</v>
          </cell>
          <cell r="I480">
            <v>250.2</v>
          </cell>
          <cell r="K480">
            <v>0</v>
          </cell>
          <cell r="L480">
            <v>0</v>
          </cell>
          <cell r="M480">
            <v>0</v>
          </cell>
        </row>
        <row r="481">
          <cell r="G481">
            <v>37735</v>
          </cell>
          <cell r="I481">
            <v>30649</v>
          </cell>
          <cell r="K481">
            <v>7005</v>
          </cell>
          <cell r="M481">
            <v>81</v>
          </cell>
        </row>
        <row r="483">
          <cell r="G483" t="str">
            <v>m2당</v>
          </cell>
          <cell r="H483">
            <v>0</v>
          </cell>
          <cell r="I483" t="str">
            <v xml:space="preserve"> </v>
          </cell>
          <cell r="J483">
            <v>0</v>
          </cell>
          <cell r="K483" t="str">
            <v xml:space="preserve"> </v>
          </cell>
          <cell r="M483" t="str">
            <v xml:space="preserve"> </v>
          </cell>
        </row>
        <row r="484">
          <cell r="G484" t="str">
            <v xml:space="preserve"> </v>
          </cell>
          <cell r="H484">
            <v>0</v>
          </cell>
          <cell r="I484">
            <v>0</v>
          </cell>
          <cell r="J484">
            <v>5928</v>
          </cell>
          <cell r="K484">
            <v>1570.9</v>
          </cell>
          <cell r="L484">
            <v>0</v>
          </cell>
          <cell r="M484">
            <v>0</v>
          </cell>
        </row>
        <row r="485">
          <cell r="G485" t="str">
            <v xml:space="preserve"> </v>
          </cell>
          <cell r="H485">
            <v>0</v>
          </cell>
          <cell r="I485">
            <v>0</v>
          </cell>
          <cell r="J485">
            <v>7410</v>
          </cell>
          <cell r="K485">
            <v>1963.6</v>
          </cell>
          <cell r="L485">
            <v>0</v>
          </cell>
          <cell r="M485">
            <v>0</v>
          </cell>
        </row>
        <row r="486">
          <cell r="G486" t="str">
            <v xml:space="preserve"> </v>
          </cell>
          <cell r="H486">
            <v>14</v>
          </cell>
          <cell r="I486">
            <v>14</v>
          </cell>
          <cell r="J486">
            <v>120</v>
          </cell>
          <cell r="K486">
            <v>120</v>
          </cell>
          <cell r="L486">
            <v>43</v>
          </cell>
          <cell r="M486">
            <v>43</v>
          </cell>
        </row>
        <row r="487">
          <cell r="H487">
            <v>13500</v>
          </cell>
          <cell r="I487">
            <v>405</v>
          </cell>
          <cell r="K487">
            <v>0</v>
          </cell>
          <cell r="M487">
            <v>0</v>
          </cell>
        </row>
        <row r="488">
          <cell r="G488" t="str">
            <v xml:space="preserve"> </v>
          </cell>
          <cell r="H488">
            <v>0</v>
          </cell>
          <cell r="I488">
            <v>0</v>
          </cell>
          <cell r="J488">
            <v>51490</v>
          </cell>
          <cell r="K488">
            <v>8495.7999999999993</v>
          </cell>
          <cell r="L488">
            <v>0</v>
          </cell>
          <cell r="M488">
            <v>0</v>
          </cell>
        </row>
        <row r="489">
          <cell r="G489" t="str">
            <v xml:space="preserve"> </v>
          </cell>
          <cell r="H489">
            <v>0</v>
          </cell>
          <cell r="I489">
            <v>0</v>
          </cell>
          <cell r="J489">
            <v>37052</v>
          </cell>
          <cell r="K489">
            <v>37</v>
          </cell>
          <cell r="L489">
            <v>0</v>
          </cell>
          <cell r="M489">
            <v>0</v>
          </cell>
        </row>
        <row r="490">
          <cell r="G490" t="str">
            <v xml:space="preserve"> </v>
          </cell>
          <cell r="H490">
            <v>11</v>
          </cell>
          <cell r="I490">
            <v>11</v>
          </cell>
          <cell r="J490">
            <v>90</v>
          </cell>
          <cell r="K490">
            <v>90</v>
          </cell>
          <cell r="L490">
            <v>32</v>
          </cell>
          <cell r="M490">
            <v>32</v>
          </cell>
        </row>
        <row r="491">
          <cell r="G491" t="str">
            <v xml:space="preserve"> </v>
          </cell>
          <cell r="H491">
            <v>12000</v>
          </cell>
          <cell r="I491">
            <v>528</v>
          </cell>
          <cell r="K491">
            <v>0</v>
          </cell>
          <cell r="M491">
            <v>0</v>
          </cell>
        </row>
        <row r="492">
          <cell r="G492" t="str">
            <v xml:space="preserve"> </v>
          </cell>
          <cell r="H492">
            <v>0</v>
          </cell>
          <cell r="I492">
            <v>0</v>
          </cell>
          <cell r="J492">
            <v>37052</v>
          </cell>
          <cell r="K492">
            <v>185.2</v>
          </cell>
          <cell r="L492">
            <v>0</v>
          </cell>
          <cell r="M492">
            <v>0</v>
          </cell>
        </row>
        <row r="493">
          <cell r="H493">
            <v>800</v>
          </cell>
          <cell r="I493">
            <v>32960</v>
          </cell>
          <cell r="K493">
            <v>0</v>
          </cell>
          <cell r="M493">
            <v>0</v>
          </cell>
        </row>
        <row r="494">
          <cell r="G494" t="str">
            <v xml:space="preserve"> </v>
          </cell>
          <cell r="H494">
            <v>0</v>
          </cell>
          <cell r="I494">
            <v>0</v>
          </cell>
          <cell r="J494">
            <v>51490</v>
          </cell>
          <cell r="K494">
            <v>1596.1</v>
          </cell>
          <cell r="L494">
            <v>0</v>
          </cell>
          <cell r="M494">
            <v>0</v>
          </cell>
        </row>
        <row r="495">
          <cell r="G495" t="str">
            <v xml:space="preserve"> </v>
          </cell>
          <cell r="H495">
            <v>0</v>
          </cell>
          <cell r="I495">
            <v>0</v>
          </cell>
          <cell r="J495">
            <v>37052</v>
          </cell>
          <cell r="K495">
            <v>3408.7</v>
          </cell>
          <cell r="L495">
            <v>0</v>
          </cell>
          <cell r="M495">
            <v>0</v>
          </cell>
        </row>
        <row r="496">
          <cell r="G496" t="str">
            <v xml:space="preserve"> </v>
          </cell>
          <cell r="H496">
            <v>15</v>
          </cell>
          <cell r="I496">
            <v>15</v>
          </cell>
          <cell r="J496">
            <v>109</v>
          </cell>
          <cell r="K496">
            <v>109</v>
          </cell>
          <cell r="L496">
            <v>6</v>
          </cell>
          <cell r="M496">
            <v>6</v>
          </cell>
        </row>
        <row r="497">
          <cell r="G497" t="str">
            <v xml:space="preserve"> </v>
          </cell>
          <cell r="H497">
            <v>5004.7999999999993</v>
          </cell>
          <cell r="I497">
            <v>250.2</v>
          </cell>
          <cell r="K497">
            <v>0</v>
          </cell>
          <cell r="L497">
            <v>0</v>
          </cell>
          <cell r="M497">
            <v>0</v>
          </cell>
        </row>
        <row r="498">
          <cell r="G498">
            <v>51840</v>
          </cell>
          <cell r="I498">
            <v>34183</v>
          </cell>
          <cell r="K498">
            <v>17576</v>
          </cell>
          <cell r="M498">
            <v>81</v>
          </cell>
        </row>
        <row r="500">
          <cell r="G500" t="str">
            <v>m2당</v>
          </cell>
          <cell r="H500">
            <v>0</v>
          </cell>
          <cell r="I500" t="str">
            <v xml:space="preserve"> </v>
          </cell>
          <cell r="J500">
            <v>0</v>
          </cell>
          <cell r="K500" t="str">
            <v xml:space="preserve"> </v>
          </cell>
          <cell r="M500" t="str">
            <v xml:space="preserve"> </v>
          </cell>
        </row>
        <row r="501">
          <cell r="G501" t="str">
            <v xml:space="preserve"> </v>
          </cell>
          <cell r="H501">
            <v>12000</v>
          </cell>
          <cell r="I501">
            <v>528</v>
          </cell>
          <cell r="K501">
            <v>0</v>
          </cell>
          <cell r="M501">
            <v>0</v>
          </cell>
        </row>
        <row r="502">
          <cell r="G502" t="str">
            <v xml:space="preserve"> </v>
          </cell>
          <cell r="H502">
            <v>0</v>
          </cell>
          <cell r="I502">
            <v>0</v>
          </cell>
          <cell r="J502">
            <v>37052</v>
          </cell>
          <cell r="K502">
            <v>185.2</v>
          </cell>
          <cell r="L502">
            <v>0</v>
          </cell>
          <cell r="M502">
            <v>0</v>
          </cell>
        </row>
        <row r="503">
          <cell r="H503">
            <v>800</v>
          </cell>
          <cell r="I503">
            <v>32960</v>
          </cell>
          <cell r="K503">
            <v>0</v>
          </cell>
          <cell r="M503">
            <v>0</v>
          </cell>
        </row>
        <row r="504">
          <cell r="G504" t="str">
            <v xml:space="preserve"> </v>
          </cell>
          <cell r="H504">
            <v>0</v>
          </cell>
          <cell r="I504">
            <v>0</v>
          </cell>
          <cell r="J504">
            <v>51490</v>
          </cell>
          <cell r="K504">
            <v>1596.1</v>
          </cell>
          <cell r="L504">
            <v>0</v>
          </cell>
          <cell r="M504">
            <v>0</v>
          </cell>
        </row>
        <row r="505">
          <cell r="G505" t="str">
            <v xml:space="preserve"> </v>
          </cell>
          <cell r="H505">
            <v>0</v>
          </cell>
          <cell r="I505">
            <v>0</v>
          </cell>
          <cell r="J505">
            <v>37052</v>
          </cell>
          <cell r="K505">
            <v>3408.7</v>
          </cell>
          <cell r="L505">
            <v>0</v>
          </cell>
          <cell r="M505">
            <v>0</v>
          </cell>
        </row>
        <row r="506">
          <cell r="G506" t="str">
            <v xml:space="preserve"> </v>
          </cell>
          <cell r="H506">
            <v>15</v>
          </cell>
          <cell r="I506">
            <v>15</v>
          </cell>
          <cell r="J506">
            <v>109</v>
          </cell>
          <cell r="K506">
            <v>109</v>
          </cell>
          <cell r="L506">
            <v>6</v>
          </cell>
          <cell r="M506">
            <v>6</v>
          </cell>
        </row>
        <row r="507">
          <cell r="G507" t="str">
            <v xml:space="preserve"> </v>
          </cell>
          <cell r="H507">
            <v>5004.7999999999993</v>
          </cell>
          <cell r="I507">
            <v>250.2</v>
          </cell>
          <cell r="K507">
            <v>0</v>
          </cell>
          <cell r="L507">
            <v>0</v>
          </cell>
          <cell r="M507">
            <v>0</v>
          </cell>
        </row>
        <row r="508">
          <cell r="G508">
            <v>39058</v>
          </cell>
          <cell r="I508">
            <v>33753</v>
          </cell>
          <cell r="K508">
            <v>5299</v>
          </cell>
          <cell r="M508">
            <v>6</v>
          </cell>
        </row>
        <row r="510">
          <cell r="G510" t="str">
            <v>m2당</v>
          </cell>
          <cell r="H510">
            <v>0</v>
          </cell>
          <cell r="I510" t="str">
            <v xml:space="preserve"> </v>
          </cell>
          <cell r="J510">
            <v>0</v>
          </cell>
          <cell r="K510" t="str">
            <v xml:space="preserve"> </v>
          </cell>
          <cell r="M510" t="str">
            <v xml:space="preserve"> </v>
          </cell>
        </row>
        <row r="511">
          <cell r="G511" t="str">
            <v xml:space="preserve"> </v>
          </cell>
          <cell r="H511">
            <v>0</v>
          </cell>
          <cell r="I511">
            <v>0</v>
          </cell>
          <cell r="J511">
            <v>5928</v>
          </cell>
          <cell r="K511">
            <v>1541.2</v>
          </cell>
          <cell r="L511">
            <v>0</v>
          </cell>
          <cell r="M511">
            <v>0</v>
          </cell>
        </row>
        <row r="512">
          <cell r="G512" t="str">
            <v xml:space="preserve"> </v>
          </cell>
          <cell r="H512">
            <v>0</v>
          </cell>
          <cell r="I512">
            <v>0</v>
          </cell>
          <cell r="J512">
            <v>7410</v>
          </cell>
          <cell r="K512">
            <v>1926.6</v>
          </cell>
          <cell r="L512">
            <v>0</v>
          </cell>
          <cell r="M512">
            <v>0</v>
          </cell>
        </row>
        <row r="513">
          <cell r="G513" t="str">
            <v xml:space="preserve"> </v>
          </cell>
          <cell r="H513">
            <v>14</v>
          </cell>
          <cell r="I513">
            <v>14</v>
          </cell>
          <cell r="J513">
            <v>120</v>
          </cell>
          <cell r="K513">
            <v>120</v>
          </cell>
          <cell r="L513">
            <v>43</v>
          </cell>
          <cell r="M513">
            <v>43</v>
          </cell>
        </row>
        <row r="514">
          <cell r="H514">
            <v>13500</v>
          </cell>
          <cell r="I514">
            <v>1485</v>
          </cell>
          <cell r="K514">
            <v>0</v>
          </cell>
          <cell r="M514">
            <v>0</v>
          </cell>
        </row>
        <row r="515">
          <cell r="G515" t="str">
            <v xml:space="preserve"> </v>
          </cell>
          <cell r="H515">
            <v>0</v>
          </cell>
          <cell r="I515">
            <v>0</v>
          </cell>
          <cell r="J515">
            <v>51490</v>
          </cell>
          <cell r="K515">
            <v>51.4</v>
          </cell>
          <cell r="L515">
            <v>0</v>
          </cell>
          <cell r="M515">
            <v>0</v>
          </cell>
        </row>
        <row r="516">
          <cell r="G516" t="str">
            <v xml:space="preserve"> </v>
          </cell>
          <cell r="H516">
            <v>0</v>
          </cell>
          <cell r="I516">
            <v>0</v>
          </cell>
          <cell r="J516">
            <v>37052</v>
          </cell>
          <cell r="K516">
            <v>741</v>
          </cell>
          <cell r="L516">
            <v>0</v>
          </cell>
          <cell r="M516">
            <v>0</v>
          </cell>
        </row>
        <row r="517">
          <cell r="G517" t="str">
            <v xml:space="preserve"> </v>
          </cell>
          <cell r="H517">
            <v>11</v>
          </cell>
          <cell r="I517">
            <v>11</v>
          </cell>
          <cell r="J517">
            <v>90</v>
          </cell>
          <cell r="K517">
            <v>90</v>
          </cell>
          <cell r="L517">
            <v>32</v>
          </cell>
          <cell r="M517">
            <v>32</v>
          </cell>
        </row>
        <row r="518">
          <cell r="G518" t="str">
            <v xml:space="preserve"> </v>
          </cell>
          <cell r="H518">
            <v>42127</v>
          </cell>
          <cell r="I518">
            <v>4212.7</v>
          </cell>
          <cell r="J518">
            <v>21677</v>
          </cell>
          <cell r="K518">
            <v>2167.6999999999998</v>
          </cell>
          <cell r="L518">
            <v>0</v>
          </cell>
          <cell r="M518">
            <v>0</v>
          </cell>
        </row>
        <row r="519">
          <cell r="G519" t="str">
            <v xml:space="preserve"> </v>
          </cell>
          <cell r="H519">
            <v>847</v>
          </cell>
          <cell r="I519">
            <v>847</v>
          </cell>
          <cell r="J519">
            <v>800</v>
          </cell>
          <cell r="K519">
            <v>800</v>
          </cell>
          <cell r="L519">
            <v>0</v>
          </cell>
          <cell r="M519">
            <v>0</v>
          </cell>
        </row>
        <row r="520">
          <cell r="G520" t="str">
            <v xml:space="preserve"> </v>
          </cell>
          <cell r="H520">
            <v>45177</v>
          </cell>
          <cell r="I520">
            <v>1084.2</v>
          </cell>
          <cell r="J520">
            <v>37052</v>
          </cell>
          <cell r="K520">
            <v>889.2</v>
          </cell>
          <cell r="L520">
            <v>0</v>
          </cell>
          <cell r="M520">
            <v>0</v>
          </cell>
        </row>
        <row r="521">
          <cell r="G521" t="str">
            <v xml:space="preserve"> </v>
          </cell>
          <cell r="H521">
            <v>10456</v>
          </cell>
          <cell r="I521">
            <v>62.7</v>
          </cell>
          <cell r="J521">
            <v>6763</v>
          </cell>
          <cell r="K521">
            <v>40.5</v>
          </cell>
          <cell r="L521">
            <v>135</v>
          </cell>
          <cell r="M521">
            <v>0.8</v>
          </cell>
        </row>
        <row r="522">
          <cell r="G522" t="str">
            <v xml:space="preserve"> </v>
          </cell>
          <cell r="H522">
            <v>35000</v>
          </cell>
          <cell r="I522">
            <v>38500</v>
          </cell>
          <cell r="K522">
            <v>0</v>
          </cell>
          <cell r="M522">
            <v>0</v>
          </cell>
        </row>
        <row r="523">
          <cell r="G523" t="str">
            <v xml:space="preserve"> </v>
          </cell>
          <cell r="H523">
            <v>0</v>
          </cell>
          <cell r="I523">
            <v>0</v>
          </cell>
          <cell r="J523">
            <v>41059</v>
          </cell>
          <cell r="K523">
            <v>41059</v>
          </cell>
          <cell r="L523">
            <v>0</v>
          </cell>
          <cell r="M523">
            <v>0</v>
          </cell>
        </row>
        <row r="524">
          <cell r="G524">
            <v>95717</v>
          </cell>
          <cell r="I524">
            <v>46216</v>
          </cell>
          <cell r="K524">
            <v>49426</v>
          </cell>
          <cell r="M524">
            <v>75</v>
          </cell>
        </row>
        <row r="526">
          <cell r="G526" t="str">
            <v>m2당</v>
          </cell>
          <cell r="H526">
            <v>0</v>
          </cell>
          <cell r="I526" t="str">
            <v xml:space="preserve"> </v>
          </cell>
          <cell r="J526">
            <v>0</v>
          </cell>
          <cell r="K526" t="str">
            <v xml:space="preserve"> </v>
          </cell>
          <cell r="M526" t="str">
            <v xml:space="preserve"> </v>
          </cell>
        </row>
        <row r="527">
          <cell r="G527" t="str">
            <v xml:space="preserve"> </v>
          </cell>
          <cell r="H527">
            <v>0</v>
          </cell>
          <cell r="I527">
            <v>0</v>
          </cell>
          <cell r="J527">
            <v>5928</v>
          </cell>
          <cell r="K527">
            <v>1482</v>
          </cell>
          <cell r="L527">
            <v>0</v>
          </cell>
          <cell r="M527">
            <v>0</v>
          </cell>
        </row>
        <row r="528">
          <cell r="G528" t="str">
            <v xml:space="preserve"> </v>
          </cell>
          <cell r="H528">
            <v>0</v>
          </cell>
          <cell r="I528">
            <v>0</v>
          </cell>
          <cell r="J528">
            <v>7410</v>
          </cell>
          <cell r="K528">
            <v>1852.5</v>
          </cell>
          <cell r="L528">
            <v>0</v>
          </cell>
          <cell r="M528">
            <v>0</v>
          </cell>
        </row>
        <row r="529">
          <cell r="G529" t="str">
            <v xml:space="preserve"> </v>
          </cell>
          <cell r="H529">
            <v>14</v>
          </cell>
          <cell r="I529">
            <v>14</v>
          </cell>
          <cell r="J529">
            <v>120</v>
          </cell>
          <cell r="K529">
            <v>120</v>
          </cell>
          <cell r="L529">
            <v>43</v>
          </cell>
          <cell r="M529">
            <v>43</v>
          </cell>
        </row>
        <row r="530">
          <cell r="H530">
            <v>13500</v>
          </cell>
          <cell r="I530">
            <v>1485</v>
          </cell>
          <cell r="K530">
            <v>0</v>
          </cell>
          <cell r="M530">
            <v>0</v>
          </cell>
        </row>
        <row r="531">
          <cell r="G531" t="str">
            <v xml:space="preserve"> </v>
          </cell>
          <cell r="H531">
            <v>0</v>
          </cell>
          <cell r="I531">
            <v>0</v>
          </cell>
          <cell r="J531">
            <v>51490</v>
          </cell>
          <cell r="K531">
            <v>51.4</v>
          </cell>
          <cell r="L531">
            <v>0</v>
          </cell>
          <cell r="M531">
            <v>0</v>
          </cell>
        </row>
        <row r="532">
          <cell r="G532" t="str">
            <v xml:space="preserve"> </v>
          </cell>
          <cell r="H532">
            <v>0</v>
          </cell>
          <cell r="I532">
            <v>0</v>
          </cell>
          <cell r="J532">
            <v>37052</v>
          </cell>
          <cell r="K532">
            <v>741</v>
          </cell>
          <cell r="L532">
            <v>0</v>
          </cell>
          <cell r="M532">
            <v>0</v>
          </cell>
        </row>
        <row r="533">
          <cell r="G533" t="str">
            <v xml:space="preserve"> </v>
          </cell>
          <cell r="H533">
            <v>11</v>
          </cell>
          <cell r="I533">
            <v>11</v>
          </cell>
          <cell r="J533">
            <v>90</v>
          </cell>
          <cell r="K533">
            <v>90</v>
          </cell>
          <cell r="L533">
            <v>32</v>
          </cell>
          <cell r="M533">
            <v>32</v>
          </cell>
        </row>
        <row r="534">
          <cell r="G534" t="str">
            <v xml:space="preserve"> </v>
          </cell>
          <cell r="H534">
            <v>12000</v>
          </cell>
          <cell r="I534">
            <v>660</v>
          </cell>
          <cell r="K534">
            <v>0</v>
          </cell>
          <cell r="M534">
            <v>0</v>
          </cell>
        </row>
        <row r="535">
          <cell r="G535" t="str">
            <v xml:space="preserve"> </v>
          </cell>
          <cell r="H535">
            <v>0</v>
          </cell>
          <cell r="I535">
            <v>0</v>
          </cell>
          <cell r="J535">
            <v>37052</v>
          </cell>
          <cell r="K535">
            <v>259.3</v>
          </cell>
          <cell r="L535">
            <v>0</v>
          </cell>
          <cell r="M535">
            <v>0</v>
          </cell>
        </row>
        <row r="536">
          <cell r="H536">
            <v>1998</v>
          </cell>
          <cell r="I536">
            <v>11588.4</v>
          </cell>
          <cell r="K536">
            <v>0</v>
          </cell>
          <cell r="M536">
            <v>0</v>
          </cell>
        </row>
        <row r="537">
          <cell r="G537" t="str">
            <v xml:space="preserve"> </v>
          </cell>
          <cell r="H537">
            <v>0</v>
          </cell>
          <cell r="I537">
            <v>0</v>
          </cell>
          <cell r="J537">
            <v>51490</v>
          </cell>
          <cell r="K537">
            <v>1596.1</v>
          </cell>
          <cell r="L537">
            <v>0</v>
          </cell>
          <cell r="M537">
            <v>0</v>
          </cell>
        </row>
        <row r="538">
          <cell r="G538" t="str">
            <v xml:space="preserve"> </v>
          </cell>
          <cell r="H538">
            <v>0</v>
          </cell>
          <cell r="I538">
            <v>0</v>
          </cell>
          <cell r="J538">
            <v>37052</v>
          </cell>
          <cell r="K538">
            <v>3408.7</v>
          </cell>
          <cell r="L538">
            <v>0</v>
          </cell>
          <cell r="M538">
            <v>0</v>
          </cell>
        </row>
        <row r="539">
          <cell r="G539" t="str">
            <v xml:space="preserve"> </v>
          </cell>
          <cell r="H539">
            <v>15</v>
          </cell>
          <cell r="I539">
            <v>15</v>
          </cell>
          <cell r="J539">
            <v>109</v>
          </cell>
          <cell r="K539">
            <v>109</v>
          </cell>
          <cell r="L539">
            <v>6</v>
          </cell>
          <cell r="M539">
            <v>6</v>
          </cell>
        </row>
        <row r="540">
          <cell r="G540" t="str">
            <v xml:space="preserve"> </v>
          </cell>
          <cell r="I540">
            <v>0</v>
          </cell>
          <cell r="K540">
            <v>0</v>
          </cell>
          <cell r="M540">
            <v>0</v>
          </cell>
        </row>
        <row r="541">
          <cell r="G541" t="str">
            <v xml:space="preserve"> </v>
          </cell>
          <cell r="H541">
            <v>5004.7999999999993</v>
          </cell>
          <cell r="I541">
            <v>250.2</v>
          </cell>
          <cell r="K541">
            <v>0</v>
          </cell>
          <cell r="L541">
            <v>0</v>
          </cell>
          <cell r="M541">
            <v>0</v>
          </cell>
        </row>
        <row r="542">
          <cell r="G542">
            <v>23814</v>
          </cell>
          <cell r="I542">
            <v>14023</v>
          </cell>
          <cell r="K542">
            <v>9710</v>
          </cell>
          <cell r="M542">
            <v>81</v>
          </cell>
        </row>
        <row r="544">
          <cell r="G544" t="str">
            <v>m2당</v>
          </cell>
          <cell r="H544">
            <v>0</v>
          </cell>
          <cell r="I544" t="str">
            <v xml:space="preserve"> </v>
          </cell>
          <cell r="J544">
            <v>0</v>
          </cell>
          <cell r="K544" t="str">
            <v xml:space="preserve"> </v>
          </cell>
          <cell r="M544" t="str">
            <v xml:space="preserve"> </v>
          </cell>
        </row>
        <row r="545">
          <cell r="G545" t="str">
            <v xml:space="preserve"> </v>
          </cell>
          <cell r="H545">
            <v>0</v>
          </cell>
          <cell r="I545">
            <v>0</v>
          </cell>
          <cell r="J545">
            <v>5928</v>
          </cell>
          <cell r="K545">
            <v>1600.5</v>
          </cell>
          <cell r="L545">
            <v>0</v>
          </cell>
          <cell r="M545">
            <v>0</v>
          </cell>
        </row>
        <row r="546">
          <cell r="G546" t="str">
            <v xml:space="preserve"> </v>
          </cell>
          <cell r="H546">
            <v>0</v>
          </cell>
          <cell r="I546">
            <v>0</v>
          </cell>
          <cell r="J546">
            <v>7410</v>
          </cell>
          <cell r="K546">
            <v>2000.7</v>
          </cell>
          <cell r="L546">
            <v>0</v>
          </cell>
          <cell r="M546">
            <v>0</v>
          </cell>
        </row>
        <row r="547">
          <cell r="G547" t="str">
            <v xml:space="preserve"> </v>
          </cell>
          <cell r="H547">
            <v>14</v>
          </cell>
          <cell r="I547">
            <v>14</v>
          </cell>
          <cell r="J547">
            <v>120</v>
          </cell>
          <cell r="K547">
            <v>120</v>
          </cell>
          <cell r="L547">
            <v>43</v>
          </cell>
          <cell r="M547">
            <v>43</v>
          </cell>
        </row>
        <row r="548">
          <cell r="H548">
            <v>13500</v>
          </cell>
          <cell r="I548">
            <v>1485</v>
          </cell>
          <cell r="K548">
            <v>0</v>
          </cell>
          <cell r="M548">
            <v>0</v>
          </cell>
        </row>
        <row r="549">
          <cell r="G549" t="str">
            <v xml:space="preserve"> </v>
          </cell>
          <cell r="H549">
            <v>0</v>
          </cell>
          <cell r="I549">
            <v>0</v>
          </cell>
          <cell r="J549">
            <v>51490</v>
          </cell>
          <cell r="K549">
            <v>51.4</v>
          </cell>
          <cell r="L549">
            <v>0</v>
          </cell>
          <cell r="M549">
            <v>0</v>
          </cell>
        </row>
        <row r="550">
          <cell r="G550" t="str">
            <v xml:space="preserve"> </v>
          </cell>
          <cell r="H550">
            <v>0</v>
          </cell>
          <cell r="I550">
            <v>0</v>
          </cell>
          <cell r="J550">
            <v>37052</v>
          </cell>
          <cell r="K550">
            <v>741</v>
          </cell>
          <cell r="L550">
            <v>0</v>
          </cell>
          <cell r="M550">
            <v>0</v>
          </cell>
        </row>
        <row r="551">
          <cell r="G551" t="str">
            <v xml:space="preserve"> </v>
          </cell>
          <cell r="H551">
            <v>11</v>
          </cell>
          <cell r="I551">
            <v>11</v>
          </cell>
          <cell r="J551">
            <v>90</v>
          </cell>
          <cell r="K551">
            <v>90</v>
          </cell>
          <cell r="L551">
            <v>32</v>
          </cell>
          <cell r="M551">
            <v>32</v>
          </cell>
        </row>
        <row r="552">
          <cell r="G552" t="str">
            <v xml:space="preserve"> </v>
          </cell>
          <cell r="H552">
            <v>42127</v>
          </cell>
          <cell r="I552">
            <v>4212.7</v>
          </cell>
          <cell r="J552">
            <v>21677</v>
          </cell>
          <cell r="K552">
            <v>2167.6999999999998</v>
          </cell>
          <cell r="L552">
            <v>0</v>
          </cell>
          <cell r="M552">
            <v>0</v>
          </cell>
        </row>
        <row r="553">
          <cell r="G553" t="str">
            <v xml:space="preserve"> </v>
          </cell>
          <cell r="H553">
            <v>847</v>
          </cell>
          <cell r="I553">
            <v>847</v>
          </cell>
          <cell r="J553">
            <v>800</v>
          </cell>
          <cell r="K553">
            <v>800</v>
          </cell>
          <cell r="L553">
            <v>0</v>
          </cell>
          <cell r="M553">
            <v>0</v>
          </cell>
        </row>
        <row r="554">
          <cell r="G554" t="str">
            <v xml:space="preserve"> </v>
          </cell>
          <cell r="H554">
            <v>45177</v>
          </cell>
          <cell r="I554">
            <v>1355.3</v>
          </cell>
          <cell r="J554">
            <v>37052</v>
          </cell>
          <cell r="K554">
            <v>1111.5</v>
          </cell>
          <cell r="L554">
            <v>0</v>
          </cell>
          <cell r="M554">
            <v>0</v>
          </cell>
        </row>
        <row r="555">
          <cell r="G555" t="str">
            <v xml:space="preserve"> </v>
          </cell>
          <cell r="H555">
            <v>53796</v>
          </cell>
          <cell r="I555">
            <v>1075.9000000000001</v>
          </cell>
          <cell r="J555">
            <v>37052</v>
          </cell>
          <cell r="K555">
            <v>741</v>
          </cell>
          <cell r="L555">
            <v>0</v>
          </cell>
          <cell r="M555">
            <v>0</v>
          </cell>
        </row>
        <row r="556">
          <cell r="G556" t="str">
            <v xml:space="preserve"> </v>
          </cell>
          <cell r="H556">
            <v>35000</v>
          </cell>
          <cell r="I556">
            <v>38500</v>
          </cell>
          <cell r="K556">
            <v>0</v>
          </cell>
          <cell r="M556">
            <v>0</v>
          </cell>
        </row>
        <row r="557">
          <cell r="G557" t="str">
            <v xml:space="preserve"> </v>
          </cell>
          <cell r="H557">
            <v>0</v>
          </cell>
          <cell r="I557">
            <v>0</v>
          </cell>
          <cell r="J557">
            <v>41059</v>
          </cell>
          <cell r="K557">
            <v>41059</v>
          </cell>
          <cell r="L557">
            <v>0</v>
          </cell>
          <cell r="M557">
            <v>0</v>
          </cell>
        </row>
        <row r="558">
          <cell r="G558">
            <v>98057</v>
          </cell>
          <cell r="I558">
            <v>47500</v>
          </cell>
          <cell r="K558">
            <v>50482</v>
          </cell>
          <cell r="M558">
            <v>75</v>
          </cell>
        </row>
        <row r="560">
          <cell r="G560" t="str">
            <v>m당</v>
          </cell>
          <cell r="H560">
            <v>0</v>
          </cell>
          <cell r="I560" t="str">
            <v xml:space="preserve"> </v>
          </cell>
          <cell r="J560">
            <v>0</v>
          </cell>
          <cell r="K560" t="str">
            <v xml:space="preserve"> </v>
          </cell>
          <cell r="M560" t="str">
            <v xml:space="preserve"> </v>
          </cell>
        </row>
        <row r="561">
          <cell r="G561" t="str">
            <v xml:space="preserve"> </v>
          </cell>
          <cell r="H561">
            <v>0</v>
          </cell>
          <cell r="I561">
            <v>0</v>
          </cell>
          <cell r="J561">
            <v>5928</v>
          </cell>
          <cell r="K561">
            <v>1404.9</v>
          </cell>
          <cell r="L561">
            <v>0</v>
          </cell>
          <cell r="M561">
            <v>0</v>
          </cell>
        </row>
        <row r="562">
          <cell r="G562" t="str">
            <v xml:space="preserve"> </v>
          </cell>
          <cell r="H562">
            <v>0</v>
          </cell>
          <cell r="I562">
            <v>0</v>
          </cell>
          <cell r="J562">
            <v>7410</v>
          </cell>
          <cell r="K562">
            <v>1756.1</v>
          </cell>
          <cell r="L562">
            <v>0</v>
          </cell>
          <cell r="M562">
            <v>0</v>
          </cell>
        </row>
        <row r="563">
          <cell r="G563" t="str">
            <v xml:space="preserve"> </v>
          </cell>
          <cell r="H563">
            <v>15</v>
          </cell>
          <cell r="I563">
            <v>18.7</v>
          </cell>
          <cell r="J563">
            <v>109</v>
          </cell>
          <cell r="K563">
            <v>136.19999999999999</v>
          </cell>
          <cell r="L563">
            <v>6</v>
          </cell>
          <cell r="M563">
            <v>7.5</v>
          </cell>
        </row>
        <row r="564">
          <cell r="G564" t="str">
            <v xml:space="preserve"> </v>
          </cell>
          <cell r="H564">
            <v>12000</v>
          </cell>
          <cell r="I564">
            <v>660</v>
          </cell>
          <cell r="K564">
            <v>0</v>
          </cell>
          <cell r="M564">
            <v>0</v>
          </cell>
        </row>
        <row r="565">
          <cell r="G565" t="str">
            <v xml:space="preserve"> </v>
          </cell>
          <cell r="H565">
            <v>0</v>
          </cell>
          <cell r="I565">
            <v>0</v>
          </cell>
          <cell r="J565">
            <v>37052</v>
          </cell>
          <cell r="K565">
            <v>259.3</v>
          </cell>
          <cell r="L565">
            <v>0</v>
          </cell>
          <cell r="M565">
            <v>0</v>
          </cell>
        </row>
        <row r="566">
          <cell r="G566" t="str">
            <v xml:space="preserve"> </v>
          </cell>
          <cell r="H566">
            <v>45864</v>
          </cell>
          <cell r="I566">
            <v>96314.4</v>
          </cell>
          <cell r="K566">
            <v>0</v>
          </cell>
          <cell r="M566">
            <v>0</v>
          </cell>
        </row>
        <row r="567">
          <cell r="G567" t="str">
            <v xml:space="preserve"> </v>
          </cell>
          <cell r="H567">
            <v>800</v>
          </cell>
          <cell r="I567">
            <v>6640</v>
          </cell>
          <cell r="K567">
            <v>0</v>
          </cell>
          <cell r="M567">
            <v>0</v>
          </cell>
        </row>
        <row r="568">
          <cell r="G568" t="str">
            <v xml:space="preserve"> </v>
          </cell>
          <cell r="H568">
            <v>320</v>
          </cell>
          <cell r="I568">
            <v>492.1</v>
          </cell>
          <cell r="K568">
            <v>0</v>
          </cell>
          <cell r="M568">
            <v>0</v>
          </cell>
        </row>
        <row r="569">
          <cell r="H569">
            <v>0</v>
          </cell>
          <cell r="I569">
            <v>0</v>
          </cell>
          <cell r="J569">
            <v>107349</v>
          </cell>
          <cell r="K569">
            <v>134186.20000000001</v>
          </cell>
          <cell r="L569">
            <v>0</v>
          </cell>
          <cell r="M569">
            <v>0</v>
          </cell>
        </row>
        <row r="570">
          <cell r="G570">
            <v>241874</v>
          </cell>
          <cell r="I570">
            <v>104125</v>
          </cell>
          <cell r="K570">
            <v>137742</v>
          </cell>
          <cell r="M570">
            <v>7</v>
          </cell>
        </row>
        <row r="572">
          <cell r="G572" t="str">
            <v>m당</v>
          </cell>
          <cell r="H572">
            <v>0</v>
          </cell>
          <cell r="I572" t="str">
            <v xml:space="preserve"> </v>
          </cell>
          <cell r="J572">
            <v>0</v>
          </cell>
          <cell r="K572" t="str">
            <v xml:space="preserve"> </v>
          </cell>
          <cell r="M572" t="str">
            <v xml:space="preserve"> </v>
          </cell>
        </row>
        <row r="573">
          <cell r="G573" t="str">
            <v xml:space="preserve"> </v>
          </cell>
          <cell r="H573">
            <v>0</v>
          </cell>
          <cell r="I573">
            <v>0</v>
          </cell>
          <cell r="J573">
            <v>9263</v>
          </cell>
          <cell r="K573">
            <v>1509.8</v>
          </cell>
          <cell r="L573">
            <v>0</v>
          </cell>
          <cell r="M573">
            <v>0</v>
          </cell>
        </row>
        <row r="574">
          <cell r="G574" t="str">
            <v xml:space="preserve"> </v>
          </cell>
          <cell r="H574">
            <v>0</v>
          </cell>
          <cell r="I574">
            <v>0</v>
          </cell>
          <cell r="J574">
            <v>7410</v>
          </cell>
          <cell r="K574">
            <v>355.6</v>
          </cell>
          <cell r="L574">
            <v>0</v>
          </cell>
          <cell r="M574">
            <v>0</v>
          </cell>
        </row>
        <row r="575">
          <cell r="G575" t="str">
            <v xml:space="preserve"> </v>
          </cell>
          <cell r="H575">
            <v>0</v>
          </cell>
          <cell r="I575">
            <v>0</v>
          </cell>
          <cell r="J575">
            <v>7780</v>
          </cell>
          <cell r="K575">
            <v>894.7</v>
          </cell>
          <cell r="L575">
            <v>0</v>
          </cell>
          <cell r="M575">
            <v>0</v>
          </cell>
        </row>
        <row r="576">
          <cell r="G576" t="str">
            <v xml:space="preserve"> </v>
          </cell>
          <cell r="H576">
            <v>3377</v>
          </cell>
          <cell r="I576">
            <v>675.4</v>
          </cell>
          <cell r="J576">
            <v>10908</v>
          </cell>
          <cell r="K576">
            <v>2181.6</v>
          </cell>
          <cell r="L576">
            <v>0</v>
          </cell>
          <cell r="M576">
            <v>0</v>
          </cell>
        </row>
        <row r="577">
          <cell r="G577" t="str">
            <v xml:space="preserve"> </v>
          </cell>
          <cell r="H577">
            <v>39188</v>
          </cell>
          <cell r="I577">
            <v>979.7</v>
          </cell>
          <cell r="J577">
            <v>19650</v>
          </cell>
          <cell r="K577">
            <v>491.2</v>
          </cell>
          <cell r="L577">
            <v>0</v>
          </cell>
          <cell r="M577">
            <v>0</v>
          </cell>
        </row>
        <row r="578">
          <cell r="G578" t="str">
            <v xml:space="preserve"> </v>
          </cell>
          <cell r="H578">
            <v>45177</v>
          </cell>
          <cell r="I578">
            <v>9</v>
          </cell>
          <cell r="J578">
            <v>37052</v>
          </cell>
          <cell r="K578">
            <v>7.4</v>
          </cell>
          <cell r="L578">
            <v>0</v>
          </cell>
          <cell r="M578">
            <v>0</v>
          </cell>
        </row>
        <row r="579">
          <cell r="G579" t="str">
            <v xml:space="preserve"> </v>
          </cell>
          <cell r="H579">
            <v>6164</v>
          </cell>
          <cell r="I579">
            <v>6287.2</v>
          </cell>
          <cell r="K579">
            <v>0</v>
          </cell>
          <cell r="M579">
            <v>0</v>
          </cell>
        </row>
        <row r="580">
          <cell r="G580" t="str">
            <v xml:space="preserve"> </v>
          </cell>
          <cell r="H580">
            <v>0</v>
          </cell>
          <cell r="I580">
            <v>0</v>
          </cell>
          <cell r="J580">
            <v>51490</v>
          </cell>
          <cell r="K580">
            <v>2574.5</v>
          </cell>
          <cell r="L580">
            <v>0</v>
          </cell>
          <cell r="M580">
            <v>0</v>
          </cell>
        </row>
        <row r="581">
          <cell r="G581" t="str">
            <v xml:space="preserve"> </v>
          </cell>
          <cell r="H581">
            <v>0</v>
          </cell>
          <cell r="I581">
            <v>0</v>
          </cell>
          <cell r="J581">
            <v>37052</v>
          </cell>
          <cell r="K581">
            <v>2593.6</v>
          </cell>
          <cell r="L581">
            <v>0</v>
          </cell>
          <cell r="M581">
            <v>0</v>
          </cell>
        </row>
        <row r="582">
          <cell r="G582">
            <v>18559</v>
          </cell>
          <cell r="I582">
            <v>7951</v>
          </cell>
          <cell r="K582">
            <v>10608</v>
          </cell>
          <cell r="M582">
            <v>0</v>
          </cell>
        </row>
        <row r="584">
          <cell r="G584" t="str">
            <v>m당</v>
          </cell>
          <cell r="H584">
            <v>0</v>
          </cell>
          <cell r="I584" t="str">
            <v xml:space="preserve"> </v>
          </cell>
          <cell r="J584">
            <v>0</v>
          </cell>
          <cell r="K584" t="str">
            <v xml:space="preserve"> </v>
          </cell>
          <cell r="M584" t="str">
            <v xml:space="preserve"> </v>
          </cell>
        </row>
        <row r="585">
          <cell r="G585" t="str">
            <v xml:space="preserve"> </v>
          </cell>
          <cell r="H585">
            <v>0</v>
          </cell>
          <cell r="I585">
            <v>0</v>
          </cell>
          <cell r="J585">
            <v>5928</v>
          </cell>
          <cell r="K585">
            <v>355.6</v>
          </cell>
          <cell r="L585">
            <v>0</v>
          </cell>
          <cell r="M585">
            <v>0</v>
          </cell>
        </row>
        <row r="586">
          <cell r="G586" t="str">
            <v xml:space="preserve"> </v>
          </cell>
          <cell r="H586">
            <v>0</v>
          </cell>
          <cell r="I586">
            <v>0</v>
          </cell>
          <cell r="J586">
            <v>7410</v>
          </cell>
          <cell r="K586">
            <v>148.19999999999999</v>
          </cell>
          <cell r="L586">
            <v>0</v>
          </cell>
          <cell r="M586">
            <v>0</v>
          </cell>
        </row>
        <row r="587">
          <cell r="G587" t="str">
            <v xml:space="preserve"> </v>
          </cell>
          <cell r="H587">
            <v>0</v>
          </cell>
          <cell r="I587">
            <v>0</v>
          </cell>
          <cell r="J587">
            <v>7780</v>
          </cell>
          <cell r="K587">
            <v>311.2</v>
          </cell>
          <cell r="L587">
            <v>0</v>
          </cell>
          <cell r="M587">
            <v>0</v>
          </cell>
        </row>
        <row r="588">
          <cell r="G588" t="str">
            <v xml:space="preserve"> </v>
          </cell>
          <cell r="H588">
            <v>3377</v>
          </cell>
          <cell r="I588">
            <v>506.5</v>
          </cell>
          <cell r="J588">
            <v>10908</v>
          </cell>
          <cell r="K588">
            <v>1636.2</v>
          </cell>
          <cell r="L588">
            <v>0</v>
          </cell>
          <cell r="M588">
            <v>0</v>
          </cell>
        </row>
        <row r="589">
          <cell r="G589" t="str">
            <v xml:space="preserve"> </v>
          </cell>
          <cell r="H589">
            <v>39188</v>
          </cell>
          <cell r="I589">
            <v>470.2</v>
          </cell>
          <cell r="J589">
            <v>19650</v>
          </cell>
          <cell r="K589">
            <v>235.8</v>
          </cell>
          <cell r="L589">
            <v>0</v>
          </cell>
          <cell r="M589">
            <v>0</v>
          </cell>
        </row>
        <row r="590">
          <cell r="G590" t="str">
            <v xml:space="preserve"> </v>
          </cell>
          <cell r="H590">
            <v>45177</v>
          </cell>
          <cell r="I590">
            <v>9</v>
          </cell>
          <cell r="J590">
            <v>37052</v>
          </cell>
          <cell r="K590">
            <v>7.4</v>
          </cell>
          <cell r="L590">
            <v>0</v>
          </cell>
          <cell r="M590">
            <v>0</v>
          </cell>
        </row>
        <row r="591">
          <cell r="G591" t="str">
            <v xml:space="preserve"> </v>
          </cell>
          <cell r="H591">
            <v>11655</v>
          </cell>
          <cell r="I591">
            <v>11888.1</v>
          </cell>
          <cell r="K591">
            <v>0</v>
          </cell>
          <cell r="M591">
            <v>0</v>
          </cell>
        </row>
        <row r="592">
          <cell r="G592" t="str">
            <v xml:space="preserve"> </v>
          </cell>
          <cell r="H592">
            <v>0</v>
          </cell>
          <cell r="I592">
            <v>0</v>
          </cell>
          <cell r="J592">
            <v>51490</v>
          </cell>
          <cell r="K592">
            <v>2574.5</v>
          </cell>
          <cell r="L592">
            <v>0</v>
          </cell>
          <cell r="M592">
            <v>0</v>
          </cell>
        </row>
        <row r="593">
          <cell r="G593" t="str">
            <v xml:space="preserve"> </v>
          </cell>
          <cell r="H593">
            <v>0</v>
          </cell>
          <cell r="I593">
            <v>0</v>
          </cell>
          <cell r="J593">
            <v>37052</v>
          </cell>
          <cell r="K593">
            <v>2593.6</v>
          </cell>
          <cell r="L593">
            <v>0</v>
          </cell>
          <cell r="M593">
            <v>0</v>
          </cell>
        </row>
        <row r="594">
          <cell r="G594">
            <v>20735</v>
          </cell>
          <cell r="I594">
            <v>12873</v>
          </cell>
          <cell r="K594">
            <v>7862</v>
          </cell>
          <cell r="M594">
            <v>0</v>
          </cell>
        </row>
        <row r="596">
          <cell r="G596" t="str">
            <v>개소당</v>
          </cell>
          <cell r="H596">
            <v>0</v>
          </cell>
          <cell r="I596" t="str">
            <v xml:space="preserve"> </v>
          </cell>
          <cell r="J596">
            <v>0</v>
          </cell>
          <cell r="K596" t="str">
            <v xml:space="preserve"> </v>
          </cell>
          <cell r="M596" t="str">
            <v xml:space="preserve"> </v>
          </cell>
        </row>
        <row r="597">
          <cell r="G597" t="str">
            <v xml:space="preserve"> </v>
          </cell>
          <cell r="H597">
            <v>0</v>
          </cell>
          <cell r="I597">
            <v>0</v>
          </cell>
          <cell r="J597">
            <v>5928</v>
          </cell>
          <cell r="K597">
            <v>8536.2999999999993</v>
          </cell>
          <cell r="L597">
            <v>0</v>
          </cell>
          <cell r="M597">
            <v>0</v>
          </cell>
        </row>
        <row r="598">
          <cell r="G598" t="str">
            <v xml:space="preserve"> </v>
          </cell>
          <cell r="H598">
            <v>0</v>
          </cell>
          <cell r="I598">
            <v>0</v>
          </cell>
          <cell r="J598">
            <v>7410</v>
          </cell>
          <cell r="K598">
            <v>7039.5</v>
          </cell>
          <cell r="L598">
            <v>0</v>
          </cell>
          <cell r="M598">
            <v>0</v>
          </cell>
        </row>
        <row r="599">
          <cell r="G599" t="str">
            <v xml:space="preserve"> </v>
          </cell>
          <cell r="H599">
            <v>0</v>
          </cell>
          <cell r="I599">
            <v>0</v>
          </cell>
          <cell r="J599">
            <v>7780</v>
          </cell>
          <cell r="K599">
            <v>3812.2</v>
          </cell>
          <cell r="L599">
            <v>0</v>
          </cell>
          <cell r="M599">
            <v>0</v>
          </cell>
        </row>
        <row r="600">
          <cell r="G600" t="str">
            <v xml:space="preserve"> </v>
          </cell>
          <cell r="H600">
            <v>3377</v>
          </cell>
          <cell r="I600">
            <v>10266</v>
          </cell>
          <cell r="J600">
            <v>10908</v>
          </cell>
          <cell r="K600">
            <v>33160.300000000003</v>
          </cell>
          <cell r="L600">
            <v>0</v>
          </cell>
          <cell r="M600">
            <v>0</v>
          </cell>
        </row>
        <row r="601">
          <cell r="G601" t="str">
            <v xml:space="preserve"> </v>
          </cell>
          <cell r="H601">
            <v>31004</v>
          </cell>
          <cell r="I601">
            <v>23563</v>
          </cell>
          <cell r="J601">
            <v>133348</v>
          </cell>
          <cell r="K601">
            <v>101344.4</v>
          </cell>
          <cell r="L601">
            <v>0</v>
          </cell>
          <cell r="M601">
            <v>0</v>
          </cell>
        </row>
        <row r="602">
          <cell r="G602" t="str">
            <v xml:space="preserve"> </v>
          </cell>
          <cell r="H602">
            <v>138240</v>
          </cell>
          <cell r="I602">
            <v>1105920</v>
          </cell>
          <cell r="K602">
            <v>0</v>
          </cell>
          <cell r="M602">
            <v>0</v>
          </cell>
        </row>
        <row r="603">
          <cell r="G603" t="str">
            <v xml:space="preserve"> </v>
          </cell>
          <cell r="H603">
            <v>0</v>
          </cell>
          <cell r="I603">
            <v>0</v>
          </cell>
          <cell r="J603">
            <v>51490</v>
          </cell>
          <cell r="K603">
            <v>94123.7</v>
          </cell>
          <cell r="L603">
            <v>0</v>
          </cell>
          <cell r="M603">
            <v>0</v>
          </cell>
        </row>
        <row r="604">
          <cell r="G604" t="str">
            <v xml:space="preserve"> </v>
          </cell>
          <cell r="H604">
            <v>0</v>
          </cell>
          <cell r="I604">
            <v>0</v>
          </cell>
          <cell r="J604">
            <v>37052</v>
          </cell>
          <cell r="K604">
            <v>90332.7</v>
          </cell>
          <cell r="L604">
            <v>0</v>
          </cell>
          <cell r="M604">
            <v>0</v>
          </cell>
        </row>
        <row r="605">
          <cell r="G605" t="str">
            <v xml:space="preserve"> </v>
          </cell>
          <cell r="H605">
            <v>53796</v>
          </cell>
          <cell r="I605">
            <v>344.2</v>
          </cell>
          <cell r="J605">
            <v>37052</v>
          </cell>
          <cell r="K605">
            <v>237.1</v>
          </cell>
          <cell r="L605">
            <v>0</v>
          </cell>
          <cell r="M605">
            <v>0</v>
          </cell>
        </row>
        <row r="606">
          <cell r="G606">
            <v>1478679</v>
          </cell>
          <cell r="I606">
            <v>1140093</v>
          </cell>
          <cell r="K606">
            <v>338586</v>
          </cell>
          <cell r="M606">
            <v>0</v>
          </cell>
        </row>
        <row r="607">
          <cell r="G607">
            <v>0</v>
          </cell>
          <cell r="I607">
            <v>0</v>
          </cell>
          <cell r="K607">
            <v>0</v>
          </cell>
          <cell r="M607">
            <v>0</v>
          </cell>
        </row>
        <row r="608">
          <cell r="G608" t="str">
            <v>m당</v>
          </cell>
          <cell r="H608">
            <v>0</v>
          </cell>
          <cell r="I608" t="str">
            <v xml:space="preserve"> </v>
          </cell>
          <cell r="J608">
            <v>0</v>
          </cell>
          <cell r="K608" t="str">
            <v xml:space="preserve"> </v>
          </cell>
          <cell r="M608" t="str">
            <v xml:space="preserve"> </v>
          </cell>
        </row>
        <row r="609">
          <cell r="G609" t="str">
            <v xml:space="preserve"> </v>
          </cell>
          <cell r="H609">
            <v>0</v>
          </cell>
          <cell r="I609">
            <v>0</v>
          </cell>
          <cell r="J609">
            <v>5928</v>
          </cell>
          <cell r="K609">
            <v>711.3</v>
          </cell>
          <cell r="L609">
            <v>0</v>
          </cell>
          <cell r="M609">
            <v>0</v>
          </cell>
        </row>
        <row r="610">
          <cell r="G610" t="str">
            <v xml:space="preserve"> </v>
          </cell>
          <cell r="H610">
            <v>0</v>
          </cell>
          <cell r="I610">
            <v>0</v>
          </cell>
          <cell r="J610">
            <v>7410</v>
          </cell>
          <cell r="K610">
            <v>889.2</v>
          </cell>
          <cell r="L610">
            <v>0</v>
          </cell>
          <cell r="M610">
            <v>0</v>
          </cell>
        </row>
        <row r="611">
          <cell r="G611" t="str">
            <v xml:space="preserve"> </v>
          </cell>
          <cell r="H611">
            <v>95000</v>
          </cell>
          <cell r="I611">
            <v>137370</v>
          </cell>
          <cell r="K611">
            <v>0</v>
          </cell>
          <cell r="M611">
            <v>0</v>
          </cell>
        </row>
        <row r="612">
          <cell r="G612" t="str">
            <v xml:space="preserve"> </v>
          </cell>
          <cell r="H612">
            <v>0</v>
          </cell>
          <cell r="I612">
            <v>0</v>
          </cell>
          <cell r="J612">
            <v>53468</v>
          </cell>
          <cell r="K612">
            <v>193286.8</v>
          </cell>
          <cell r="L612">
            <v>0</v>
          </cell>
          <cell r="M612">
            <v>0</v>
          </cell>
        </row>
        <row r="613">
          <cell r="G613" t="str">
            <v xml:space="preserve"> </v>
          </cell>
          <cell r="H613">
            <v>0</v>
          </cell>
          <cell r="I613">
            <v>0</v>
          </cell>
          <cell r="J613">
            <v>37052</v>
          </cell>
          <cell r="K613">
            <v>133942.9</v>
          </cell>
          <cell r="L613">
            <v>0</v>
          </cell>
          <cell r="M613">
            <v>0</v>
          </cell>
        </row>
        <row r="614">
          <cell r="G614" t="str">
            <v xml:space="preserve"> </v>
          </cell>
          <cell r="I614">
            <v>0</v>
          </cell>
          <cell r="K614">
            <v>0</v>
          </cell>
          <cell r="M614">
            <v>0</v>
          </cell>
        </row>
        <row r="615">
          <cell r="G615">
            <v>466200</v>
          </cell>
          <cell r="I615">
            <v>137370</v>
          </cell>
          <cell r="K615">
            <v>328830</v>
          </cell>
          <cell r="M615">
            <v>0</v>
          </cell>
        </row>
        <row r="616">
          <cell r="G616">
            <v>0</v>
          </cell>
          <cell r="I616">
            <v>0</v>
          </cell>
          <cell r="K616">
            <v>0</v>
          </cell>
          <cell r="M616">
            <v>0</v>
          </cell>
        </row>
        <row r="617">
          <cell r="G617" t="str">
            <v>개소당</v>
          </cell>
        </row>
        <row r="618">
          <cell r="G618" t="str">
            <v xml:space="preserve"> </v>
          </cell>
          <cell r="H618">
            <v>2054</v>
          </cell>
          <cell r="I618">
            <v>72300.800000000003</v>
          </cell>
          <cell r="K618">
            <v>0</v>
          </cell>
          <cell r="M618">
            <v>0</v>
          </cell>
        </row>
        <row r="619">
          <cell r="G619" t="str">
            <v xml:space="preserve"> </v>
          </cell>
          <cell r="H619">
            <v>2232</v>
          </cell>
          <cell r="I619">
            <v>27498.2</v>
          </cell>
          <cell r="K619">
            <v>0</v>
          </cell>
          <cell r="M619">
            <v>0</v>
          </cell>
        </row>
        <row r="620">
          <cell r="G620" t="str">
            <v xml:space="preserve"> </v>
          </cell>
          <cell r="H620">
            <v>1610</v>
          </cell>
          <cell r="I620">
            <v>12880</v>
          </cell>
          <cell r="K620">
            <v>0</v>
          </cell>
          <cell r="M620">
            <v>0</v>
          </cell>
        </row>
        <row r="621">
          <cell r="G621" t="str">
            <v xml:space="preserve"> </v>
          </cell>
          <cell r="H621">
            <v>0</v>
          </cell>
          <cell r="I621">
            <v>0</v>
          </cell>
          <cell r="J621">
            <v>4520</v>
          </cell>
          <cell r="K621">
            <v>36160</v>
          </cell>
          <cell r="L621">
            <v>0</v>
          </cell>
          <cell r="M621">
            <v>0</v>
          </cell>
        </row>
        <row r="622">
          <cell r="G622" t="str">
            <v xml:space="preserve"> </v>
          </cell>
          <cell r="H622">
            <v>404</v>
          </cell>
          <cell r="I622">
            <v>17452.8</v>
          </cell>
          <cell r="J622">
            <v>2591</v>
          </cell>
          <cell r="K622">
            <v>111931.2</v>
          </cell>
          <cell r="L622">
            <v>86</v>
          </cell>
          <cell r="M622">
            <v>3715.2</v>
          </cell>
        </row>
        <row r="623">
          <cell r="G623" t="str">
            <v xml:space="preserve"> </v>
          </cell>
          <cell r="H623">
            <v>269461</v>
          </cell>
          <cell r="I623">
            <v>6467</v>
          </cell>
          <cell r="K623">
            <v>0</v>
          </cell>
          <cell r="M623">
            <v>0</v>
          </cell>
        </row>
        <row r="624">
          <cell r="H624">
            <v>0</v>
          </cell>
          <cell r="I624">
            <v>0</v>
          </cell>
          <cell r="J624">
            <v>107349</v>
          </cell>
          <cell r="K624">
            <v>2361.6</v>
          </cell>
          <cell r="L624">
            <v>0</v>
          </cell>
          <cell r="M624">
            <v>0</v>
          </cell>
        </row>
        <row r="625">
          <cell r="G625" t="str">
            <v xml:space="preserve"> </v>
          </cell>
          <cell r="H625">
            <v>119760</v>
          </cell>
          <cell r="I625">
            <v>2634.7</v>
          </cell>
          <cell r="K625">
            <v>0</v>
          </cell>
          <cell r="M625">
            <v>0</v>
          </cell>
        </row>
        <row r="626">
          <cell r="G626" t="str">
            <v xml:space="preserve"> </v>
          </cell>
          <cell r="H626">
            <v>32</v>
          </cell>
          <cell r="I626">
            <v>384</v>
          </cell>
          <cell r="K626">
            <v>0</v>
          </cell>
          <cell r="M626">
            <v>0</v>
          </cell>
        </row>
        <row r="627">
          <cell r="G627" t="str">
            <v xml:space="preserve"> </v>
          </cell>
          <cell r="H627">
            <v>750</v>
          </cell>
          <cell r="I627">
            <v>-2268</v>
          </cell>
          <cell r="K627">
            <v>0</v>
          </cell>
          <cell r="M627">
            <v>0</v>
          </cell>
        </row>
        <row r="628">
          <cell r="G628">
            <v>291516</v>
          </cell>
          <cell r="H628">
            <v>0</v>
          </cell>
          <cell r="I628">
            <v>137349</v>
          </cell>
          <cell r="J628">
            <v>0</v>
          </cell>
          <cell r="K628">
            <v>150452</v>
          </cell>
          <cell r="M628">
            <v>3715</v>
          </cell>
        </row>
        <row r="629">
          <cell r="M629" t="str">
            <v xml:space="preserve"> </v>
          </cell>
        </row>
        <row r="630">
          <cell r="G630" t="str">
            <v>개소당</v>
          </cell>
        </row>
        <row r="631">
          <cell r="G631" t="str">
            <v xml:space="preserve"> </v>
          </cell>
          <cell r="H631">
            <v>2054</v>
          </cell>
          <cell r="I631">
            <v>162676.79999999999</v>
          </cell>
          <cell r="K631">
            <v>0</v>
          </cell>
          <cell r="M631">
            <v>0</v>
          </cell>
        </row>
        <row r="632">
          <cell r="G632" t="str">
            <v xml:space="preserve"> </v>
          </cell>
          <cell r="H632">
            <v>2232</v>
          </cell>
          <cell r="I632">
            <v>41247.300000000003</v>
          </cell>
          <cell r="K632">
            <v>0</v>
          </cell>
          <cell r="M632">
            <v>0</v>
          </cell>
        </row>
        <row r="633">
          <cell r="G633" t="str">
            <v xml:space="preserve"> </v>
          </cell>
          <cell r="H633">
            <v>1610</v>
          </cell>
          <cell r="I633">
            <v>30590</v>
          </cell>
          <cell r="K633">
            <v>0</v>
          </cell>
          <cell r="M633">
            <v>0</v>
          </cell>
        </row>
        <row r="634">
          <cell r="G634" t="str">
            <v xml:space="preserve"> </v>
          </cell>
          <cell r="H634">
            <v>0</v>
          </cell>
          <cell r="I634">
            <v>0</v>
          </cell>
          <cell r="J634">
            <v>4520</v>
          </cell>
          <cell r="K634">
            <v>81360</v>
          </cell>
          <cell r="L634">
            <v>0</v>
          </cell>
          <cell r="M634">
            <v>0</v>
          </cell>
        </row>
        <row r="635">
          <cell r="G635" t="str">
            <v xml:space="preserve"> </v>
          </cell>
          <cell r="H635">
            <v>404</v>
          </cell>
          <cell r="I635">
            <v>35875.199999999997</v>
          </cell>
          <cell r="J635">
            <v>2591</v>
          </cell>
          <cell r="K635">
            <v>230080.8</v>
          </cell>
          <cell r="L635">
            <v>86</v>
          </cell>
          <cell r="M635">
            <v>7636.8</v>
          </cell>
        </row>
        <row r="636">
          <cell r="G636" t="str">
            <v xml:space="preserve"> </v>
          </cell>
          <cell r="H636">
            <v>269461</v>
          </cell>
          <cell r="I636">
            <v>11047.9</v>
          </cell>
          <cell r="K636">
            <v>0</v>
          </cell>
          <cell r="M636">
            <v>0</v>
          </cell>
        </row>
        <row r="637">
          <cell r="H637">
            <v>0</v>
          </cell>
          <cell r="I637">
            <v>0</v>
          </cell>
          <cell r="J637">
            <v>107349</v>
          </cell>
          <cell r="K637">
            <v>4079.2</v>
          </cell>
          <cell r="L637">
            <v>0</v>
          </cell>
          <cell r="M637">
            <v>0</v>
          </cell>
        </row>
        <row r="638">
          <cell r="G638" t="str">
            <v xml:space="preserve"> </v>
          </cell>
          <cell r="H638">
            <v>119760</v>
          </cell>
          <cell r="I638">
            <v>4550.8</v>
          </cell>
          <cell r="K638">
            <v>0</v>
          </cell>
          <cell r="M638">
            <v>0</v>
          </cell>
        </row>
        <row r="639">
          <cell r="G639" t="str">
            <v xml:space="preserve"> </v>
          </cell>
          <cell r="H639">
            <v>32</v>
          </cell>
          <cell r="I639">
            <v>576</v>
          </cell>
          <cell r="K639">
            <v>0</v>
          </cell>
          <cell r="M639">
            <v>0</v>
          </cell>
        </row>
        <row r="640">
          <cell r="G640" t="str">
            <v xml:space="preserve"> </v>
          </cell>
          <cell r="H640">
            <v>750</v>
          </cell>
          <cell r="I640">
            <v>-4662</v>
          </cell>
          <cell r="K640">
            <v>0</v>
          </cell>
          <cell r="M640">
            <v>0</v>
          </cell>
        </row>
        <row r="641">
          <cell r="G641">
            <v>605058</v>
          </cell>
          <cell r="H641">
            <v>0</v>
          </cell>
          <cell r="I641">
            <v>281902</v>
          </cell>
          <cell r="J641">
            <v>0</v>
          </cell>
          <cell r="K641">
            <v>315520</v>
          </cell>
          <cell r="M641">
            <v>7636</v>
          </cell>
        </row>
        <row r="642">
          <cell r="M642" t="str">
            <v xml:space="preserve"> </v>
          </cell>
        </row>
        <row r="643">
          <cell r="G643" t="str">
            <v>개소당</v>
          </cell>
        </row>
        <row r="644">
          <cell r="G644" t="str">
            <v xml:space="preserve"> </v>
          </cell>
          <cell r="H644">
            <v>2054</v>
          </cell>
          <cell r="I644">
            <v>196567.8</v>
          </cell>
          <cell r="K644">
            <v>0</v>
          </cell>
          <cell r="M644">
            <v>0</v>
          </cell>
        </row>
        <row r="645">
          <cell r="G645" t="str">
            <v xml:space="preserve"> </v>
          </cell>
          <cell r="H645">
            <v>2232</v>
          </cell>
          <cell r="I645">
            <v>38792.1</v>
          </cell>
          <cell r="K645">
            <v>0</v>
          </cell>
          <cell r="M645">
            <v>0</v>
          </cell>
        </row>
        <row r="646">
          <cell r="G646" t="str">
            <v xml:space="preserve"> </v>
          </cell>
          <cell r="H646">
            <v>1610</v>
          </cell>
          <cell r="I646">
            <v>41860</v>
          </cell>
          <cell r="K646">
            <v>0</v>
          </cell>
          <cell r="M646">
            <v>0</v>
          </cell>
        </row>
        <row r="647">
          <cell r="G647" t="str">
            <v xml:space="preserve"> </v>
          </cell>
          <cell r="H647">
            <v>0</v>
          </cell>
          <cell r="I647">
            <v>0</v>
          </cell>
          <cell r="J647">
            <v>4520</v>
          </cell>
          <cell r="K647">
            <v>108480</v>
          </cell>
          <cell r="L647">
            <v>0</v>
          </cell>
          <cell r="M647">
            <v>0</v>
          </cell>
        </row>
        <row r="648">
          <cell r="G648" t="str">
            <v xml:space="preserve"> </v>
          </cell>
          <cell r="H648">
            <v>495</v>
          </cell>
          <cell r="I648">
            <v>9405</v>
          </cell>
          <cell r="K648">
            <v>0</v>
          </cell>
          <cell r="M648">
            <v>0</v>
          </cell>
        </row>
        <row r="649">
          <cell r="G649" t="str">
            <v xml:space="preserve"> </v>
          </cell>
          <cell r="H649">
            <v>404</v>
          </cell>
          <cell r="I649">
            <v>41531.199999999997</v>
          </cell>
          <cell r="J649">
            <v>2591</v>
          </cell>
          <cell r="K649">
            <v>266354.8</v>
          </cell>
          <cell r="L649">
            <v>86</v>
          </cell>
          <cell r="M649">
            <v>8840.7999999999993</v>
          </cell>
        </row>
        <row r="650">
          <cell r="G650" t="str">
            <v xml:space="preserve"> </v>
          </cell>
          <cell r="H650">
            <v>269461</v>
          </cell>
          <cell r="I650">
            <v>8353.2000000000007</v>
          </cell>
          <cell r="K650">
            <v>0</v>
          </cell>
          <cell r="M650">
            <v>0</v>
          </cell>
        </row>
        <row r="651">
          <cell r="H651">
            <v>0</v>
          </cell>
          <cell r="I651">
            <v>0</v>
          </cell>
          <cell r="J651">
            <v>107349</v>
          </cell>
          <cell r="K651">
            <v>3113.1</v>
          </cell>
          <cell r="L651">
            <v>0</v>
          </cell>
          <cell r="M651">
            <v>0</v>
          </cell>
        </row>
        <row r="652">
          <cell r="G652" t="str">
            <v xml:space="preserve"> </v>
          </cell>
          <cell r="H652">
            <v>119760</v>
          </cell>
          <cell r="I652">
            <v>3473</v>
          </cell>
          <cell r="K652">
            <v>0</v>
          </cell>
          <cell r="M652">
            <v>0</v>
          </cell>
        </row>
        <row r="653">
          <cell r="G653" t="str">
            <v xml:space="preserve"> </v>
          </cell>
          <cell r="H653">
            <v>32</v>
          </cell>
          <cell r="I653">
            <v>480</v>
          </cell>
          <cell r="K653">
            <v>0</v>
          </cell>
          <cell r="M653">
            <v>0</v>
          </cell>
        </row>
        <row r="654">
          <cell r="G654" t="str">
            <v xml:space="preserve"> </v>
          </cell>
          <cell r="H654">
            <v>750</v>
          </cell>
          <cell r="I654">
            <v>-5397</v>
          </cell>
          <cell r="K654">
            <v>0</v>
          </cell>
          <cell r="M654">
            <v>0</v>
          </cell>
        </row>
        <row r="655">
          <cell r="G655">
            <v>721852</v>
          </cell>
          <cell r="H655">
            <v>0</v>
          </cell>
          <cell r="I655">
            <v>335065</v>
          </cell>
          <cell r="J655">
            <v>0</v>
          </cell>
          <cell r="K655">
            <v>377947</v>
          </cell>
          <cell r="M655">
            <v>8840</v>
          </cell>
        </row>
        <row r="656">
          <cell r="M656" t="str">
            <v xml:space="preserve"> </v>
          </cell>
        </row>
        <row r="657">
          <cell r="G657" t="str">
            <v>개소당</v>
          </cell>
        </row>
        <row r="658">
          <cell r="G658" t="str">
            <v xml:space="preserve"> </v>
          </cell>
          <cell r="H658">
            <v>2054</v>
          </cell>
          <cell r="I658">
            <v>196567.8</v>
          </cell>
          <cell r="K658">
            <v>0</v>
          </cell>
          <cell r="M658">
            <v>0</v>
          </cell>
        </row>
        <row r="659">
          <cell r="G659" t="str">
            <v xml:space="preserve"> </v>
          </cell>
          <cell r="H659">
            <v>2232</v>
          </cell>
          <cell r="I659">
            <v>33881.699999999997</v>
          </cell>
          <cell r="K659">
            <v>0</v>
          </cell>
          <cell r="M659">
            <v>0</v>
          </cell>
        </row>
        <row r="660">
          <cell r="G660" t="str">
            <v xml:space="preserve"> </v>
          </cell>
          <cell r="H660">
            <v>1610</v>
          </cell>
          <cell r="I660">
            <v>41860</v>
          </cell>
          <cell r="K660">
            <v>0</v>
          </cell>
          <cell r="M660">
            <v>0</v>
          </cell>
        </row>
        <row r="661">
          <cell r="G661" t="str">
            <v xml:space="preserve"> </v>
          </cell>
          <cell r="H661">
            <v>0</v>
          </cell>
          <cell r="I661">
            <v>0</v>
          </cell>
          <cell r="J661">
            <v>4520</v>
          </cell>
          <cell r="K661">
            <v>108480</v>
          </cell>
          <cell r="L661">
            <v>0</v>
          </cell>
          <cell r="M661">
            <v>0</v>
          </cell>
        </row>
        <row r="662">
          <cell r="G662" t="str">
            <v xml:space="preserve"> </v>
          </cell>
          <cell r="H662">
            <v>495</v>
          </cell>
          <cell r="I662">
            <v>9405</v>
          </cell>
          <cell r="K662">
            <v>0</v>
          </cell>
          <cell r="M662">
            <v>0</v>
          </cell>
        </row>
        <row r="663">
          <cell r="G663" t="str">
            <v xml:space="preserve"> </v>
          </cell>
          <cell r="H663">
            <v>404</v>
          </cell>
          <cell r="I663">
            <v>40723.199999999997</v>
          </cell>
          <cell r="J663">
            <v>2591</v>
          </cell>
          <cell r="K663">
            <v>261172.8</v>
          </cell>
          <cell r="L663">
            <v>86</v>
          </cell>
          <cell r="M663">
            <v>8668.7999999999993</v>
          </cell>
        </row>
        <row r="664">
          <cell r="G664" t="str">
            <v xml:space="preserve"> </v>
          </cell>
          <cell r="H664">
            <v>269461</v>
          </cell>
          <cell r="I664">
            <v>7544.9</v>
          </cell>
          <cell r="K664">
            <v>0</v>
          </cell>
          <cell r="M664">
            <v>0</v>
          </cell>
        </row>
        <row r="665">
          <cell r="H665">
            <v>0</v>
          </cell>
          <cell r="I665">
            <v>0</v>
          </cell>
          <cell r="J665">
            <v>107349</v>
          </cell>
          <cell r="K665">
            <v>2791</v>
          </cell>
          <cell r="L665">
            <v>0</v>
          </cell>
          <cell r="M665">
            <v>0</v>
          </cell>
        </row>
        <row r="666">
          <cell r="G666" t="str">
            <v xml:space="preserve"> </v>
          </cell>
          <cell r="H666">
            <v>119760</v>
          </cell>
          <cell r="I666">
            <v>3113.7</v>
          </cell>
          <cell r="K666">
            <v>0</v>
          </cell>
          <cell r="M666">
            <v>0</v>
          </cell>
        </row>
        <row r="667">
          <cell r="G667" t="str">
            <v xml:space="preserve"> </v>
          </cell>
          <cell r="H667">
            <v>32</v>
          </cell>
          <cell r="I667">
            <v>448</v>
          </cell>
          <cell r="K667">
            <v>0</v>
          </cell>
          <cell r="M667">
            <v>0</v>
          </cell>
        </row>
        <row r="668">
          <cell r="G668" t="str">
            <v xml:space="preserve"> </v>
          </cell>
          <cell r="H668">
            <v>750</v>
          </cell>
          <cell r="I668">
            <v>-5292</v>
          </cell>
          <cell r="K668">
            <v>0</v>
          </cell>
          <cell r="M668">
            <v>0</v>
          </cell>
        </row>
        <row r="669">
          <cell r="G669">
            <v>709363</v>
          </cell>
          <cell r="H669">
            <v>0</v>
          </cell>
          <cell r="I669">
            <v>328252</v>
          </cell>
          <cell r="J669">
            <v>0</v>
          </cell>
          <cell r="K669">
            <v>372443</v>
          </cell>
          <cell r="M669">
            <v>8668</v>
          </cell>
        </row>
        <row r="670">
          <cell r="M670" t="str">
            <v xml:space="preserve"> </v>
          </cell>
        </row>
        <row r="671">
          <cell r="G671" t="str">
            <v>개소당</v>
          </cell>
        </row>
        <row r="672">
          <cell r="G672" t="str">
            <v xml:space="preserve"> </v>
          </cell>
          <cell r="H672">
            <v>2054</v>
          </cell>
          <cell r="I672">
            <v>196567.8</v>
          </cell>
          <cell r="K672">
            <v>0</v>
          </cell>
          <cell r="M672">
            <v>0</v>
          </cell>
        </row>
        <row r="673">
          <cell r="G673" t="str">
            <v xml:space="preserve"> </v>
          </cell>
          <cell r="H673">
            <v>2232</v>
          </cell>
          <cell r="I673">
            <v>46157.7</v>
          </cell>
          <cell r="K673">
            <v>0</v>
          </cell>
          <cell r="M673">
            <v>0</v>
          </cell>
        </row>
        <row r="674">
          <cell r="G674" t="str">
            <v xml:space="preserve"> </v>
          </cell>
          <cell r="H674">
            <v>1610</v>
          </cell>
          <cell r="I674">
            <v>41860</v>
          </cell>
          <cell r="K674">
            <v>0</v>
          </cell>
          <cell r="M674">
            <v>0</v>
          </cell>
        </row>
        <row r="675">
          <cell r="G675" t="str">
            <v xml:space="preserve"> </v>
          </cell>
          <cell r="H675">
            <v>0</v>
          </cell>
          <cell r="I675">
            <v>0</v>
          </cell>
          <cell r="J675">
            <v>4520</v>
          </cell>
          <cell r="K675">
            <v>108480</v>
          </cell>
          <cell r="L675">
            <v>0</v>
          </cell>
          <cell r="M675">
            <v>0</v>
          </cell>
        </row>
        <row r="676">
          <cell r="G676" t="str">
            <v xml:space="preserve"> </v>
          </cell>
          <cell r="H676">
            <v>495</v>
          </cell>
          <cell r="I676">
            <v>9405</v>
          </cell>
          <cell r="K676">
            <v>0</v>
          </cell>
          <cell r="M676">
            <v>0</v>
          </cell>
        </row>
        <row r="677">
          <cell r="G677" t="str">
            <v xml:space="preserve"> </v>
          </cell>
          <cell r="H677">
            <v>404</v>
          </cell>
          <cell r="I677">
            <v>42743.199999999997</v>
          </cell>
          <cell r="J677">
            <v>2591</v>
          </cell>
          <cell r="K677">
            <v>274127.8</v>
          </cell>
          <cell r="L677">
            <v>86</v>
          </cell>
          <cell r="M677">
            <v>9098.7999999999993</v>
          </cell>
        </row>
        <row r="678">
          <cell r="G678" t="str">
            <v xml:space="preserve"> </v>
          </cell>
          <cell r="H678">
            <v>269461</v>
          </cell>
          <cell r="I678">
            <v>10508.9</v>
          </cell>
          <cell r="K678">
            <v>0</v>
          </cell>
          <cell r="M678">
            <v>0</v>
          </cell>
        </row>
        <row r="679">
          <cell r="H679">
            <v>0</v>
          </cell>
          <cell r="I679">
            <v>0</v>
          </cell>
          <cell r="J679">
            <v>107349</v>
          </cell>
          <cell r="K679">
            <v>3864.5</v>
          </cell>
          <cell r="L679">
            <v>0</v>
          </cell>
          <cell r="M679">
            <v>0</v>
          </cell>
        </row>
        <row r="680">
          <cell r="G680" t="str">
            <v xml:space="preserve"> </v>
          </cell>
          <cell r="H680">
            <v>119760</v>
          </cell>
          <cell r="I680">
            <v>4311.3</v>
          </cell>
          <cell r="K680">
            <v>0</v>
          </cell>
          <cell r="M680">
            <v>0</v>
          </cell>
        </row>
        <row r="681">
          <cell r="G681" t="str">
            <v xml:space="preserve"> </v>
          </cell>
          <cell r="H681">
            <v>32</v>
          </cell>
          <cell r="I681">
            <v>576</v>
          </cell>
          <cell r="K681">
            <v>0</v>
          </cell>
          <cell r="M681">
            <v>0</v>
          </cell>
        </row>
        <row r="682">
          <cell r="G682" t="str">
            <v xml:space="preserve"> </v>
          </cell>
          <cell r="H682">
            <v>750</v>
          </cell>
          <cell r="I682">
            <v>-5554.5</v>
          </cell>
          <cell r="K682">
            <v>0</v>
          </cell>
          <cell r="M682">
            <v>0</v>
          </cell>
        </row>
        <row r="683">
          <cell r="G683">
            <v>742145</v>
          </cell>
          <cell r="H683">
            <v>0</v>
          </cell>
          <cell r="I683">
            <v>346575</v>
          </cell>
          <cell r="J683">
            <v>0</v>
          </cell>
          <cell r="K683">
            <v>386472</v>
          </cell>
          <cell r="M683">
            <v>9098</v>
          </cell>
        </row>
        <row r="684">
          <cell r="M684" t="str">
            <v xml:space="preserve"> </v>
          </cell>
        </row>
        <row r="685">
          <cell r="G685">
            <v>0</v>
          </cell>
          <cell r="I685">
            <v>0</v>
          </cell>
          <cell r="K685">
            <v>0</v>
          </cell>
          <cell r="M685">
            <v>0</v>
          </cell>
        </row>
        <row r="686">
          <cell r="G686">
            <v>0</v>
          </cell>
          <cell r="I686">
            <v>0</v>
          </cell>
          <cell r="K686">
            <v>0</v>
          </cell>
          <cell r="M686">
            <v>0</v>
          </cell>
        </row>
      </sheetData>
      <sheetData sheetId="11">
        <row r="1">
          <cell r="B1" t="str">
            <v>공   종</v>
          </cell>
          <cell r="C1" t="str">
            <v>규  격</v>
          </cell>
          <cell r="D1" t="str">
            <v>수 량</v>
          </cell>
          <cell r="E1" t="str">
            <v>단</v>
          </cell>
          <cell r="F1" t="str">
            <v>총     액</v>
          </cell>
          <cell r="H1" t="str">
            <v>재  료  비</v>
          </cell>
          <cell r="J1" t="str">
            <v>노  무  비</v>
          </cell>
          <cell r="L1" t="str">
            <v>경     비</v>
          </cell>
        </row>
        <row r="2">
          <cell r="E2" t="str">
            <v>위</v>
          </cell>
          <cell r="F2" t="str">
            <v>단 가</v>
          </cell>
          <cell r="G2" t="str">
            <v>금 액</v>
          </cell>
          <cell r="H2" t="str">
            <v>단 가</v>
          </cell>
          <cell r="I2" t="str">
            <v>금 액</v>
          </cell>
          <cell r="J2" t="str">
            <v>단 가</v>
          </cell>
          <cell r="K2" t="str">
            <v>금 액</v>
          </cell>
          <cell r="L2" t="str">
            <v>단 가</v>
          </cell>
          <cell r="M2" t="str">
            <v>금 액</v>
          </cell>
        </row>
        <row r="3">
          <cell r="B3">
            <v>146</v>
          </cell>
          <cell r="C3" t="str">
            <v>광섬유조명</v>
          </cell>
          <cell r="G3" t="str">
            <v>식당</v>
          </cell>
          <cell r="M3" t="str">
            <v xml:space="preserve"> </v>
          </cell>
        </row>
        <row r="4">
          <cell r="B4" t="str">
            <v>광섬유설치(측면)</v>
          </cell>
          <cell r="C4" t="str">
            <v>0.75mmx105C</v>
          </cell>
          <cell r="D4">
            <v>365.65000000000003</v>
          </cell>
          <cell r="E4" t="str">
            <v>M</v>
          </cell>
          <cell r="H4">
            <v>70000</v>
          </cell>
          <cell r="I4">
            <v>25595500</v>
          </cell>
          <cell r="J4">
            <v>4859</v>
          </cell>
          <cell r="K4">
            <v>1776693.3</v>
          </cell>
          <cell r="M4">
            <v>0</v>
          </cell>
        </row>
        <row r="5">
          <cell r="B5" t="str">
            <v>트랙설치</v>
          </cell>
          <cell r="C5" t="str">
            <v>TRK125</v>
          </cell>
          <cell r="D5">
            <v>186</v>
          </cell>
          <cell r="E5" t="str">
            <v>M</v>
          </cell>
          <cell r="H5">
            <v>12000</v>
          </cell>
          <cell r="I5">
            <v>2232000</v>
          </cell>
          <cell r="J5">
            <v>7995</v>
          </cell>
          <cell r="K5">
            <v>1487070</v>
          </cell>
          <cell r="M5">
            <v>0</v>
          </cell>
        </row>
        <row r="6">
          <cell r="B6" t="str">
            <v>아크릴트랙설치</v>
          </cell>
          <cell r="C6" t="str">
            <v>30x20</v>
          </cell>
          <cell r="D6">
            <v>90</v>
          </cell>
          <cell r="E6" t="str">
            <v>M</v>
          </cell>
          <cell r="H6">
            <v>25000</v>
          </cell>
          <cell r="I6">
            <v>2250000</v>
          </cell>
          <cell r="J6">
            <v>7995</v>
          </cell>
          <cell r="K6">
            <v>719550</v>
          </cell>
          <cell r="M6">
            <v>0</v>
          </cell>
        </row>
        <row r="7">
          <cell r="B7" t="str">
            <v>조광기설치</v>
          </cell>
          <cell r="C7" t="str">
            <v>HQI-150W</v>
          </cell>
          <cell r="D7">
            <v>4</v>
          </cell>
          <cell r="E7" t="str">
            <v>식</v>
          </cell>
          <cell r="H7">
            <v>1465000</v>
          </cell>
          <cell r="I7">
            <v>5860000</v>
          </cell>
          <cell r="J7">
            <v>105810</v>
          </cell>
          <cell r="K7">
            <v>423240</v>
          </cell>
          <cell r="M7">
            <v>0</v>
          </cell>
        </row>
        <row r="8">
          <cell r="B8" t="str">
            <v>1등용외함설치</v>
          </cell>
          <cell r="C8" t="str">
            <v>500x600x200</v>
          </cell>
          <cell r="D8">
            <v>4</v>
          </cell>
          <cell r="E8" t="str">
            <v>면</v>
          </cell>
          <cell r="H8">
            <v>450000</v>
          </cell>
          <cell r="I8">
            <v>1800000</v>
          </cell>
          <cell r="J8">
            <v>149907</v>
          </cell>
          <cell r="K8">
            <v>599628</v>
          </cell>
          <cell r="M8">
            <v>0</v>
          </cell>
        </row>
        <row r="9">
          <cell r="B9" t="str">
            <v>제어선</v>
          </cell>
          <cell r="D9">
            <v>49.500000000000007</v>
          </cell>
          <cell r="E9" t="str">
            <v>M</v>
          </cell>
          <cell r="H9">
            <v>801</v>
          </cell>
          <cell r="I9">
            <v>39649.5</v>
          </cell>
          <cell r="J9">
            <v>1475</v>
          </cell>
          <cell r="K9">
            <v>73012.5</v>
          </cell>
          <cell r="M9">
            <v>0</v>
          </cell>
        </row>
        <row r="10">
          <cell r="B10" t="str">
            <v>CD 전선관</v>
          </cell>
          <cell r="C10" t="str">
            <v>16mm</v>
          </cell>
          <cell r="D10">
            <v>45.1</v>
          </cell>
          <cell r="E10" t="str">
            <v>M</v>
          </cell>
          <cell r="H10">
            <v>290</v>
          </cell>
          <cell r="I10">
            <v>13079</v>
          </cell>
          <cell r="J10">
            <v>2464</v>
          </cell>
          <cell r="K10">
            <v>111126.39999999999</v>
          </cell>
          <cell r="M10">
            <v>0</v>
          </cell>
        </row>
        <row r="11">
          <cell r="B11" t="str">
            <v>잡자재</v>
          </cell>
          <cell r="C11" t="str">
            <v>재료비의 2.3%</v>
          </cell>
          <cell r="D11">
            <v>1</v>
          </cell>
          <cell r="E11" t="str">
            <v>식</v>
          </cell>
          <cell r="H11">
            <v>37737500</v>
          </cell>
          <cell r="I11">
            <v>867962.5</v>
          </cell>
          <cell r="K11">
            <v>0</v>
          </cell>
          <cell r="M11">
            <v>0</v>
          </cell>
        </row>
        <row r="12">
          <cell r="B12" t="str">
            <v>공구손료</v>
          </cell>
          <cell r="C12" t="str">
            <v>노무비의 3%</v>
          </cell>
          <cell r="D12">
            <v>1</v>
          </cell>
          <cell r="E12" t="str">
            <v>식</v>
          </cell>
          <cell r="J12">
            <v>5190320.2</v>
          </cell>
          <cell r="K12">
            <v>155709.6</v>
          </cell>
          <cell r="M12">
            <v>0</v>
          </cell>
        </row>
        <row r="13">
          <cell r="B13" t="str">
            <v>소계</v>
          </cell>
          <cell r="G13">
            <v>44004220</v>
          </cell>
          <cell r="I13">
            <v>38658191</v>
          </cell>
          <cell r="K13">
            <v>5346029</v>
          </cell>
          <cell r="M13">
            <v>0</v>
          </cell>
        </row>
        <row r="14">
          <cell r="M14">
            <v>0</v>
          </cell>
        </row>
        <row r="15">
          <cell r="B15">
            <v>147</v>
          </cell>
          <cell r="C15" t="str">
            <v>광섬유설치(Line)</v>
          </cell>
          <cell r="G15" t="str">
            <v>m당</v>
          </cell>
          <cell r="M15">
            <v>0</v>
          </cell>
        </row>
        <row r="16">
          <cell r="B16" t="str">
            <v>광섬유(측면)</v>
          </cell>
          <cell r="C16" t="str">
            <v>0.75mmx105C</v>
          </cell>
          <cell r="D16">
            <v>1</v>
          </cell>
          <cell r="E16" t="str">
            <v>M</v>
          </cell>
          <cell r="H16">
            <v>70000</v>
          </cell>
          <cell r="I16">
            <v>70000</v>
          </cell>
          <cell r="K16">
            <v>0</v>
          </cell>
          <cell r="M16">
            <v>0</v>
          </cell>
        </row>
        <row r="17">
          <cell r="B17" t="str">
            <v>광케이블기사</v>
          </cell>
          <cell r="D17">
            <v>0.05</v>
          </cell>
          <cell r="E17" t="str">
            <v>인</v>
          </cell>
          <cell r="I17">
            <v>0</v>
          </cell>
          <cell r="J17">
            <v>97185</v>
          </cell>
          <cell r="K17">
            <v>4859.2</v>
          </cell>
          <cell r="M17">
            <v>0</v>
          </cell>
        </row>
        <row r="18">
          <cell r="B18" t="str">
            <v>소계</v>
          </cell>
          <cell r="G18">
            <v>74859</v>
          </cell>
          <cell r="I18">
            <v>70000</v>
          </cell>
          <cell r="K18">
            <v>4859</v>
          </cell>
          <cell r="M18">
            <v>0</v>
          </cell>
        </row>
        <row r="19">
          <cell r="M19">
            <v>0</v>
          </cell>
        </row>
        <row r="20">
          <cell r="B20">
            <v>148</v>
          </cell>
          <cell r="C20" t="str">
            <v>트랙설치</v>
          </cell>
          <cell r="G20" t="str">
            <v>m당</v>
          </cell>
          <cell r="M20">
            <v>0</v>
          </cell>
        </row>
        <row r="21">
          <cell r="B21" t="str">
            <v>트랙</v>
          </cell>
          <cell r="C21" t="str">
            <v>TRK125</v>
          </cell>
          <cell r="D21">
            <v>1</v>
          </cell>
          <cell r="E21" t="str">
            <v>M</v>
          </cell>
          <cell r="H21">
            <v>12000</v>
          </cell>
          <cell r="I21">
            <v>12000</v>
          </cell>
          <cell r="K21">
            <v>0</v>
          </cell>
          <cell r="M21">
            <v>0</v>
          </cell>
        </row>
        <row r="22">
          <cell r="B22" t="str">
            <v>내선전공</v>
          </cell>
          <cell r="C22" t="str">
            <v>몰딩신설품</v>
          </cell>
          <cell r="D22">
            <v>0.16</v>
          </cell>
          <cell r="E22" t="str">
            <v>인</v>
          </cell>
          <cell r="I22">
            <v>0</v>
          </cell>
          <cell r="J22">
            <v>49969</v>
          </cell>
          <cell r="K22">
            <v>7995</v>
          </cell>
          <cell r="M22">
            <v>0</v>
          </cell>
        </row>
        <row r="23">
          <cell r="B23" t="str">
            <v>내선전공</v>
          </cell>
          <cell r="C23" t="str">
            <v>칼블럭설치</v>
          </cell>
          <cell r="D23">
            <v>2.8000000000000001E-2</v>
          </cell>
          <cell r="E23" t="str">
            <v>인</v>
          </cell>
          <cell r="I23">
            <v>0</v>
          </cell>
          <cell r="J23">
            <v>49969</v>
          </cell>
          <cell r="K23">
            <v>1399.1</v>
          </cell>
          <cell r="M23">
            <v>0</v>
          </cell>
        </row>
        <row r="24">
          <cell r="B24" t="str">
            <v>소계</v>
          </cell>
          <cell r="G24">
            <v>19995</v>
          </cell>
          <cell r="I24">
            <v>12000</v>
          </cell>
          <cell r="K24">
            <v>7995</v>
          </cell>
          <cell r="M24">
            <v>0</v>
          </cell>
        </row>
        <row r="25">
          <cell r="M25">
            <v>0</v>
          </cell>
        </row>
        <row r="26">
          <cell r="B26">
            <v>149</v>
          </cell>
          <cell r="C26" t="str">
            <v>아크릴트랙설치</v>
          </cell>
          <cell r="G26" t="str">
            <v>m당</v>
          </cell>
          <cell r="M26">
            <v>0</v>
          </cell>
        </row>
        <row r="27">
          <cell r="B27" t="str">
            <v>아크릴트랙</v>
          </cell>
          <cell r="C27" t="str">
            <v>30x20</v>
          </cell>
          <cell r="D27">
            <v>1</v>
          </cell>
          <cell r="E27" t="str">
            <v>M</v>
          </cell>
          <cell r="H27">
            <v>25000</v>
          </cell>
          <cell r="I27">
            <v>25000</v>
          </cell>
          <cell r="K27">
            <v>0</v>
          </cell>
          <cell r="M27">
            <v>0</v>
          </cell>
        </row>
        <row r="28">
          <cell r="B28" t="str">
            <v>내선전공</v>
          </cell>
          <cell r="C28" t="str">
            <v>몰딩신설품</v>
          </cell>
          <cell r="D28">
            <v>0.16</v>
          </cell>
          <cell r="E28" t="str">
            <v>인</v>
          </cell>
          <cell r="I28">
            <v>0</v>
          </cell>
          <cell r="J28">
            <v>49969</v>
          </cell>
          <cell r="K28">
            <v>7995</v>
          </cell>
          <cell r="M28">
            <v>0</v>
          </cell>
        </row>
        <row r="29">
          <cell r="B29" t="str">
            <v>소계</v>
          </cell>
          <cell r="G29">
            <v>32995</v>
          </cell>
          <cell r="I29">
            <v>25000</v>
          </cell>
          <cell r="K29">
            <v>7995</v>
          </cell>
          <cell r="M29">
            <v>0</v>
          </cell>
        </row>
        <row r="30">
          <cell r="M30">
            <v>0</v>
          </cell>
        </row>
        <row r="31">
          <cell r="B31">
            <v>150</v>
          </cell>
          <cell r="C31" t="str">
            <v>조광기설치 PL150-SM-4C</v>
          </cell>
          <cell r="G31" t="str">
            <v>식당</v>
          </cell>
          <cell r="M31">
            <v>0</v>
          </cell>
        </row>
        <row r="32">
          <cell r="B32" t="str">
            <v>입광부(COMMON END)</v>
          </cell>
          <cell r="D32">
            <v>1</v>
          </cell>
          <cell r="E32" t="str">
            <v>EA</v>
          </cell>
          <cell r="H32">
            <v>35000</v>
          </cell>
          <cell r="I32">
            <v>35000</v>
          </cell>
          <cell r="K32">
            <v>0</v>
          </cell>
          <cell r="M32">
            <v>0</v>
          </cell>
        </row>
        <row r="33">
          <cell r="B33" t="str">
            <v>조광기</v>
          </cell>
          <cell r="C33" t="str">
            <v>HQI-150W</v>
          </cell>
          <cell r="D33">
            <v>1</v>
          </cell>
          <cell r="E33" t="str">
            <v>EA</v>
          </cell>
          <cell r="H33">
            <v>1280000</v>
          </cell>
          <cell r="I33">
            <v>1280000</v>
          </cell>
          <cell r="K33">
            <v>0</v>
          </cell>
          <cell r="M33">
            <v>0</v>
          </cell>
        </row>
        <row r="34">
          <cell r="B34" t="str">
            <v>동기제어</v>
          </cell>
          <cell r="C34" t="str">
            <v>SM,SY(내장형)</v>
          </cell>
          <cell r="D34">
            <v>1</v>
          </cell>
          <cell r="E34" t="str">
            <v>SET</v>
          </cell>
          <cell r="H34">
            <v>100000</v>
          </cell>
          <cell r="I34">
            <v>100000</v>
          </cell>
          <cell r="K34">
            <v>0</v>
          </cell>
          <cell r="M34">
            <v>0</v>
          </cell>
        </row>
        <row r="35">
          <cell r="B35" t="str">
            <v>Color Wheel</v>
          </cell>
          <cell r="C35" t="str">
            <v>4C</v>
          </cell>
          <cell r="D35">
            <v>1</v>
          </cell>
          <cell r="E35" t="str">
            <v>SET</v>
          </cell>
          <cell r="H35">
            <v>50000</v>
          </cell>
          <cell r="I35">
            <v>50000</v>
          </cell>
          <cell r="K35">
            <v>0</v>
          </cell>
          <cell r="M35">
            <v>0</v>
          </cell>
        </row>
        <row r="36">
          <cell r="B36" t="str">
            <v>광케이블기사</v>
          </cell>
          <cell r="C36" t="str">
            <v>외피접속품</v>
          </cell>
          <cell r="D36">
            <v>0.67</v>
          </cell>
          <cell r="E36" t="str">
            <v>인</v>
          </cell>
          <cell r="I36">
            <v>0</v>
          </cell>
          <cell r="J36">
            <v>97185</v>
          </cell>
          <cell r="K36">
            <v>65113.9</v>
          </cell>
          <cell r="M36">
            <v>0</v>
          </cell>
        </row>
        <row r="37">
          <cell r="B37" t="str">
            <v>특별인부</v>
          </cell>
          <cell r="C37" t="str">
            <v>외피접속품</v>
          </cell>
          <cell r="D37">
            <v>0.31</v>
          </cell>
          <cell r="E37" t="str">
            <v>인</v>
          </cell>
          <cell r="I37">
            <v>0</v>
          </cell>
          <cell r="J37">
            <v>51490</v>
          </cell>
          <cell r="K37">
            <v>15961.9</v>
          </cell>
          <cell r="M37">
            <v>0</v>
          </cell>
        </row>
        <row r="38">
          <cell r="B38" t="str">
            <v>내선전공</v>
          </cell>
          <cell r="C38" t="str">
            <v>투광기부설품</v>
          </cell>
          <cell r="D38">
            <v>0.495</v>
          </cell>
          <cell r="E38" t="str">
            <v>인</v>
          </cell>
          <cell r="I38">
            <v>0</v>
          </cell>
          <cell r="J38">
            <v>49969</v>
          </cell>
          <cell r="K38">
            <v>24734.6</v>
          </cell>
          <cell r="M38">
            <v>0</v>
          </cell>
        </row>
        <row r="39">
          <cell r="B39" t="str">
            <v>소계</v>
          </cell>
          <cell r="G39">
            <v>1570810</v>
          </cell>
          <cell r="I39">
            <v>1465000</v>
          </cell>
          <cell r="K39">
            <v>105810</v>
          </cell>
          <cell r="M39">
            <v>0</v>
          </cell>
        </row>
        <row r="40">
          <cell r="M40">
            <v>0</v>
          </cell>
        </row>
        <row r="41">
          <cell r="B41">
            <v>151</v>
          </cell>
          <cell r="C41" t="str">
            <v>1등용외함설치</v>
          </cell>
          <cell r="G41" t="str">
            <v>면당</v>
          </cell>
          <cell r="M41">
            <v>0</v>
          </cell>
        </row>
        <row r="42">
          <cell r="B42" t="str">
            <v>광원외함(1등용)</v>
          </cell>
          <cell r="C42" t="str">
            <v>500x600x200</v>
          </cell>
          <cell r="D42">
            <v>1</v>
          </cell>
          <cell r="E42" t="str">
            <v>EA</v>
          </cell>
          <cell r="H42">
            <v>450000</v>
          </cell>
          <cell r="I42">
            <v>450000</v>
          </cell>
          <cell r="K42">
            <v>0</v>
          </cell>
          <cell r="M42">
            <v>0</v>
          </cell>
        </row>
        <row r="43">
          <cell r="B43" t="str">
            <v>내선전공</v>
          </cell>
          <cell r="C43" t="str">
            <v>풀박스설치품</v>
          </cell>
          <cell r="D43">
            <v>3</v>
          </cell>
          <cell r="E43" t="str">
            <v>인</v>
          </cell>
          <cell r="I43">
            <v>0</v>
          </cell>
          <cell r="J43">
            <v>49969</v>
          </cell>
          <cell r="K43">
            <v>149907</v>
          </cell>
          <cell r="M43">
            <v>0</v>
          </cell>
        </row>
        <row r="44">
          <cell r="B44" t="str">
            <v>내선전공</v>
          </cell>
          <cell r="C44" t="str">
            <v>앙카볼트설치</v>
          </cell>
          <cell r="D44">
            <v>0.08</v>
          </cell>
          <cell r="E44" t="str">
            <v>인</v>
          </cell>
          <cell r="I44">
            <v>0</v>
          </cell>
          <cell r="J44">
            <v>49969</v>
          </cell>
          <cell r="K44">
            <v>3997.5</v>
          </cell>
          <cell r="M44">
            <v>0</v>
          </cell>
        </row>
        <row r="45">
          <cell r="B45" t="str">
            <v>소계</v>
          </cell>
          <cell r="G45">
            <v>603904</v>
          </cell>
          <cell r="I45">
            <v>450000</v>
          </cell>
          <cell r="K45">
            <v>153904</v>
          </cell>
          <cell r="M45">
            <v>0</v>
          </cell>
        </row>
        <row r="46">
          <cell r="M46">
            <v>0</v>
          </cell>
        </row>
        <row r="47">
          <cell r="B47">
            <v>152</v>
          </cell>
          <cell r="C47" t="str">
            <v>제어케이블신설</v>
          </cell>
          <cell r="G47" t="str">
            <v>m당</v>
          </cell>
          <cell r="M47">
            <v>0</v>
          </cell>
        </row>
        <row r="48">
          <cell r="B48" t="str">
            <v>제어용비닐절연전선(CVV)</v>
          </cell>
          <cell r="C48" t="str">
            <v>3.5㎟,3심</v>
          </cell>
          <cell r="D48">
            <v>1</v>
          </cell>
          <cell r="E48" t="str">
            <v>M</v>
          </cell>
          <cell r="H48">
            <v>801</v>
          </cell>
          <cell r="I48">
            <v>801</v>
          </cell>
          <cell r="K48">
            <v>0</v>
          </cell>
          <cell r="M48">
            <v>0</v>
          </cell>
        </row>
        <row r="49">
          <cell r="B49" t="str">
            <v>저압케이블전공</v>
          </cell>
          <cell r="D49">
            <v>2.1999999999999999E-2</v>
          </cell>
          <cell r="E49" t="str">
            <v>인</v>
          </cell>
          <cell r="I49">
            <v>0</v>
          </cell>
          <cell r="J49">
            <v>67062</v>
          </cell>
          <cell r="K49">
            <v>1475.3</v>
          </cell>
          <cell r="M49">
            <v>0</v>
          </cell>
        </row>
        <row r="50">
          <cell r="B50" t="str">
            <v>소계</v>
          </cell>
          <cell r="G50">
            <v>2276</v>
          </cell>
          <cell r="I50">
            <v>801</v>
          </cell>
          <cell r="K50">
            <v>1475</v>
          </cell>
          <cell r="M50">
            <v>0</v>
          </cell>
        </row>
        <row r="51">
          <cell r="M51">
            <v>0</v>
          </cell>
        </row>
        <row r="52">
          <cell r="B52">
            <v>153</v>
          </cell>
          <cell r="C52" t="str">
            <v>전선관부설</v>
          </cell>
          <cell r="G52" t="str">
            <v>m당</v>
          </cell>
          <cell r="M52">
            <v>0</v>
          </cell>
        </row>
        <row r="53">
          <cell r="B53" t="str">
            <v>합성수지가요관(CD)</v>
          </cell>
          <cell r="C53" t="str">
            <v>16mm</v>
          </cell>
          <cell r="D53">
            <v>1</v>
          </cell>
          <cell r="E53" t="str">
            <v>M</v>
          </cell>
          <cell r="H53">
            <v>242</v>
          </cell>
          <cell r="I53">
            <v>242</v>
          </cell>
          <cell r="K53">
            <v>0</v>
          </cell>
          <cell r="M53">
            <v>0</v>
          </cell>
        </row>
        <row r="54">
          <cell r="B54" t="str">
            <v>전선관 부속품</v>
          </cell>
          <cell r="C54" t="str">
            <v>부속품율 20%</v>
          </cell>
          <cell r="D54">
            <v>0.2</v>
          </cell>
          <cell r="E54" t="str">
            <v>식</v>
          </cell>
          <cell r="H54">
            <v>242</v>
          </cell>
          <cell r="I54">
            <v>48.4</v>
          </cell>
          <cell r="K54">
            <v>0</v>
          </cell>
          <cell r="M54">
            <v>0</v>
          </cell>
        </row>
        <row r="55">
          <cell r="B55" t="str">
            <v>내선전공</v>
          </cell>
          <cell r="D55">
            <v>0.05</v>
          </cell>
          <cell r="E55" t="str">
            <v>인</v>
          </cell>
          <cell r="I55">
            <v>0</v>
          </cell>
          <cell r="J55">
            <v>49296</v>
          </cell>
          <cell r="K55">
            <v>2464.8000000000002</v>
          </cell>
          <cell r="M55">
            <v>0</v>
          </cell>
        </row>
        <row r="56">
          <cell r="B56" t="str">
            <v>소계</v>
          </cell>
          <cell r="G56">
            <v>2754</v>
          </cell>
          <cell r="I56">
            <v>290</v>
          </cell>
          <cell r="K56">
            <v>2464</v>
          </cell>
          <cell r="M56">
            <v>0</v>
          </cell>
        </row>
        <row r="57">
          <cell r="M57">
            <v>0</v>
          </cell>
        </row>
        <row r="58">
          <cell r="G58">
            <v>0</v>
          </cell>
          <cell r="I58">
            <v>0</v>
          </cell>
          <cell r="K58">
            <v>0</v>
          </cell>
          <cell r="M58">
            <v>0</v>
          </cell>
        </row>
        <row r="59">
          <cell r="M59">
            <v>0</v>
          </cell>
        </row>
        <row r="72">
          <cell r="G72">
            <v>0</v>
          </cell>
          <cell r="I72">
            <v>0</v>
          </cell>
          <cell r="K72">
            <v>0</v>
          </cell>
          <cell r="M72">
            <v>0</v>
          </cell>
        </row>
        <row r="73">
          <cell r="G73">
            <v>0</v>
          </cell>
          <cell r="I73">
            <v>0</v>
          </cell>
          <cell r="K73">
            <v>0</v>
          </cell>
          <cell r="M73">
            <v>0</v>
          </cell>
        </row>
      </sheetData>
      <sheetData sheetId="12">
        <row r="1">
          <cell r="B1" t="str">
            <v>공   종</v>
          </cell>
          <cell r="C1" t="str">
            <v>규  격</v>
          </cell>
          <cell r="D1" t="str">
            <v>수 량</v>
          </cell>
          <cell r="E1" t="str">
            <v>단</v>
          </cell>
          <cell r="F1" t="str">
            <v>총     액</v>
          </cell>
          <cell r="H1" t="str">
            <v>재  료  비</v>
          </cell>
          <cell r="J1" t="str">
            <v>노  무  비</v>
          </cell>
          <cell r="L1" t="str">
            <v>경     비</v>
          </cell>
        </row>
        <row r="2">
          <cell r="E2" t="str">
            <v>위</v>
          </cell>
          <cell r="F2" t="str">
            <v>단 가</v>
          </cell>
          <cell r="G2" t="str">
            <v>금 액</v>
          </cell>
          <cell r="H2" t="str">
            <v>단 가</v>
          </cell>
          <cell r="I2" t="str">
            <v>금 액</v>
          </cell>
          <cell r="J2" t="str">
            <v>단 가</v>
          </cell>
          <cell r="K2" t="str">
            <v>금 액</v>
          </cell>
          <cell r="L2" t="str">
            <v>단 가</v>
          </cell>
          <cell r="M2" t="str">
            <v>금 액</v>
          </cell>
        </row>
        <row r="3">
          <cell r="B3">
            <v>93</v>
          </cell>
          <cell r="C3" t="str">
            <v>터파기 (인력,보통토사,0~1M)</v>
          </cell>
          <cell r="G3" t="str">
            <v>m3당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M3">
            <v>0</v>
          </cell>
        </row>
        <row r="4">
          <cell r="B4" t="str">
            <v>보통인부</v>
          </cell>
          <cell r="D4">
            <v>0.2</v>
          </cell>
          <cell r="E4" t="str">
            <v>인</v>
          </cell>
          <cell r="G4" t="str">
            <v xml:space="preserve"> </v>
          </cell>
          <cell r="I4">
            <v>0</v>
          </cell>
          <cell r="J4">
            <v>37052</v>
          </cell>
          <cell r="K4">
            <v>7410.4</v>
          </cell>
          <cell r="M4">
            <v>0</v>
          </cell>
        </row>
        <row r="5">
          <cell r="B5" t="str">
            <v>소   계</v>
          </cell>
          <cell r="G5">
            <v>7410</v>
          </cell>
          <cell r="I5">
            <v>0</v>
          </cell>
          <cell r="K5">
            <v>7410</v>
          </cell>
          <cell r="M5">
            <v>0</v>
          </cell>
        </row>
        <row r="6">
          <cell r="G6">
            <v>0</v>
          </cell>
          <cell r="I6">
            <v>0</v>
          </cell>
          <cell r="K6">
            <v>0</v>
          </cell>
          <cell r="M6">
            <v>0</v>
          </cell>
        </row>
        <row r="7">
          <cell r="B7">
            <v>94</v>
          </cell>
          <cell r="C7" t="str">
            <v>터파기 (인력,보통토사,0~1M,협소)</v>
          </cell>
          <cell r="G7" t="str">
            <v>m3당</v>
          </cell>
          <cell r="H7">
            <v>0</v>
          </cell>
          <cell r="I7">
            <v>0</v>
          </cell>
          <cell r="K7">
            <v>0</v>
          </cell>
          <cell r="M7">
            <v>0</v>
          </cell>
        </row>
        <row r="8">
          <cell r="B8" t="str">
            <v>보통인부</v>
          </cell>
          <cell r="D8">
            <v>0.25</v>
          </cell>
          <cell r="E8" t="str">
            <v>인</v>
          </cell>
          <cell r="G8" t="str">
            <v xml:space="preserve"> </v>
          </cell>
          <cell r="I8">
            <v>0</v>
          </cell>
          <cell r="J8">
            <v>37052</v>
          </cell>
          <cell r="K8">
            <v>9263</v>
          </cell>
          <cell r="M8">
            <v>0</v>
          </cell>
        </row>
        <row r="9">
          <cell r="B9" t="str">
            <v>소   계</v>
          </cell>
          <cell r="G9">
            <v>9263</v>
          </cell>
          <cell r="I9">
            <v>0</v>
          </cell>
          <cell r="K9">
            <v>9263</v>
          </cell>
          <cell r="M9">
            <v>0</v>
          </cell>
        </row>
        <row r="10">
          <cell r="G10">
            <v>0</v>
          </cell>
          <cell r="I10">
            <v>0</v>
          </cell>
          <cell r="K10">
            <v>0</v>
          </cell>
          <cell r="M10">
            <v>0</v>
          </cell>
        </row>
        <row r="11">
          <cell r="B11">
            <v>95</v>
          </cell>
          <cell r="C11" t="str">
            <v>절취 (인력,보통토사)</v>
          </cell>
          <cell r="G11" t="str">
            <v>m3당</v>
          </cell>
          <cell r="H11">
            <v>0</v>
          </cell>
          <cell r="I11">
            <v>0</v>
          </cell>
          <cell r="K11">
            <v>0</v>
          </cell>
          <cell r="M11">
            <v>0</v>
          </cell>
        </row>
        <row r="12">
          <cell r="B12" t="str">
            <v>보통인부</v>
          </cell>
          <cell r="D12">
            <v>0.16</v>
          </cell>
          <cell r="E12" t="str">
            <v>인</v>
          </cell>
          <cell r="G12" t="str">
            <v xml:space="preserve"> </v>
          </cell>
          <cell r="I12">
            <v>0</v>
          </cell>
          <cell r="J12">
            <v>37052</v>
          </cell>
          <cell r="K12">
            <v>5928.3</v>
          </cell>
          <cell r="M12">
            <v>0</v>
          </cell>
        </row>
        <row r="13">
          <cell r="B13" t="str">
            <v>소   계</v>
          </cell>
          <cell r="G13">
            <v>5928</v>
          </cell>
          <cell r="I13">
            <v>0</v>
          </cell>
          <cell r="K13">
            <v>5928</v>
          </cell>
          <cell r="M13">
            <v>0</v>
          </cell>
        </row>
        <row r="15">
          <cell r="B15">
            <v>96</v>
          </cell>
          <cell r="C15" t="str">
            <v>잔토처리 (인력,현장내)</v>
          </cell>
          <cell r="G15" t="str">
            <v>m3당</v>
          </cell>
          <cell r="H15">
            <v>0</v>
          </cell>
          <cell r="I15">
            <v>0</v>
          </cell>
          <cell r="K15">
            <v>0</v>
          </cell>
          <cell r="M15">
            <v>0</v>
          </cell>
        </row>
        <row r="16">
          <cell r="B16" t="str">
            <v>보통인부</v>
          </cell>
          <cell r="D16">
            <v>0.2</v>
          </cell>
          <cell r="E16" t="str">
            <v>인</v>
          </cell>
          <cell r="G16" t="str">
            <v xml:space="preserve"> </v>
          </cell>
          <cell r="I16">
            <v>0</v>
          </cell>
          <cell r="J16">
            <v>37052</v>
          </cell>
          <cell r="K16">
            <v>7410.4</v>
          </cell>
          <cell r="M16">
            <v>0</v>
          </cell>
        </row>
        <row r="17">
          <cell r="B17" t="str">
            <v>소   계</v>
          </cell>
          <cell r="G17">
            <v>7410</v>
          </cell>
          <cell r="I17">
            <v>0</v>
          </cell>
          <cell r="K17">
            <v>7410</v>
          </cell>
          <cell r="M17">
            <v>0</v>
          </cell>
        </row>
        <row r="19">
          <cell r="B19">
            <v>97</v>
          </cell>
          <cell r="C19" t="str">
            <v>되메우기 및 다짐 (인력)</v>
          </cell>
          <cell r="G19" t="str">
            <v>m3당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B20" t="str">
            <v>보통인부</v>
          </cell>
          <cell r="C20" t="str">
            <v>되메우기</v>
          </cell>
          <cell r="D20">
            <v>0.1</v>
          </cell>
          <cell r="E20" t="str">
            <v>인</v>
          </cell>
          <cell r="G20" t="str">
            <v xml:space="preserve"> </v>
          </cell>
          <cell r="I20">
            <v>0</v>
          </cell>
          <cell r="J20">
            <v>37052</v>
          </cell>
          <cell r="K20">
            <v>3705</v>
          </cell>
          <cell r="M20">
            <v>0</v>
          </cell>
        </row>
        <row r="21">
          <cell r="B21" t="str">
            <v>보통인부</v>
          </cell>
          <cell r="C21" t="str">
            <v>다지기</v>
          </cell>
          <cell r="D21">
            <v>0.11</v>
          </cell>
          <cell r="E21" t="str">
            <v>인</v>
          </cell>
          <cell r="G21" t="str">
            <v xml:space="preserve"> </v>
          </cell>
          <cell r="I21">
            <v>0</v>
          </cell>
          <cell r="J21">
            <v>37052</v>
          </cell>
          <cell r="K21">
            <v>4075.7</v>
          </cell>
          <cell r="M21">
            <v>0</v>
          </cell>
        </row>
        <row r="22">
          <cell r="B22" t="str">
            <v>소   계</v>
          </cell>
          <cell r="G22">
            <v>7780</v>
          </cell>
          <cell r="I22">
            <v>0</v>
          </cell>
          <cell r="K22">
            <v>7780</v>
          </cell>
          <cell r="M22">
            <v>0</v>
          </cell>
        </row>
        <row r="24">
          <cell r="B24">
            <v>98</v>
          </cell>
          <cell r="C24" t="str">
            <v>흙다짐 (인력)</v>
          </cell>
          <cell r="G24" t="str">
            <v>m3당</v>
          </cell>
          <cell r="H24">
            <v>0</v>
          </cell>
          <cell r="I24">
            <v>0</v>
          </cell>
          <cell r="K24">
            <v>0</v>
          </cell>
          <cell r="M24">
            <v>0</v>
          </cell>
        </row>
        <row r="25">
          <cell r="B25" t="str">
            <v>보통인부</v>
          </cell>
          <cell r="C25" t="str">
            <v>다지기</v>
          </cell>
          <cell r="D25">
            <v>0.11</v>
          </cell>
          <cell r="E25" t="str">
            <v>인</v>
          </cell>
          <cell r="G25" t="str">
            <v xml:space="preserve"> </v>
          </cell>
          <cell r="I25">
            <v>0</v>
          </cell>
          <cell r="J25">
            <v>37052</v>
          </cell>
          <cell r="K25">
            <v>4075.7</v>
          </cell>
          <cell r="M25">
            <v>0</v>
          </cell>
        </row>
        <row r="26">
          <cell r="B26" t="str">
            <v>소   계</v>
          </cell>
          <cell r="G26">
            <v>4075</v>
          </cell>
          <cell r="I26">
            <v>0</v>
          </cell>
          <cell r="K26">
            <v>4075</v>
          </cell>
          <cell r="M26">
            <v>0</v>
          </cell>
        </row>
        <row r="28">
          <cell r="B28">
            <v>99</v>
          </cell>
          <cell r="C28" t="str">
            <v>바닥면고르기  (성토면)</v>
          </cell>
          <cell r="G28" t="str">
            <v>m2당</v>
          </cell>
          <cell r="H28">
            <v>0</v>
          </cell>
          <cell r="I28">
            <v>0</v>
          </cell>
          <cell r="K28">
            <v>0</v>
          </cell>
          <cell r="M28">
            <v>0</v>
          </cell>
        </row>
        <row r="29">
          <cell r="B29" t="str">
            <v>보통인부</v>
          </cell>
          <cell r="C29" t="str">
            <v>성토면,사질토</v>
          </cell>
          <cell r="D29">
            <v>1.9E-2</v>
          </cell>
          <cell r="E29" t="str">
            <v>인</v>
          </cell>
          <cell r="G29" t="str">
            <v xml:space="preserve"> </v>
          </cell>
          <cell r="I29">
            <v>0</v>
          </cell>
          <cell r="J29">
            <v>37052</v>
          </cell>
          <cell r="K29">
            <v>703.9</v>
          </cell>
          <cell r="M29">
            <v>0</v>
          </cell>
        </row>
        <row r="30">
          <cell r="B30" t="str">
            <v>소   계</v>
          </cell>
          <cell r="G30">
            <v>703</v>
          </cell>
          <cell r="I30">
            <v>0</v>
          </cell>
          <cell r="K30">
            <v>703</v>
          </cell>
          <cell r="M30">
            <v>0</v>
          </cell>
        </row>
        <row r="31">
          <cell r="G31">
            <v>0</v>
          </cell>
          <cell r="I31">
            <v>0</v>
          </cell>
          <cell r="K31">
            <v>0</v>
          </cell>
          <cell r="M31">
            <v>0</v>
          </cell>
        </row>
        <row r="32">
          <cell r="B32">
            <v>100</v>
          </cell>
          <cell r="C32" t="str">
            <v xml:space="preserve">잡석지정(다짐) </v>
          </cell>
          <cell r="G32" t="str">
            <v>m3당</v>
          </cell>
          <cell r="I32">
            <v>0</v>
          </cell>
          <cell r="K32">
            <v>0</v>
          </cell>
          <cell r="M32">
            <v>0</v>
          </cell>
        </row>
        <row r="33">
          <cell r="B33" t="str">
            <v>자     갈</v>
          </cell>
          <cell r="C33" t="str">
            <v>#467(Φ40mm)</v>
          </cell>
          <cell r="D33">
            <v>0.3</v>
          </cell>
          <cell r="E33" t="str">
            <v>M3</v>
          </cell>
          <cell r="G33" t="str">
            <v xml:space="preserve"> </v>
          </cell>
          <cell r="H33">
            <v>12000</v>
          </cell>
          <cell r="I33">
            <v>3600</v>
          </cell>
          <cell r="K33">
            <v>0</v>
          </cell>
          <cell r="M33">
            <v>0</v>
          </cell>
        </row>
        <row r="34">
          <cell r="B34" t="str">
            <v>잡     석</v>
          </cell>
          <cell r="C34" t="str">
            <v>#467(Φ40mm)</v>
          </cell>
          <cell r="D34">
            <v>1.1000000000000001</v>
          </cell>
          <cell r="E34" t="str">
            <v>M3</v>
          </cell>
          <cell r="G34" t="str">
            <v xml:space="preserve"> </v>
          </cell>
          <cell r="H34">
            <v>9000</v>
          </cell>
          <cell r="I34">
            <v>9900</v>
          </cell>
          <cell r="K34">
            <v>0</v>
          </cell>
          <cell r="M34">
            <v>0</v>
          </cell>
        </row>
        <row r="35">
          <cell r="B35" t="str">
            <v>보통인부</v>
          </cell>
          <cell r="C35" t="str">
            <v>떨공이 다지기</v>
          </cell>
          <cell r="D35">
            <v>1.1000000000000001</v>
          </cell>
          <cell r="E35" t="str">
            <v>인</v>
          </cell>
          <cell r="G35" t="str">
            <v xml:space="preserve"> </v>
          </cell>
          <cell r="I35">
            <v>0</v>
          </cell>
          <cell r="J35">
            <v>37052</v>
          </cell>
          <cell r="K35">
            <v>40757.199999999997</v>
          </cell>
          <cell r="M35">
            <v>0</v>
          </cell>
        </row>
        <row r="36">
          <cell r="B36" t="str">
            <v>기구손료</v>
          </cell>
          <cell r="C36" t="str">
            <v>품의 2%</v>
          </cell>
          <cell r="D36">
            <v>1</v>
          </cell>
          <cell r="E36" t="str">
            <v>식</v>
          </cell>
          <cell r="G36" t="str">
            <v xml:space="preserve"> </v>
          </cell>
          <cell r="I36">
            <v>0</v>
          </cell>
          <cell r="K36">
            <v>0</v>
          </cell>
          <cell r="L36">
            <v>40757</v>
          </cell>
          <cell r="M36">
            <v>815.1</v>
          </cell>
        </row>
        <row r="37">
          <cell r="B37" t="str">
            <v>소   계</v>
          </cell>
          <cell r="G37">
            <v>55072</v>
          </cell>
          <cell r="I37">
            <v>13500</v>
          </cell>
          <cell r="K37">
            <v>40757</v>
          </cell>
          <cell r="M37">
            <v>815</v>
          </cell>
        </row>
        <row r="38">
          <cell r="G38">
            <v>0</v>
          </cell>
          <cell r="I38">
            <v>0</v>
          </cell>
          <cell r="K38">
            <v>0</v>
          </cell>
          <cell r="M38">
            <v>0</v>
          </cell>
        </row>
        <row r="39">
          <cell r="B39">
            <v>101</v>
          </cell>
          <cell r="C39" t="str">
            <v>모래깔기</v>
          </cell>
          <cell r="G39" t="str">
            <v>m3당</v>
          </cell>
          <cell r="I39">
            <v>0</v>
          </cell>
          <cell r="K39">
            <v>0</v>
          </cell>
          <cell r="M39">
            <v>0</v>
          </cell>
        </row>
        <row r="40">
          <cell r="B40" t="str">
            <v>모     래</v>
          </cell>
          <cell r="C40">
            <v>0</v>
          </cell>
          <cell r="D40">
            <v>1.04</v>
          </cell>
          <cell r="E40" t="str">
            <v>M3</v>
          </cell>
          <cell r="G40" t="str">
            <v xml:space="preserve"> </v>
          </cell>
          <cell r="H40">
            <v>12000</v>
          </cell>
          <cell r="I40">
            <v>12480</v>
          </cell>
          <cell r="K40">
            <v>0</v>
          </cell>
          <cell r="M40">
            <v>0</v>
          </cell>
        </row>
        <row r="41">
          <cell r="B41" t="str">
            <v>보통인부</v>
          </cell>
          <cell r="C41" t="str">
            <v xml:space="preserve"> </v>
          </cell>
          <cell r="D41">
            <v>0.25</v>
          </cell>
          <cell r="E41" t="str">
            <v>인</v>
          </cell>
          <cell r="G41" t="str">
            <v xml:space="preserve"> </v>
          </cell>
          <cell r="I41">
            <v>0</v>
          </cell>
          <cell r="J41">
            <v>37052</v>
          </cell>
          <cell r="K41">
            <v>9263</v>
          </cell>
          <cell r="M41">
            <v>0</v>
          </cell>
        </row>
        <row r="42">
          <cell r="B42" t="str">
            <v>소   계</v>
          </cell>
          <cell r="G42">
            <v>21743</v>
          </cell>
          <cell r="I42">
            <v>12480</v>
          </cell>
          <cell r="K42">
            <v>9263</v>
          </cell>
          <cell r="M42">
            <v>0</v>
          </cell>
        </row>
        <row r="44">
          <cell r="G44">
            <v>0</v>
          </cell>
          <cell r="I44">
            <v>0</v>
          </cell>
          <cell r="K44">
            <v>0</v>
          </cell>
          <cell r="M44">
            <v>0</v>
          </cell>
        </row>
        <row r="45">
          <cell r="B45">
            <v>102</v>
          </cell>
          <cell r="C45" t="str">
            <v>몰     탈 (1:1)</v>
          </cell>
          <cell r="G45" t="str">
            <v>m3당</v>
          </cell>
          <cell r="I45">
            <v>0</v>
          </cell>
          <cell r="K45">
            <v>0</v>
          </cell>
          <cell r="M45">
            <v>0</v>
          </cell>
        </row>
        <row r="46">
          <cell r="B46" t="str">
            <v>시 멘 트</v>
          </cell>
          <cell r="C46" t="str">
            <v>40KG/포</v>
          </cell>
          <cell r="D46">
            <v>1093</v>
          </cell>
          <cell r="E46" t="str">
            <v>Kg</v>
          </cell>
          <cell r="G46" t="str">
            <v xml:space="preserve"> </v>
          </cell>
          <cell r="H46">
            <v>62.7</v>
          </cell>
          <cell r="I46">
            <v>68531</v>
          </cell>
          <cell r="J46">
            <v>0</v>
          </cell>
          <cell r="K46">
            <v>0</v>
          </cell>
          <cell r="M46">
            <v>0</v>
          </cell>
        </row>
        <row r="47">
          <cell r="B47" t="str">
            <v>모     래</v>
          </cell>
          <cell r="C47">
            <v>0</v>
          </cell>
          <cell r="D47">
            <v>0.78</v>
          </cell>
          <cell r="E47" t="str">
            <v>M3</v>
          </cell>
          <cell r="G47" t="str">
            <v xml:space="preserve"> </v>
          </cell>
          <cell r="H47">
            <v>12000</v>
          </cell>
          <cell r="I47">
            <v>9360</v>
          </cell>
          <cell r="K47">
            <v>0</v>
          </cell>
          <cell r="M47">
            <v>0</v>
          </cell>
        </row>
        <row r="48">
          <cell r="B48" t="str">
            <v>보통인부</v>
          </cell>
          <cell r="C48" t="str">
            <v xml:space="preserve"> </v>
          </cell>
          <cell r="D48">
            <v>1</v>
          </cell>
          <cell r="E48" t="str">
            <v>인</v>
          </cell>
          <cell r="G48" t="str">
            <v xml:space="preserve"> </v>
          </cell>
          <cell r="I48">
            <v>0</v>
          </cell>
          <cell r="J48">
            <v>37052</v>
          </cell>
          <cell r="K48">
            <v>37052</v>
          </cell>
          <cell r="M48">
            <v>0</v>
          </cell>
        </row>
        <row r="49">
          <cell r="B49" t="str">
            <v>소   계</v>
          </cell>
          <cell r="G49">
            <v>114943</v>
          </cell>
          <cell r="I49">
            <v>77891</v>
          </cell>
          <cell r="K49">
            <v>37052</v>
          </cell>
          <cell r="M49">
            <v>0</v>
          </cell>
        </row>
        <row r="50">
          <cell r="G50">
            <v>0</v>
          </cell>
          <cell r="I50">
            <v>0</v>
          </cell>
          <cell r="K50">
            <v>0</v>
          </cell>
          <cell r="M50">
            <v>0</v>
          </cell>
        </row>
        <row r="51">
          <cell r="B51">
            <v>103</v>
          </cell>
          <cell r="C51" t="str">
            <v>몰     탈 (1:2)</v>
          </cell>
          <cell r="G51" t="str">
            <v>m3당</v>
          </cell>
          <cell r="I51">
            <v>0</v>
          </cell>
          <cell r="K51">
            <v>0</v>
          </cell>
          <cell r="M51">
            <v>0</v>
          </cell>
        </row>
        <row r="52">
          <cell r="B52" t="str">
            <v>시 멘 트</v>
          </cell>
          <cell r="C52" t="str">
            <v>40KG/포</v>
          </cell>
          <cell r="D52">
            <v>680</v>
          </cell>
          <cell r="E52" t="str">
            <v>Kg</v>
          </cell>
          <cell r="G52" t="str">
            <v xml:space="preserve"> </v>
          </cell>
          <cell r="H52">
            <v>62.7</v>
          </cell>
          <cell r="I52">
            <v>42636</v>
          </cell>
          <cell r="K52">
            <v>0</v>
          </cell>
          <cell r="M52">
            <v>0</v>
          </cell>
        </row>
        <row r="53">
          <cell r="B53" t="str">
            <v>모     래</v>
          </cell>
          <cell r="C53">
            <v>0</v>
          </cell>
          <cell r="D53">
            <v>0.93</v>
          </cell>
          <cell r="E53" t="str">
            <v>M3</v>
          </cell>
          <cell r="G53" t="str">
            <v xml:space="preserve"> </v>
          </cell>
          <cell r="H53">
            <v>12000</v>
          </cell>
          <cell r="I53">
            <v>11160</v>
          </cell>
          <cell r="K53">
            <v>0</v>
          </cell>
          <cell r="M53">
            <v>0</v>
          </cell>
        </row>
        <row r="54">
          <cell r="B54" t="str">
            <v>보통인부</v>
          </cell>
          <cell r="C54" t="str">
            <v xml:space="preserve"> </v>
          </cell>
          <cell r="D54">
            <v>1</v>
          </cell>
          <cell r="E54" t="str">
            <v>인</v>
          </cell>
          <cell r="G54" t="str">
            <v xml:space="preserve"> </v>
          </cell>
          <cell r="I54">
            <v>0</v>
          </cell>
          <cell r="J54">
            <v>37052</v>
          </cell>
          <cell r="K54">
            <v>37052</v>
          </cell>
          <cell r="M54">
            <v>0</v>
          </cell>
        </row>
        <row r="55">
          <cell r="B55" t="str">
            <v>소   계</v>
          </cell>
          <cell r="G55">
            <v>90848</v>
          </cell>
          <cell r="I55">
            <v>53796</v>
          </cell>
          <cell r="K55">
            <v>37052</v>
          </cell>
          <cell r="M55">
            <v>0</v>
          </cell>
        </row>
        <row r="56">
          <cell r="G56">
            <v>0</v>
          </cell>
          <cell r="I56">
            <v>0</v>
          </cell>
          <cell r="K56">
            <v>0</v>
          </cell>
          <cell r="M56">
            <v>0</v>
          </cell>
        </row>
        <row r="57">
          <cell r="B57">
            <v>104</v>
          </cell>
          <cell r="C57" t="str">
            <v>몰     탈 (1:3)</v>
          </cell>
          <cell r="G57" t="str">
            <v>m3당</v>
          </cell>
          <cell r="I57">
            <v>0</v>
          </cell>
          <cell r="K57">
            <v>0</v>
          </cell>
          <cell r="M57">
            <v>0</v>
          </cell>
        </row>
        <row r="58">
          <cell r="B58" t="str">
            <v>시 멘 트</v>
          </cell>
          <cell r="C58" t="str">
            <v>40KG/포</v>
          </cell>
          <cell r="D58">
            <v>510</v>
          </cell>
          <cell r="E58" t="str">
            <v>Kg</v>
          </cell>
          <cell r="G58" t="str">
            <v xml:space="preserve"> </v>
          </cell>
          <cell r="H58">
            <v>62.7</v>
          </cell>
          <cell r="I58">
            <v>31977</v>
          </cell>
          <cell r="K58">
            <v>0</v>
          </cell>
          <cell r="M58">
            <v>0</v>
          </cell>
        </row>
        <row r="59">
          <cell r="B59" t="str">
            <v>모     래</v>
          </cell>
          <cell r="C59">
            <v>0</v>
          </cell>
          <cell r="D59">
            <v>1.1000000000000001</v>
          </cell>
          <cell r="E59" t="str">
            <v>M3</v>
          </cell>
          <cell r="G59" t="str">
            <v xml:space="preserve"> </v>
          </cell>
          <cell r="H59">
            <v>12000</v>
          </cell>
          <cell r="I59">
            <v>13200</v>
          </cell>
          <cell r="K59">
            <v>0</v>
          </cell>
          <cell r="M59">
            <v>0</v>
          </cell>
        </row>
        <row r="60">
          <cell r="B60" t="str">
            <v>보통인부</v>
          </cell>
          <cell r="C60" t="str">
            <v xml:space="preserve"> </v>
          </cell>
          <cell r="D60">
            <v>1</v>
          </cell>
          <cell r="E60" t="str">
            <v>인</v>
          </cell>
          <cell r="G60" t="str">
            <v xml:space="preserve"> </v>
          </cell>
          <cell r="I60">
            <v>0</v>
          </cell>
          <cell r="J60">
            <v>37052</v>
          </cell>
          <cell r="K60">
            <v>37052</v>
          </cell>
          <cell r="M60">
            <v>0</v>
          </cell>
        </row>
        <row r="61">
          <cell r="B61" t="str">
            <v>소   계</v>
          </cell>
          <cell r="G61">
            <v>82229</v>
          </cell>
          <cell r="I61">
            <v>45177</v>
          </cell>
          <cell r="K61">
            <v>37052</v>
          </cell>
          <cell r="M61">
            <v>0</v>
          </cell>
        </row>
        <row r="62">
          <cell r="G62">
            <v>0</v>
          </cell>
          <cell r="I62">
            <v>0</v>
          </cell>
          <cell r="K62">
            <v>0</v>
          </cell>
          <cell r="M62">
            <v>0</v>
          </cell>
        </row>
        <row r="63">
          <cell r="B63">
            <v>105</v>
          </cell>
          <cell r="C63" t="str">
            <v>에폭시접합</v>
          </cell>
          <cell r="G63" t="str">
            <v>m2당</v>
          </cell>
          <cell r="I63">
            <v>0</v>
          </cell>
          <cell r="K63">
            <v>0</v>
          </cell>
          <cell r="M63">
            <v>0</v>
          </cell>
        </row>
        <row r="64">
          <cell r="B64" t="str">
            <v>에폭시접착제</v>
          </cell>
          <cell r="C64" t="str">
            <v xml:space="preserve"> </v>
          </cell>
          <cell r="D64">
            <v>1.2</v>
          </cell>
          <cell r="E64" t="str">
            <v>Kg</v>
          </cell>
          <cell r="G64" t="str">
            <v xml:space="preserve"> </v>
          </cell>
          <cell r="H64">
            <v>8500</v>
          </cell>
          <cell r="I64">
            <v>10200</v>
          </cell>
          <cell r="K64">
            <v>0</v>
          </cell>
          <cell r="M64">
            <v>0</v>
          </cell>
        </row>
        <row r="65">
          <cell r="B65" t="str">
            <v>신      너</v>
          </cell>
          <cell r="C65" t="str">
            <v>KSM5319 2종</v>
          </cell>
          <cell r="D65">
            <v>0.2</v>
          </cell>
          <cell r="E65" t="str">
            <v>L</v>
          </cell>
          <cell r="G65" t="str">
            <v xml:space="preserve"> </v>
          </cell>
          <cell r="H65">
            <v>1283</v>
          </cell>
          <cell r="I65">
            <v>256</v>
          </cell>
          <cell r="K65">
            <v>0</v>
          </cell>
          <cell r="M65">
            <v>0</v>
          </cell>
        </row>
        <row r="66">
          <cell r="B66" t="str">
            <v>도장공</v>
          </cell>
          <cell r="C66" t="str">
            <v xml:space="preserve"> </v>
          </cell>
          <cell r="D66">
            <v>0.12</v>
          </cell>
          <cell r="E66" t="str">
            <v>인</v>
          </cell>
          <cell r="G66" t="str">
            <v xml:space="preserve"> </v>
          </cell>
          <cell r="I66">
            <v>0</v>
          </cell>
          <cell r="J66">
            <v>56361</v>
          </cell>
          <cell r="K66">
            <v>6763.3</v>
          </cell>
          <cell r="M66">
            <v>0</v>
          </cell>
        </row>
        <row r="67">
          <cell r="B67" t="str">
            <v>기구손료</v>
          </cell>
          <cell r="C67" t="str">
            <v>노무비의 2%</v>
          </cell>
          <cell r="D67">
            <v>1</v>
          </cell>
          <cell r="E67" t="str">
            <v>식</v>
          </cell>
          <cell r="G67" t="str">
            <v xml:space="preserve"> </v>
          </cell>
          <cell r="I67">
            <v>0</v>
          </cell>
          <cell r="K67">
            <v>0</v>
          </cell>
          <cell r="L67">
            <v>6763</v>
          </cell>
          <cell r="M67">
            <v>135.19999999999999</v>
          </cell>
        </row>
        <row r="68">
          <cell r="B68" t="str">
            <v>소   계</v>
          </cell>
          <cell r="G68">
            <v>17354</v>
          </cell>
          <cell r="I68">
            <v>10456</v>
          </cell>
          <cell r="K68">
            <v>6763</v>
          </cell>
          <cell r="M68">
            <v>135</v>
          </cell>
        </row>
        <row r="69">
          <cell r="G69">
            <v>0</v>
          </cell>
          <cell r="I69">
            <v>0</v>
          </cell>
          <cell r="K69">
            <v>0</v>
          </cell>
          <cell r="M69">
            <v>0</v>
          </cell>
        </row>
        <row r="70">
          <cell r="B70">
            <v>106</v>
          </cell>
          <cell r="C70" t="str">
            <v>에폭시모르터바르기</v>
          </cell>
          <cell r="G70" t="str">
            <v>m2당</v>
          </cell>
          <cell r="I70">
            <v>0</v>
          </cell>
          <cell r="K70">
            <v>0</v>
          </cell>
          <cell r="M70">
            <v>0</v>
          </cell>
        </row>
        <row r="71">
          <cell r="B71" t="str">
            <v>에폭시접착제</v>
          </cell>
          <cell r="C71" t="str">
            <v xml:space="preserve"> </v>
          </cell>
          <cell r="D71">
            <v>1.2</v>
          </cell>
          <cell r="E71" t="str">
            <v>Kg</v>
          </cell>
          <cell r="G71" t="str">
            <v xml:space="preserve"> </v>
          </cell>
          <cell r="H71">
            <v>8500</v>
          </cell>
          <cell r="I71">
            <v>10200</v>
          </cell>
          <cell r="K71">
            <v>0</v>
          </cell>
          <cell r="M71">
            <v>0</v>
          </cell>
        </row>
        <row r="72">
          <cell r="B72" t="str">
            <v>신      너</v>
          </cell>
          <cell r="C72" t="str">
            <v>KSM5319 2종</v>
          </cell>
          <cell r="D72">
            <v>0.2</v>
          </cell>
          <cell r="E72" t="str">
            <v>L</v>
          </cell>
          <cell r="G72" t="str">
            <v xml:space="preserve"> </v>
          </cell>
          <cell r="H72">
            <v>1283</v>
          </cell>
          <cell r="I72">
            <v>256</v>
          </cell>
          <cell r="K72">
            <v>0</v>
          </cell>
          <cell r="M72">
            <v>0</v>
          </cell>
        </row>
        <row r="73">
          <cell r="B73" t="str">
            <v>도장공</v>
          </cell>
          <cell r="C73" t="str">
            <v xml:space="preserve"> </v>
          </cell>
          <cell r="D73">
            <v>0.12</v>
          </cell>
          <cell r="E73" t="str">
            <v>인</v>
          </cell>
          <cell r="G73" t="str">
            <v xml:space="preserve"> </v>
          </cell>
          <cell r="I73">
            <v>0</v>
          </cell>
          <cell r="J73">
            <v>56361</v>
          </cell>
          <cell r="K73">
            <v>6763.3</v>
          </cell>
          <cell r="M73">
            <v>0</v>
          </cell>
        </row>
        <row r="74">
          <cell r="B74" t="str">
            <v>소   계</v>
          </cell>
          <cell r="G74">
            <v>17219</v>
          </cell>
          <cell r="I74">
            <v>10456</v>
          </cell>
          <cell r="K74">
            <v>6763</v>
          </cell>
          <cell r="M74">
            <v>0</v>
          </cell>
        </row>
        <row r="75">
          <cell r="G75">
            <v>0</v>
          </cell>
          <cell r="I75">
            <v>0</v>
          </cell>
          <cell r="K75">
            <v>0</v>
          </cell>
          <cell r="M75">
            <v>0</v>
          </cell>
        </row>
        <row r="76">
          <cell r="B76">
            <v>107</v>
          </cell>
          <cell r="C76" t="str">
            <v>레미콘타설 (25-180-8 철근구조물)</v>
          </cell>
          <cell r="G76" t="str">
            <v>m3당</v>
          </cell>
          <cell r="I76">
            <v>0</v>
          </cell>
          <cell r="K76">
            <v>0</v>
          </cell>
          <cell r="M76">
            <v>0</v>
          </cell>
        </row>
        <row r="77">
          <cell r="B77" t="str">
            <v>레 미 콘</v>
          </cell>
          <cell r="C77" t="str">
            <v>25-180-8</v>
          </cell>
          <cell r="D77">
            <v>1.01</v>
          </cell>
          <cell r="E77" t="str">
            <v>M3</v>
          </cell>
          <cell r="G77" t="str">
            <v xml:space="preserve"> </v>
          </cell>
          <cell r="H77">
            <v>41710</v>
          </cell>
          <cell r="I77">
            <v>42127</v>
          </cell>
          <cell r="K77">
            <v>0</v>
          </cell>
          <cell r="M77">
            <v>0</v>
          </cell>
        </row>
        <row r="78">
          <cell r="B78" t="str">
            <v>콘크리트공</v>
          </cell>
          <cell r="C78" t="str">
            <v xml:space="preserve"> </v>
          </cell>
          <cell r="D78">
            <v>0.17</v>
          </cell>
          <cell r="E78" t="str">
            <v>인</v>
          </cell>
          <cell r="G78" t="str">
            <v xml:space="preserve"> </v>
          </cell>
          <cell r="I78">
            <v>0</v>
          </cell>
          <cell r="J78">
            <v>64308</v>
          </cell>
          <cell r="K78">
            <v>10932.3</v>
          </cell>
          <cell r="M78">
            <v>0</v>
          </cell>
        </row>
        <row r="79">
          <cell r="B79" t="str">
            <v>보통인부</v>
          </cell>
          <cell r="C79" t="str">
            <v xml:space="preserve"> </v>
          </cell>
          <cell r="D79">
            <v>0.28999999999999998</v>
          </cell>
          <cell r="E79" t="str">
            <v>인</v>
          </cell>
          <cell r="G79" t="str">
            <v xml:space="preserve"> </v>
          </cell>
          <cell r="I79">
            <v>0</v>
          </cell>
          <cell r="J79">
            <v>37052</v>
          </cell>
          <cell r="K79">
            <v>10745</v>
          </cell>
          <cell r="M79">
            <v>0</v>
          </cell>
        </row>
        <row r="80">
          <cell r="B80" t="str">
            <v>소   계</v>
          </cell>
          <cell r="G80">
            <v>63804</v>
          </cell>
          <cell r="I80">
            <v>42127</v>
          </cell>
          <cell r="K80">
            <v>21677</v>
          </cell>
          <cell r="M80">
            <v>0</v>
          </cell>
        </row>
        <row r="82">
          <cell r="B82">
            <v>108</v>
          </cell>
          <cell r="C82" t="str">
            <v>레미콘타설 (40-160-8 철근구조물)</v>
          </cell>
          <cell r="G82" t="str">
            <v>m3당</v>
          </cell>
          <cell r="I82">
            <v>0</v>
          </cell>
          <cell r="K82">
            <v>0</v>
          </cell>
          <cell r="M82">
            <v>0</v>
          </cell>
        </row>
        <row r="83">
          <cell r="B83" t="str">
            <v>레 미 콘</v>
          </cell>
          <cell r="C83" t="str">
            <v>40-160-8</v>
          </cell>
          <cell r="D83">
            <v>1.01</v>
          </cell>
          <cell r="E83" t="str">
            <v>M3</v>
          </cell>
          <cell r="G83" t="str">
            <v xml:space="preserve"> </v>
          </cell>
          <cell r="H83">
            <v>38800</v>
          </cell>
          <cell r="I83">
            <v>39188</v>
          </cell>
          <cell r="K83">
            <v>0</v>
          </cell>
          <cell r="M83">
            <v>0</v>
          </cell>
        </row>
        <row r="84">
          <cell r="B84" t="str">
            <v>콘크리트공</v>
          </cell>
          <cell r="C84" t="str">
            <v xml:space="preserve"> </v>
          </cell>
          <cell r="D84">
            <v>0.17</v>
          </cell>
          <cell r="E84" t="str">
            <v>인</v>
          </cell>
          <cell r="G84" t="str">
            <v xml:space="preserve"> </v>
          </cell>
          <cell r="I84">
            <v>0</v>
          </cell>
          <cell r="J84">
            <v>64308</v>
          </cell>
          <cell r="K84">
            <v>10932.3</v>
          </cell>
          <cell r="M84">
            <v>0</v>
          </cell>
        </row>
        <row r="85">
          <cell r="B85" t="str">
            <v>보통인부</v>
          </cell>
          <cell r="C85" t="str">
            <v xml:space="preserve"> </v>
          </cell>
          <cell r="D85">
            <v>0.28999999999999998</v>
          </cell>
          <cell r="E85" t="str">
            <v>인</v>
          </cell>
          <cell r="G85" t="str">
            <v xml:space="preserve"> </v>
          </cell>
          <cell r="I85">
            <v>0</v>
          </cell>
          <cell r="J85">
            <v>37052</v>
          </cell>
          <cell r="K85">
            <v>10745</v>
          </cell>
          <cell r="M85">
            <v>0</v>
          </cell>
        </row>
        <row r="86">
          <cell r="B86" t="str">
            <v>소   계</v>
          </cell>
          <cell r="G86">
            <v>60865</v>
          </cell>
          <cell r="I86">
            <v>39188</v>
          </cell>
          <cell r="K86">
            <v>21677</v>
          </cell>
          <cell r="M86">
            <v>0</v>
          </cell>
        </row>
        <row r="87">
          <cell r="B87">
            <v>109</v>
          </cell>
          <cell r="C87" t="str">
            <v>레미콘타설 (40-160-8 무근구조물)</v>
          </cell>
          <cell r="G87" t="str">
            <v>m3당</v>
          </cell>
          <cell r="I87">
            <v>0</v>
          </cell>
          <cell r="K87">
            <v>0</v>
          </cell>
          <cell r="M87">
            <v>0</v>
          </cell>
        </row>
        <row r="88">
          <cell r="B88" t="str">
            <v>레 미 콘</v>
          </cell>
          <cell r="C88" t="str">
            <v>40-160-8</v>
          </cell>
          <cell r="D88">
            <v>1.01</v>
          </cell>
          <cell r="E88" t="str">
            <v>M3</v>
          </cell>
          <cell r="G88" t="str">
            <v xml:space="preserve"> </v>
          </cell>
          <cell r="H88">
            <v>38800</v>
          </cell>
          <cell r="I88">
            <v>39188</v>
          </cell>
          <cell r="K88">
            <v>0</v>
          </cell>
          <cell r="M88">
            <v>0</v>
          </cell>
        </row>
        <row r="89">
          <cell r="B89" t="str">
            <v>콘크리트공</v>
          </cell>
          <cell r="C89" t="str">
            <v xml:space="preserve"> </v>
          </cell>
          <cell r="D89">
            <v>0.15</v>
          </cell>
          <cell r="E89" t="str">
            <v>인</v>
          </cell>
          <cell r="G89" t="str">
            <v xml:space="preserve"> </v>
          </cell>
          <cell r="I89">
            <v>0</v>
          </cell>
          <cell r="J89">
            <v>64308</v>
          </cell>
          <cell r="K89">
            <v>9646.2000000000007</v>
          </cell>
          <cell r="M89">
            <v>0</v>
          </cell>
        </row>
        <row r="90">
          <cell r="B90" t="str">
            <v>보통인부</v>
          </cell>
          <cell r="C90" t="str">
            <v xml:space="preserve"> </v>
          </cell>
          <cell r="D90">
            <v>0.27</v>
          </cell>
          <cell r="E90" t="str">
            <v>인</v>
          </cell>
          <cell r="G90" t="str">
            <v xml:space="preserve"> </v>
          </cell>
          <cell r="I90">
            <v>0</v>
          </cell>
          <cell r="J90">
            <v>37052</v>
          </cell>
          <cell r="K90">
            <v>10004</v>
          </cell>
          <cell r="M90">
            <v>0</v>
          </cell>
        </row>
        <row r="91">
          <cell r="B91" t="str">
            <v>소   계</v>
          </cell>
          <cell r="G91">
            <v>58838</v>
          </cell>
          <cell r="I91">
            <v>39188</v>
          </cell>
          <cell r="K91">
            <v>19650</v>
          </cell>
          <cell r="M91">
            <v>0</v>
          </cell>
        </row>
        <row r="92">
          <cell r="G92">
            <v>0</v>
          </cell>
          <cell r="I92">
            <v>0</v>
          </cell>
          <cell r="K92">
            <v>0</v>
          </cell>
          <cell r="M92">
            <v>0</v>
          </cell>
        </row>
        <row r="93">
          <cell r="B93">
            <v>110</v>
          </cell>
          <cell r="C93" t="str">
            <v>콘크리트 (인력비빔,5종,소형)</v>
          </cell>
          <cell r="G93" t="str">
            <v>m3당</v>
          </cell>
          <cell r="I93">
            <v>0</v>
          </cell>
          <cell r="K93">
            <v>0</v>
          </cell>
          <cell r="M93">
            <v>0</v>
          </cell>
        </row>
        <row r="94">
          <cell r="B94" t="str">
            <v>시 멘 트</v>
          </cell>
          <cell r="C94" t="str">
            <v>40KG/포</v>
          </cell>
          <cell r="D94">
            <v>211</v>
          </cell>
          <cell r="E94" t="str">
            <v>KG</v>
          </cell>
          <cell r="G94" t="str">
            <v xml:space="preserve"> </v>
          </cell>
          <cell r="H94">
            <v>62.7</v>
          </cell>
          <cell r="I94">
            <v>13229</v>
          </cell>
          <cell r="K94">
            <v>0</v>
          </cell>
          <cell r="M94">
            <v>0</v>
          </cell>
        </row>
        <row r="95">
          <cell r="B95" t="str">
            <v>모     래</v>
          </cell>
          <cell r="C95">
            <v>0</v>
          </cell>
          <cell r="D95">
            <v>0.5</v>
          </cell>
          <cell r="E95" t="str">
            <v>M3</v>
          </cell>
          <cell r="G95" t="str">
            <v xml:space="preserve"> </v>
          </cell>
          <cell r="H95">
            <v>12000</v>
          </cell>
          <cell r="I95">
            <v>6000</v>
          </cell>
          <cell r="K95">
            <v>0</v>
          </cell>
          <cell r="M95">
            <v>0</v>
          </cell>
        </row>
        <row r="96">
          <cell r="B96" t="str">
            <v>자     갈</v>
          </cell>
          <cell r="C96" t="str">
            <v>#467(Φ40mm)</v>
          </cell>
          <cell r="D96">
            <v>0.73</v>
          </cell>
          <cell r="E96" t="str">
            <v>M3</v>
          </cell>
          <cell r="G96" t="str">
            <v xml:space="preserve"> </v>
          </cell>
          <cell r="H96">
            <v>12000</v>
          </cell>
          <cell r="I96">
            <v>8760</v>
          </cell>
          <cell r="K96">
            <v>0</v>
          </cell>
          <cell r="M96">
            <v>0</v>
          </cell>
        </row>
        <row r="97">
          <cell r="B97" t="str">
            <v>콘크리트공</v>
          </cell>
          <cell r="C97" t="str">
            <v xml:space="preserve"> </v>
          </cell>
          <cell r="D97">
            <v>1.29</v>
          </cell>
          <cell r="E97" t="str">
            <v>인</v>
          </cell>
          <cell r="G97" t="str">
            <v xml:space="preserve"> </v>
          </cell>
          <cell r="H97">
            <v>0</v>
          </cell>
          <cell r="I97">
            <v>0</v>
          </cell>
          <cell r="J97">
            <v>64308</v>
          </cell>
          <cell r="K97">
            <v>82957.3</v>
          </cell>
          <cell r="M97">
            <v>0</v>
          </cell>
        </row>
        <row r="98">
          <cell r="B98" t="str">
            <v>보통인부</v>
          </cell>
          <cell r="C98" t="str">
            <v xml:space="preserve"> </v>
          </cell>
          <cell r="D98">
            <v>1.36</v>
          </cell>
          <cell r="E98" t="str">
            <v>인</v>
          </cell>
          <cell r="G98" t="str">
            <v xml:space="preserve"> </v>
          </cell>
          <cell r="I98">
            <v>0</v>
          </cell>
          <cell r="J98">
            <v>37052</v>
          </cell>
          <cell r="K98">
            <v>50390.7</v>
          </cell>
          <cell r="M98">
            <v>0</v>
          </cell>
        </row>
        <row r="99">
          <cell r="B99" t="str">
            <v>소   계</v>
          </cell>
          <cell r="G99">
            <v>161337</v>
          </cell>
          <cell r="I99">
            <v>27989</v>
          </cell>
          <cell r="K99">
            <v>133348</v>
          </cell>
          <cell r="M99">
            <v>0</v>
          </cell>
        </row>
        <row r="101">
          <cell r="B101">
            <v>111</v>
          </cell>
          <cell r="C101" t="str">
            <v>콘크리트 (인력비빔,4종,소형)</v>
          </cell>
          <cell r="G101" t="str">
            <v>m3당</v>
          </cell>
          <cell r="I101">
            <v>0</v>
          </cell>
          <cell r="K101">
            <v>0</v>
          </cell>
          <cell r="M101">
            <v>0</v>
          </cell>
        </row>
        <row r="102">
          <cell r="B102" t="str">
            <v>시 멘 트</v>
          </cell>
          <cell r="C102" t="str">
            <v>40KG/포</v>
          </cell>
          <cell r="D102">
            <v>261</v>
          </cell>
          <cell r="E102" t="str">
            <v>KG</v>
          </cell>
          <cell r="G102" t="str">
            <v xml:space="preserve"> </v>
          </cell>
          <cell r="H102">
            <v>62.7</v>
          </cell>
          <cell r="I102">
            <v>16364</v>
          </cell>
          <cell r="K102">
            <v>0</v>
          </cell>
          <cell r="M102">
            <v>0</v>
          </cell>
        </row>
        <row r="103">
          <cell r="B103" t="str">
            <v>모     래</v>
          </cell>
          <cell r="C103">
            <v>0</v>
          </cell>
          <cell r="D103">
            <v>0.48</v>
          </cell>
          <cell r="E103" t="str">
            <v>M3</v>
          </cell>
          <cell r="G103" t="str">
            <v xml:space="preserve"> </v>
          </cell>
          <cell r="H103">
            <v>12000</v>
          </cell>
          <cell r="I103">
            <v>5760</v>
          </cell>
          <cell r="K103">
            <v>0</v>
          </cell>
          <cell r="M103">
            <v>0</v>
          </cell>
        </row>
        <row r="104">
          <cell r="B104" t="str">
            <v>자     갈</v>
          </cell>
          <cell r="C104" t="str">
            <v>#467(Φ40mm)</v>
          </cell>
          <cell r="D104">
            <v>0.74</v>
          </cell>
          <cell r="E104" t="str">
            <v>M3</v>
          </cell>
          <cell r="G104" t="str">
            <v xml:space="preserve"> </v>
          </cell>
          <cell r="H104">
            <v>12000</v>
          </cell>
          <cell r="I104">
            <v>8880</v>
          </cell>
          <cell r="K104">
            <v>0</v>
          </cell>
          <cell r="M104">
            <v>0</v>
          </cell>
        </row>
        <row r="105">
          <cell r="B105" t="str">
            <v>콘크리트공</v>
          </cell>
          <cell r="C105" t="str">
            <v xml:space="preserve"> </v>
          </cell>
          <cell r="D105">
            <v>1.29</v>
          </cell>
          <cell r="E105" t="str">
            <v>인</v>
          </cell>
          <cell r="G105" t="str">
            <v xml:space="preserve"> </v>
          </cell>
          <cell r="H105">
            <v>0</v>
          </cell>
          <cell r="I105">
            <v>0</v>
          </cell>
          <cell r="J105">
            <v>64308</v>
          </cell>
          <cell r="K105">
            <v>82957.3</v>
          </cell>
          <cell r="M105">
            <v>0</v>
          </cell>
        </row>
        <row r="106">
          <cell r="B106" t="str">
            <v>보통인부</v>
          </cell>
          <cell r="C106" t="str">
            <v xml:space="preserve"> </v>
          </cell>
          <cell r="D106">
            <v>1.36</v>
          </cell>
          <cell r="E106" t="str">
            <v>인</v>
          </cell>
          <cell r="G106" t="str">
            <v xml:space="preserve"> </v>
          </cell>
          <cell r="I106">
            <v>0</v>
          </cell>
          <cell r="J106">
            <v>37052</v>
          </cell>
          <cell r="K106">
            <v>50390.7</v>
          </cell>
          <cell r="M106">
            <v>0</v>
          </cell>
        </row>
        <row r="107">
          <cell r="B107" t="str">
            <v>소   계</v>
          </cell>
          <cell r="G107">
            <v>164352</v>
          </cell>
          <cell r="I107">
            <v>31004</v>
          </cell>
          <cell r="K107">
            <v>133348</v>
          </cell>
          <cell r="M107">
            <v>0</v>
          </cell>
        </row>
        <row r="108">
          <cell r="B108">
            <v>112</v>
          </cell>
          <cell r="C108" t="str">
            <v>거푸집 ( 합판1회 일반구조물)</v>
          </cell>
          <cell r="G108" t="str">
            <v>m2당</v>
          </cell>
          <cell r="I108">
            <v>0</v>
          </cell>
          <cell r="K108">
            <v>0</v>
          </cell>
          <cell r="M108">
            <v>0</v>
          </cell>
        </row>
        <row r="109">
          <cell r="B109" t="str">
            <v>합      판</v>
          </cell>
          <cell r="C109" t="str">
            <v>내수 12MM</v>
          </cell>
          <cell r="D109">
            <v>1.03</v>
          </cell>
          <cell r="E109" t="str">
            <v>M2</v>
          </cell>
          <cell r="G109" t="str">
            <v xml:space="preserve"> </v>
          </cell>
          <cell r="H109">
            <v>5542</v>
          </cell>
          <cell r="I109">
            <v>5708</v>
          </cell>
          <cell r="K109">
            <v>0</v>
          </cell>
          <cell r="M109">
            <v>0</v>
          </cell>
        </row>
        <row r="110">
          <cell r="B110" t="str">
            <v>육송각재</v>
          </cell>
          <cell r="C110" t="str">
            <v>거푸집용</v>
          </cell>
          <cell r="D110">
            <v>3.7999999999999999E-2</v>
          </cell>
          <cell r="E110" t="str">
            <v>M3</v>
          </cell>
          <cell r="G110" t="str">
            <v xml:space="preserve"> </v>
          </cell>
          <cell r="H110">
            <v>204137</v>
          </cell>
          <cell r="I110">
            <v>7757.2</v>
          </cell>
          <cell r="K110">
            <v>0</v>
          </cell>
          <cell r="M110">
            <v>0</v>
          </cell>
        </row>
        <row r="111">
          <cell r="B111" t="str">
            <v>철      선</v>
          </cell>
          <cell r="C111" t="str">
            <v># 8(Φ4.0mm)</v>
          </cell>
          <cell r="D111">
            <v>0.28999999999999998</v>
          </cell>
          <cell r="E111" t="str">
            <v>Kg</v>
          </cell>
          <cell r="G111" t="str">
            <v xml:space="preserve"> </v>
          </cell>
          <cell r="H111">
            <v>503</v>
          </cell>
          <cell r="I111">
            <v>145</v>
          </cell>
          <cell r="K111">
            <v>0</v>
          </cell>
          <cell r="M111">
            <v>0</v>
          </cell>
        </row>
        <row r="112">
          <cell r="B112" t="str">
            <v>철      못</v>
          </cell>
          <cell r="C112" t="str">
            <v>N 75</v>
          </cell>
          <cell r="D112">
            <v>0.2</v>
          </cell>
          <cell r="E112" t="str">
            <v>Kg</v>
          </cell>
          <cell r="G112" t="str">
            <v xml:space="preserve"> </v>
          </cell>
          <cell r="H112">
            <v>552</v>
          </cell>
          <cell r="I112">
            <v>110.4</v>
          </cell>
          <cell r="K112">
            <v>0</v>
          </cell>
          <cell r="M112">
            <v>0</v>
          </cell>
        </row>
        <row r="113">
          <cell r="B113" t="str">
            <v>중      유</v>
          </cell>
          <cell r="C113" t="str">
            <v xml:space="preserve"> </v>
          </cell>
          <cell r="D113">
            <v>0.19</v>
          </cell>
          <cell r="E113" t="str">
            <v>L</v>
          </cell>
          <cell r="G113" t="str">
            <v xml:space="preserve"> </v>
          </cell>
          <cell r="H113">
            <v>278.5</v>
          </cell>
          <cell r="I113">
            <v>52.9</v>
          </cell>
          <cell r="K113">
            <v>0</v>
          </cell>
          <cell r="M113">
            <v>0</v>
          </cell>
        </row>
        <row r="114">
          <cell r="B114" t="str">
            <v>형틀목공</v>
          </cell>
          <cell r="C114" t="str">
            <v xml:space="preserve"> </v>
          </cell>
          <cell r="D114">
            <v>0.28000000000000003</v>
          </cell>
          <cell r="E114" t="str">
            <v>인</v>
          </cell>
          <cell r="G114" t="str">
            <v xml:space="preserve"> </v>
          </cell>
          <cell r="H114">
            <v>0</v>
          </cell>
          <cell r="I114">
            <v>0</v>
          </cell>
          <cell r="J114">
            <v>63219</v>
          </cell>
          <cell r="K114">
            <v>17701.3</v>
          </cell>
          <cell r="M114">
            <v>0</v>
          </cell>
        </row>
        <row r="115">
          <cell r="B115" t="str">
            <v>보통인부</v>
          </cell>
          <cell r="C115" t="str">
            <v xml:space="preserve"> </v>
          </cell>
          <cell r="D115">
            <v>0.23</v>
          </cell>
          <cell r="E115" t="str">
            <v>인</v>
          </cell>
          <cell r="G115" t="str">
            <v xml:space="preserve"> </v>
          </cell>
          <cell r="I115">
            <v>0</v>
          </cell>
          <cell r="J115">
            <v>37052</v>
          </cell>
          <cell r="K115">
            <v>8521.9</v>
          </cell>
          <cell r="M115">
            <v>0</v>
          </cell>
        </row>
        <row r="116">
          <cell r="B116" t="str">
            <v>사 용 고 재</v>
          </cell>
          <cell r="C116" t="str">
            <v>(합판+각재)30%</v>
          </cell>
          <cell r="D116">
            <v>1</v>
          </cell>
          <cell r="E116" t="str">
            <v>식</v>
          </cell>
          <cell r="G116" t="str">
            <v xml:space="preserve"> </v>
          </cell>
          <cell r="H116">
            <v>13465</v>
          </cell>
          <cell r="I116">
            <v>-4039</v>
          </cell>
          <cell r="J116">
            <v>0</v>
          </cell>
          <cell r="K116">
            <v>0</v>
          </cell>
          <cell r="M116">
            <v>0</v>
          </cell>
        </row>
        <row r="117">
          <cell r="B117" t="str">
            <v>소   계</v>
          </cell>
          <cell r="G117">
            <v>35957</v>
          </cell>
          <cell r="I117">
            <v>9734</v>
          </cell>
          <cell r="K117">
            <v>26223</v>
          </cell>
          <cell r="M117">
            <v>0</v>
          </cell>
        </row>
        <row r="119">
          <cell r="B119">
            <v>113</v>
          </cell>
          <cell r="C119" t="str">
            <v>거푸집 ( 합판4회 일반구조물)</v>
          </cell>
          <cell r="G119" t="str">
            <v>m2당</v>
          </cell>
          <cell r="I119">
            <v>0</v>
          </cell>
          <cell r="K119">
            <v>0</v>
          </cell>
          <cell r="M119">
            <v>0</v>
          </cell>
        </row>
        <row r="120">
          <cell r="B120" t="str">
            <v>재   료   비</v>
          </cell>
          <cell r="C120" t="str">
            <v>1회의 40.1%</v>
          </cell>
          <cell r="D120">
            <v>1</v>
          </cell>
          <cell r="E120" t="str">
            <v>식</v>
          </cell>
          <cell r="G120" t="str">
            <v xml:space="preserve"> </v>
          </cell>
          <cell r="H120">
            <v>9734</v>
          </cell>
          <cell r="I120">
            <v>3903.3</v>
          </cell>
          <cell r="J120">
            <v>0</v>
          </cell>
          <cell r="K120">
            <v>0</v>
          </cell>
          <cell r="M120">
            <v>0</v>
          </cell>
        </row>
        <row r="121">
          <cell r="B121" t="str">
            <v>노   무   비</v>
          </cell>
          <cell r="C121" t="str">
            <v>1회의 40%</v>
          </cell>
          <cell r="D121">
            <v>1</v>
          </cell>
          <cell r="E121" t="str">
            <v>식</v>
          </cell>
          <cell r="G121" t="str">
            <v xml:space="preserve"> </v>
          </cell>
          <cell r="H121">
            <v>0</v>
          </cell>
          <cell r="I121">
            <v>0</v>
          </cell>
          <cell r="J121">
            <v>26223</v>
          </cell>
          <cell r="K121">
            <v>10489.2</v>
          </cell>
          <cell r="M121">
            <v>0</v>
          </cell>
        </row>
        <row r="122">
          <cell r="B122" t="str">
            <v>소   계</v>
          </cell>
          <cell r="G122">
            <v>14392</v>
          </cell>
          <cell r="I122">
            <v>3903</v>
          </cell>
          <cell r="K122">
            <v>10489</v>
          </cell>
          <cell r="M122">
            <v>0</v>
          </cell>
        </row>
        <row r="123">
          <cell r="G123">
            <v>0</v>
          </cell>
          <cell r="I123">
            <v>0</v>
          </cell>
          <cell r="K123">
            <v>0</v>
          </cell>
          <cell r="M123">
            <v>0</v>
          </cell>
        </row>
        <row r="124">
          <cell r="B124">
            <v>114</v>
          </cell>
          <cell r="C124" t="str">
            <v>거푸집 ( 합판6회 일반구조물)</v>
          </cell>
          <cell r="G124" t="str">
            <v>m2당</v>
          </cell>
          <cell r="I124">
            <v>0</v>
          </cell>
          <cell r="K124">
            <v>0</v>
          </cell>
          <cell r="M124">
            <v>0</v>
          </cell>
        </row>
        <row r="125">
          <cell r="B125" t="str">
            <v>재   료   비</v>
          </cell>
          <cell r="C125" t="str">
            <v>1회의 34.7%</v>
          </cell>
          <cell r="D125">
            <v>1</v>
          </cell>
          <cell r="E125" t="str">
            <v>식</v>
          </cell>
          <cell r="G125" t="str">
            <v xml:space="preserve"> </v>
          </cell>
          <cell r="H125">
            <v>9734</v>
          </cell>
          <cell r="I125">
            <v>3377.6</v>
          </cell>
          <cell r="J125">
            <v>0</v>
          </cell>
          <cell r="K125">
            <v>0</v>
          </cell>
          <cell r="M125">
            <v>0</v>
          </cell>
        </row>
        <row r="126">
          <cell r="B126" t="str">
            <v>노   무   비</v>
          </cell>
          <cell r="C126" t="str">
            <v>1회의 32%</v>
          </cell>
          <cell r="D126">
            <v>1</v>
          </cell>
          <cell r="E126" t="str">
            <v>식</v>
          </cell>
          <cell r="G126" t="str">
            <v xml:space="preserve"> </v>
          </cell>
          <cell r="H126">
            <v>0</v>
          </cell>
          <cell r="I126">
            <v>0</v>
          </cell>
          <cell r="J126">
            <v>26223</v>
          </cell>
          <cell r="K126">
            <v>8391.2999999999993</v>
          </cell>
          <cell r="M126">
            <v>0</v>
          </cell>
        </row>
        <row r="127">
          <cell r="B127" t="str">
            <v>소   계</v>
          </cell>
          <cell r="G127">
            <v>11768</v>
          </cell>
          <cell r="I127">
            <v>3377</v>
          </cell>
          <cell r="K127">
            <v>8391</v>
          </cell>
          <cell r="M127">
            <v>0</v>
          </cell>
        </row>
        <row r="129">
          <cell r="B129">
            <v>115</v>
          </cell>
          <cell r="C129" t="str">
            <v>거푸집 ( 합판1회 소형구조물)</v>
          </cell>
          <cell r="G129" t="str">
            <v>m2당</v>
          </cell>
          <cell r="I129">
            <v>0</v>
          </cell>
          <cell r="K129">
            <v>0</v>
          </cell>
          <cell r="M129">
            <v>0</v>
          </cell>
        </row>
        <row r="130">
          <cell r="B130" t="str">
            <v>재   료   비</v>
          </cell>
          <cell r="C130" t="str">
            <v>1회일반의 100%</v>
          </cell>
          <cell r="D130">
            <v>1</v>
          </cell>
          <cell r="E130" t="str">
            <v>식</v>
          </cell>
          <cell r="G130" t="str">
            <v xml:space="preserve"> </v>
          </cell>
          <cell r="H130">
            <v>9734</v>
          </cell>
          <cell r="I130">
            <v>9734</v>
          </cell>
          <cell r="J130">
            <v>0</v>
          </cell>
          <cell r="K130">
            <v>0</v>
          </cell>
          <cell r="M130">
            <v>0</v>
          </cell>
        </row>
        <row r="131">
          <cell r="B131" t="str">
            <v>노   무   비</v>
          </cell>
          <cell r="C131" t="str">
            <v>1회일반의 130%</v>
          </cell>
          <cell r="D131">
            <v>1</v>
          </cell>
          <cell r="E131" t="str">
            <v>식</v>
          </cell>
          <cell r="G131" t="str">
            <v xml:space="preserve"> </v>
          </cell>
          <cell r="H131">
            <v>0</v>
          </cell>
          <cell r="I131">
            <v>0</v>
          </cell>
          <cell r="J131">
            <v>26223</v>
          </cell>
          <cell r="K131">
            <v>34089.9</v>
          </cell>
          <cell r="M131">
            <v>0</v>
          </cell>
        </row>
        <row r="132">
          <cell r="B132" t="str">
            <v>소   계</v>
          </cell>
          <cell r="G132">
            <v>43823</v>
          </cell>
          <cell r="I132">
            <v>9734</v>
          </cell>
          <cell r="K132">
            <v>34089</v>
          </cell>
          <cell r="M132">
            <v>0</v>
          </cell>
        </row>
        <row r="133">
          <cell r="G133">
            <v>0</v>
          </cell>
          <cell r="I133">
            <v>0</v>
          </cell>
          <cell r="K133">
            <v>0</v>
          </cell>
          <cell r="M133">
            <v>0</v>
          </cell>
        </row>
        <row r="134">
          <cell r="B134">
            <v>116</v>
          </cell>
          <cell r="C134" t="str">
            <v>거푸집 ( 합판4회 소형구조물)</v>
          </cell>
          <cell r="G134" t="str">
            <v>m2당</v>
          </cell>
          <cell r="I134">
            <v>0</v>
          </cell>
          <cell r="K134">
            <v>0</v>
          </cell>
          <cell r="M134">
            <v>0</v>
          </cell>
        </row>
        <row r="135">
          <cell r="B135" t="str">
            <v>재   료   비</v>
          </cell>
          <cell r="C135" t="str">
            <v>4회일반의 100%</v>
          </cell>
          <cell r="D135">
            <v>1</v>
          </cell>
          <cell r="E135" t="str">
            <v>식</v>
          </cell>
          <cell r="G135" t="str">
            <v xml:space="preserve"> </v>
          </cell>
          <cell r="H135">
            <v>3903</v>
          </cell>
          <cell r="I135">
            <v>3903</v>
          </cell>
          <cell r="J135">
            <v>0</v>
          </cell>
          <cell r="K135">
            <v>0</v>
          </cell>
          <cell r="M135">
            <v>0</v>
          </cell>
        </row>
        <row r="136">
          <cell r="B136" t="str">
            <v>노   무   비</v>
          </cell>
          <cell r="C136" t="str">
            <v>4회일반의 130%</v>
          </cell>
          <cell r="D136">
            <v>1</v>
          </cell>
          <cell r="E136" t="str">
            <v>식</v>
          </cell>
          <cell r="G136" t="str">
            <v xml:space="preserve"> </v>
          </cell>
          <cell r="H136">
            <v>0</v>
          </cell>
          <cell r="I136">
            <v>0</v>
          </cell>
          <cell r="J136">
            <v>10489</v>
          </cell>
          <cell r="K136">
            <v>13635.7</v>
          </cell>
          <cell r="M136">
            <v>0</v>
          </cell>
        </row>
        <row r="137">
          <cell r="B137" t="str">
            <v>소   계</v>
          </cell>
          <cell r="G137">
            <v>17538</v>
          </cell>
          <cell r="I137">
            <v>3903</v>
          </cell>
          <cell r="K137">
            <v>13635</v>
          </cell>
          <cell r="M137">
            <v>0</v>
          </cell>
        </row>
        <row r="138">
          <cell r="G138">
            <v>0</v>
          </cell>
          <cell r="I138">
            <v>0</v>
          </cell>
          <cell r="K138">
            <v>0</v>
          </cell>
          <cell r="M138">
            <v>0</v>
          </cell>
        </row>
        <row r="139">
          <cell r="B139">
            <v>117</v>
          </cell>
          <cell r="C139" t="str">
            <v>거푸집 ( 합판6회 소형구조물)</v>
          </cell>
          <cell r="G139" t="str">
            <v>m2당</v>
          </cell>
          <cell r="I139">
            <v>0</v>
          </cell>
          <cell r="K139">
            <v>0</v>
          </cell>
          <cell r="M139">
            <v>0</v>
          </cell>
        </row>
        <row r="140">
          <cell r="B140" t="str">
            <v>재   료   비</v>
          </cell>
          <cell r="C140" t="str">
            <v>6회일반의 100%</v>
          </cell>
          <cell r="D140">
            <v>1</v>
          </cell>
          <cell r="E140" t="str">
            <v>식</v>
          </cell>
          <cell r="G140" t="str">
            <v xml:space="preserve"> </v>
          </cell>
          <cell r="H140">
            <v>3377</v>
          </cell>
          <cell r="I140">
            <v>3377</v>
          </cell>
          <cell r="J140">
            <v>0</v>
          </cell>
          <cell r="K140">
            <v>0</v>
          </cell>
          <cell r="M140">
            <v>0</v>
          </cell>
        </row>
        <row r="141">
          <cell r="B141" t="str">
            <v>노   무   비</v>
          </cell>
          <cell r="C141" t="str">
            <v>6회일반의 130%</v>
          </cell>
          <cell r="D141">
            <v>1</v>
          </cell>
          <cell r="E141" t="str">
            <v>식</v>
          </cell>
          <cell r="G141" t="str">
            <v xml:space="preserve"> </v>
          </cell>
          <cell r="H141">
            <v>0</v>
          </cell>
          <cell r="I141">
            <v>0</v>
          </cell>
          <cell r="J141">
            <v>8391</v>
          </cell>
          <cell r="K141">
            <v>10908.3</v>
          </cell>
          <cell r="M141">
            <v>0</v>
          </cell>
        </row>
        <row r="142">
          <cell r="B142" t="str">
            <v>소   계</v>
          </cell>
          <cell r="G142">
            <v>14285</v>
          </cell>
          <cell r="I142">
            <v>3377</v>
          </cell>
          <cell r="K142">
            <v>10908</v>
          </cell>
          <cell r="M142">
            <v>0</v>
          </cell>
        </row>
        <row r="143">
          <cell r="G143">
            <v>0</v>
          </cell>
          <cell r="I143">
            <v>0</v>
          </cell>
          <cell r="K143">
            <v>0</v>
          </cell>
          <cell r="M143">
            <v>0</v>
          </cell>
        </row>
        <row r="144">
          <cell r="B144">
            <v>118</v>
          </cell>
          <cell r="C144" t="str">
            <v>철근가공조립 (간단 소형구조물)</v>
          </cell>
          <cell r="G144" t="str">
            <v>kg당</v>
          </cell>
          <cell r="I144">
            <v>0</v>
          </cell>
          <cell r="K144">
            <v>0</v>
          </cell>
          <cell r="M144">
            <v>0</v>
          </cell>
        </row>
        <row r="145">
          <cell r="B145" t="str">
            <v>철      선</v>
          </cell>
          <cell r="C145" t="str">
            <v>#20(Φ0.9mm)</v>
          </cell>
          <cell r="D145">
            <v>5</v>
          </cell>
          <cell r="E145" t="str">
            <v>Kg</v>
          </cell>
          <cell r="G145" t="str">
            <v xml:space="preserve"> </v>
          </cell>
          <cell r="H145">
            <v>616</v>
          </cell>
          <cell r="I145">
            <v>3080</v>
          </cell>
          <cell r="J145">
            <v>0</v>
          </cell>
          <cell r="K145">
            <v>0</v>
          </cell>
          <cell r="M145">
            <v>0</v>
          </cell>
        </row>
        <row r="146">
          <cell r="B146" t="str">
            <v>철근공</v>
          </cell>
          <cell r="C146" t="str">
            <v>2.9*1.5</v>
          </cell>
          <cell r="D146">
            <v>4.3499999999999996</v>
          </cell>
          <cell r="E146" t="str">
            <v>인</v>
          </cell>
          <cell r="G146" t="str">
            <v xml:space="preserve"> </v>
          </cell>
          <cell r="I146">
            <v>0</v>
          </cell>
          <cell r="J146">
            <v>66745</v>
          </cell>
          <cell r="K146">
            <v>290340.7</v>
          </cell>
          <cell r="M146">
            <v>0</v>
          </cell>
        </row>
        <row r="147">
          <cell r="B147" t="str">
            <v>보통인부</v>
          </cell>
          <cell r="C147" t="str">
            <v>1.6*1.5</v>
          </cell>
          <cell r="D147">
            <v>2.4</v>
          </cell>
          <cell r="E147" t="str">
            <v>인</v>
          </cell>
          <cell r="G147" t="str">
            <v xml:space="preserve"> </v>
          </cell>
          <cell r="I147">
            <v>0</v>
          </cell>
          <cell r="J147">
            <v>37052</v>
          </cell>
          <cell r="K147">
            <v>88924.800000000003</v>
          </cell>
          <cell r="M147">
            <v>0</v>
          </cell>
        </row>
        <row r="148">
          <cell r="B148" t="str">
            <v>소   계</v>
          </cell>
          <cell r="G148">
            <v>382345</v>
          </cell>
          <cell r="I148">
            <v>3080</v>
          </cell>
          <cell r="K148">
            <v>379265</v>
          </cell>
          <cell r="M148">
            <v>0</v>
          </cell>
        </row>
        <row r="149">
          <cell r="B149" t="str">
            <v>Kg당</v>
          </cell>
          <cell r="G149">
            <v>382</v>
          </cell>
          <cell r="H149">
            <v>0</v>
          </cell>
          <cell r="I149">
            <v>3</v>
          </cell>
          <cell r="J149">
            <v>0</v>
          </cell>
          <cell r="K149">
            <v>379</v>
          </cell>
          <cell r="M149">
            <v>0</v>
          </cell>
        </row>
        <row r="150">
          <cell r="B150">
            <v>119</v>
          </cell>
          <cell r="C150" t="str">
            <v>철근가공조립 (보통 일반구조물)</v>
          </cell>
          <cell r="G150" t="str">
            <v>kg당</v>
          </cell>
          <cell r="I150">
            <v>0</v>
          </cell>
          <cell r="K150">
            <v>0</v>
          </cell>
          <cell r="M150">
            <v>0</v>
          </cell>
        </row>
        <row r="151">
          <cell r="B151" t="str">
            <v>철      선</v>
          </cell>
          <cell r="C151" t="str">
            <v>#20(Φ0.9mm)</v>
          </cell>
          <cell r="D151">
            <v>6.5</v>
          </cell>
          <cell r="E151" t="str">
            <v>Kg</v>
          </cell>
          <cell r="G151" t="str">
            <v xml:space="preserve"> </v>
          </cell>
          <cell r="H151">
            <v>616</v>
          </cell>
          <cell r="I151">
            <v>4004</v>
          </cell>
          <cell r="J151">
            <v>0</v>
          </cell>
          <cell r="K151">
            <v>0</v>
          </cell>
          <cell r="M151">
            <v>0</v>
          </cell>
        </row>
        <row r="152">
          <cell r="B152" t="str">
            <v>철근공</v>
          </cell>
          <cell r="D152">
            <v>4</v>
          </cell>
          <cell r="E152" t="str">
            <v>인</v>
          </cell>
          <cell r="G152" t="str">
            <v xml:space="preserve"> </v>
          </cell>
          <cell r="I152">
            <v>0</v>
          </cell>
          <cell r="J152">
            <v>66745</v>
          </cell>
          <cell r="K152">
            <v>266980</v>
          </cell>
          <cell r="M152">
            <v>0</v>
          </cell>
        </row>
        <row r="153">
          <cell r="B153" t="str">
            <v>보통인부</v>
          </cell>
          <cell r="D153">
            <v>2.2000000000000002</v>
          </cell>
          <cell r="E153" t="str">
            <v>인</v>
          </cell>
          <cell r="G153" t="str">
            <v xml:space="preserve"> </v>
          </cell>
          <cell r="I153">
            <v>0</v>
          </cell>
          <cell r="J153">
            <v>37052</v>
          </cell>
          <cell r="K153">
            <v>81514.399999999994</v>
          </cell>
          <cell r="M153">
            <v>0</v>
          </cell>
        </row>
        <row r="154">
          <cell r="B154" t="str">
            <v>소   계</v>
          </cell>
          <cell r="G154">
            <v>352498</v>
          </cell>
          <cell r="I154">
            <v>4004</v>
          </cell>
          <cell r="K154">
            <v>348494</v>
          </cell>
          <cell r="M154">
            <v>0</v>
          </cell>
        </row>
        <row r="155">
          <cell r="B155" t="str">
            <v>Kg당</v>
          </cell>
          <cell r="G155">
            <v>352</v>
          </cell>
          <cell r="H155">
            <v>0</v>
          </cell>
          <cell r="I155">
            <v>4</v>
          </cell>
          <cell r="J155">
            <v>0</v>
          </cell>
          <cell r="K155">
            <v>348</v>
          </cell>
          <cell r="M155">
            <v>0</v>
          </cell>
        </row>
        <row r="157">
          <cell r="B157">
            <v>120</v>
          </cell>
          <cell r="C157" t="str">
            <v>철근가공조립 (복잡 소형구조물)</v>
          </cell>
          <cell r="G157" t="str">
            <v>kg당</v>
          </cell>
          <cell r="I157">
            <v>0</v>
          </cell>
          <cell r="K157">
            <v>0</v>
          </cell>
          <cell r="M157">
            <v>0</v>
          </cell>
        </row>
        <row r="158">
          <cell r="B158" t="str">
            <v>철      선</v>
          </cell>
          <cell r="C158" t="str">
            <v>#20(Φ0.9mm)</v>
          </cell>
          <cell r="D158">
            <v>8</v>
          </cell>
          <cell r="E158" t="str">
            <v>Kg</v>
          </cell>
          <cell r="G158" t="str">
            <v xml:space="preserve"> </v>
          </cell>
          <cell r="H158">
            <v>616</v>
          </cell>
          <cell r="I158">
            <v>4928</v>
          </cell>
          <cell r="J158">
            <v>0</v>
          </cell>
          <cell r="K158">
            <v>0</v>
          </cell>
          <cell r="M158">
            <v>0</v>
          </cell>
        </row>
        <row r="159">
          <cell r="B159" t="str">
            <v>철근공</v>
          </cell>
          <cell r="C159" t="str">
            <v>5.0*1.5</v>
          </cell>
          <cell r="D159">
            <v>7.5</v>
          </cell>
          <cell r="E159" t="str">
            <v>인</v>
          </cell>
          <cell r="G159" t="str">
            <v xml:space="preserve"> </v>
          </cell>
          <cell r="I159">
            <v>0</v>
          </cell>
          <cell r="J159">
            <v>66745</v>
          </cell>
          <cell r="K159">
            <v>500587.5</v>
          </cell>
          <cell r="M159">
            <v>0</v>
          </cell>
        </row>
        <row r="160">
          <cell r="B160" t="str">
            <v>보통인부</v>
          </cell>
          <cell r="C160" t="str">
            <v>2.8*1.5</v>
          </cell>
          <cell r="D160">
            <v>4.2</v>
          </cell>
          <cell r="E160" t="str">
            <v>인</v>
          </cell>
          <cell r="G160" t="str">
            <v xml:space="preserve"> </v>
          </cell>
          <cell r="I160">
            <v>0</v>
          </cell>
          <cell r="J160">
            <v>37052</v>
          </cell>
          <cell r="K160">
            <v>155618.4</v>
          </cell>
          <cell r="M160">
            <v>0</v>
          </cell>
        </row>
        <row r="161">
          <cell r="B161" t="str">
            <v>소   계</v>
          </cell>
          <cell r="G161">
            <v>661133</v>
          </cell>
          <cell r="I161">
            <v>4928</v>
          </cell>
          <cell r="K161">
            <v>656205</v>
          </cell>
          <cell r="M161">
            <v>0</v>
          </cell>
        </row>
        <row r="162">
          <cell r="B162" t="str">
            <v>Kg당</v>
          </cell>
          <cell r="G162">
            <v>660</v>
          </cell>
          <cell r="H162">
            <v>0</v>
          </cell>
          <cell r="I162">
            <v>4</v>
          </cell>
          <cell r="J162">
            <v>0</v>
          </cell>
          <cell r="K162">
            <v>656</v>
          </cell>
          <cell r="M162">
            <v>0</v>
          </cell>
        </row>
        <row r="164">
          <cell r="B164">
            <v>121</v>
          </cell>
          <cell r="C164" t="str">
            <v>잡철물 제작설치 ( 철제,간단 )</v>
          </cell>
          <cell r="G164" t="str">
            <v>kg당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M164">
            <v>0</v>
          </cell>
        </row>
        <row r="165">
          <cell r="B165" t="str">
            <v>용  접  봉</v>
          </cell>
          <cell r="C165" t="str">
            <v>KSE5016 Φ4</v>
          </cell>
          <cell r="D165">
            <v>18.48</v>
          </cell>
          <cell r="E165" t="str">
            <v>Kg</v>
          </cell>
          <cell r="G165" t="str">
            <v xml:space="preserve"> </v>
          </cell>
          <cell r="H165">
            <v>1410</v>
          </cell>
          <cell r="I165">
            <v>26056.799999999999</v>
          </cell>
          <cell r="K165">
            <v>0</v>
          </cell>
          <cell r="M165">
            <v>0</v>
          </cell>
        </row>
        <row r="166">
          <cell r="B166" t="str">
            <v>산      소</v>
          </cell>
          <cell r="C166" t="str">
            <v>공업용 6000L</v>
          </cell>
          <cell r="D166">
            <v>6300</v>
          </cell>
          <cell r="E166" t="str">
            <v>L</v>
          </cell>
          <cell r="G166" t="str">
            <v xml:space="preserve"> </v>
          </cell>
          <cell r="H166">
            <v>1.3</v>
          </cell>
          <cell r="I166">
            <v>8190</v>
          </cell>
          <cell r="K166">
            <v>0</v>
          </cell>
          <cell r="M166">
            <v>0</v>
          </cell>
        </row>
        <row r="167">
          <cell r="B167" t="str">
            <v>아세틸렌</v>
          </cell>
          <cell r="C167" t="str">
            <v>용접용 98%</v>
          </cell>
          <cell r="D167">
            <v>2.8</v>
          </cell>
          <cell r="E167" t="str">
            <v>Kg</v>
          </cell>
          <cell r="G167" t="str">
            <v xml:space="preserve"> </v>
          </cell>
          <cell r="H167">
            <v>10000</v>
          </cell>
          <cell r="I167">
            <v>28000</v>
          </cell>
          <cell r="K167">
            <v>0</v>
          </cell>
          <cell r="M167">
            <v>0</v>
          </cell>
        </row>
        <row r="168">
          <cell r="B168" t="str">
            <v>철공</v>
          </cell>
          <cell r="C168" t="str">
            <v xml:space="preserve"> </v>
          </cell>
          <cell r="D168">
            <v>27.65</v>
          </cell>
          <cell r="E168" t="str">
            <v>인</v>
          </cell>
          <cell r="G168" t="str">
            <v xml:space="preserve"> </v>
          </cell>
          <cell r="I168">
            <v>0</v>
          </cell>
          <cell r="J168">
            <v>68851</v>
          </cell>
          <cell r="K168">
            <v>1903730.1</v>
          </cell>
          <cell r="M168">
            <v>0</v>
          </cell>
        </row>
        <row r="169">
          <cell r="B169" t="str">
            <v>보통인부</v>
          </cell>
          <cell r="C169" t="str">
            <v xml:space="preserve"> </v>
          </cell>
          <cell r="D169">
            <v>0.66</v>
          </cell>
          <cell r="E169" t="str">
            <v>인</v>
          </cell>
          <cell r="G169" t="str">
            <v xml:space="preserve"> </v>
          </cell>
          <cell r="I169">
            <v>0</v>
          </cell>
          <cell r="J169">
            <v>37052</v>
          </cell>
          <cell r="K169">
            <v>24454.3</v>
          </cell>
          <cell r="M169">
            <v>0</v>
          </cell>
        </row>
        <row r="170">
          <cell r="B170" t="str">
            <v>용접공</v>
          </cell>
          <cell r="C170" t="str">
            <v xml:space="preserve"> </v>
          </cell>
          <cell r="D170">
            <v>2.6</v>
          </cell>
          <cell r="E170" t="str">
            <v>인</v>
          </cell>
          <cell r="G170" t="str">
            <v xml:space="preserve"> </v>
          </cell>
          <cell r="I170">
            <v>0</v>
          </cell>
          <cell r="J170">
            <v>60370</v>
          </cell>
          <cell r="K170">
            <v>156962</v>
          </cell>
          <cell r="M170">
            <v>0</v>
          </cell>
        </row>
        <row r="171">
          <cell r="B171" t="str">
            <v>특별인부</v>
          </cell>
          <cell r="C171" t="str">
            <v xml:space="preserve"> </v>
          </cell>
          <cell r="D171">
            <v>0.74</v>
          </cell>
          <cell r="E171" t="str">
            <v>인</v>
          </cell>
          <cell r="G171" t="str">
            <v xml:space="preserve"> </v>
          </cell>
          <cell r="I171">
            <v>0</v>
          </cell>
          <cell r="J171">
            <v>51490</v>
          </cell>
          <cell r="K171">
            <v>38102.6</v>
          </cell>
          <cell r="M171">
            <v>0</v>
          </cell>
        </row>
        <row r="172">
          <cell r="B172" t="str">
            <v>용접기손료</v>
          </cell>
          <cell r="C172" t="str">
            <v>교류200Amp</v>
          </cell>
          <cell r="D172">
            <v>20.83</v>
          </cell>
          <cell r="E172" t="str">
            <v>HR</v>
          </cell>
          <cell r="G172" t="str">
            <v xml:space="preserve"> </v>
          </cell>
          <cell r="I172">
            <v>0</v>
          </cell>
          <cell r="K172">
            <v>0</v>
          </cell>
          <cell r="L172">
            <v>71</v>
          </cell>
          <cell r="M172">
            <v>1478.9</v>
          </cell>
        </row>
        <row r="173">
          <cell r="B173" t="str">
            <v>전기료</v>
          </cell>
          <cell r="C173" t="str">
            <v>임시,저압,을</v>
          </cell>
          <cell r="D173">
            <v>126</v>
          </cell>
          <cell r="E173" t="str">
            <v>KW/H</v>
          </cell>
          <cell r="G173" t="str">
            <v xml:space="preserve"> </v>
          </cell>
          <cell r="I173">
            <v>0</v>
          </cell>
          <cell r="K173">
            <v>0</v>
          </cell>
          <cell r="L173">
            <v>42.3</v>
          </cell>
          <cell r="M173">
            <v>5329.8</v>
          </cell>
        </row>
        <row r="174">
          <cell r="B174" t="str">
            <v>기구손료</v>
          </cell>
          <cell r="C174" t="str">
            <v>품의 3%</v>
          </cell>
          <cell r="D174">
            <v>1</v>
          </cell>
          <cell r="E174" t="str">
            <v>식</v>
          </cell>
          <cell r="G174" t="str">
            <v xml:space="preserve"> </v>
          </cell>
          <cell r="H174">
            <v>0</v>
          </cell>
          <cell r="I174">
            <v>0</v>
          </cell>
          <cell r="K174">
            <v>0</v>
          </cell>
          <cell r="L174">
            <v>2123249</v>
          </cell>
          <cell r="M174">
            <v>63697.4</v>
          </cell>
        </row>
        <row r="175">
          <cell r="B175" t="str">
            <v>소   계</v>
          </cell>
          <cell r="G175">
            <v>2256001</v>
          </cell>
          <cell r="H175">
            <v>0</v>
          </cell>
          <cell r="I175">
            <v>62246</v>
          </cell>
          <cell r="J175">
            <v>0</v>
          </cell>
          <cell r="K175">
            <v>2123249</v>
          </cell>
          <cell r="M175">
            <v>70506</v>
          </cell>
        </row>
        <row r="176">
          <cell r="B176" t="str">
            <v>Kg당</v>
          </cell>
          <cell r="G176">
            <v>2255</v>
          </cell>
          <cell r="H176">
            <v>0</v>
          </cell>
          <cell r="I176">
            <v>62</v>
          </cell>
          <cell r="J176">
            <v>0</v>
          </cell>
          <cell r="K176">
            <v>2123</v>
          </cell>
          <cell r="M176">
            <v>70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0</v>
          </cell>
        </row>
        <row r="178">
          <cell r="B178">
            <v>122</v>
          </cell>
          <cell r="C178" t="str">
            <v>잡철물 제작설치 ( 철제,보통 )</v>
          </cell>
          <cell r="G178" t="str">
            <v>kg당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M178">
            <v>0</v>
          </cell>
        </row>
        <row r="179">
          <cell r="B179" t="str">
            <v>재   료   비</v>
          </cell>
          <cell r="C179" t="str">
            <v>간단의120%</v>
          </cell>
          <cell r="D179">
            <v>1</v>
          </cell>
          <cell r="E179" t="str">
            <v>식</v>
          </cell>
          <cell r="G179" t="str">
            <v xml:space="preserve"> </v>
          </cell>
          <cell r="H179">
            <v>62</v>
          </cell>
          <cell r="I179">
            <v>74.400000000000006</v>
          </cell>
          <cell r="M179">
            <v>0</v>
          </cell>
        </row>
        <row r="180">
          <cell r="B180" t="str">
            <v>노   무   비</v>
          </cell>
          <cell r="C180" t="str">
            <v>간단의120%</v>
          </cell>
          <cell r="D180">
            <v>1</v>
          </cell>
          <cell r="E180" t="str">
            <v>식</v>
          </cell>
          <cell r="G180" t="str">
            <v xml:space="preserve"> </v>
          </cell>
          <cell r="J180">
            <v>2123</v>
          </cell>
          <cell r="K180">
            <v>2547.6</v>
          </cell>
          <cell r="M180">
            <v>0</v>
          </cell>
        </row>
        <row r="181">
          <cell r="B181" t="str">
            <v>경        비</v>
          </cell>
          <cell r="C181" t="str">
            <v>간단의120%</v>
          </cell>
          <cell r="D181">
            <v>1</v>
          </cell>
          <cell r="E181" t="str">
            <v>식</v>
          </cell>
          <cell r="G181" t="str">
            <v xml:space="preserve"> </v>
          </cell>
          <cell r="H181">
            <v>0</v>
          </cell>
          <cell r="I181">
            <v>0</v>
          </cell>
          <cell r="K181">
            <v>0</v>
          </cell>
          <cell r="L181">
            <v>70</v>
          </cell>
          <cell r="M181">
            <v>84</v>
          </cell>
        </row>
        <row r="182">
          <cell r="B182" t="str">
            <v>소   계</v>
          </cell>
          <cell r="G182">
            <v>2705</v>
          </cell>
          <cell r="H182">
            <v>0</v>
          </cell>
          <cell r="I182">
            <v>74</v>
          </cell>
          <cell r="J182">
            <v>0</v>
          </cell>
          <cell r="K182">
            <v>2547</v>
          </cell>
          <cell r="M182">
            <v>84</v>
          </cell>
        </row>
        <row r="184">
          <cell r="B184">
            <v>123</v>
          </cell>
          <cell r="C184" t="str">
            <v>잡철물 제작설치 ( 철제,복잡 )</v>
          </cell>
          <cell r="G184" t="str">
            <v>kg당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</row>
        <row r="185">
          <cell r="B185" t="str">
            <v>재   료   비</v>
          </cell>
          <cell r="C185" t="str">
            <v>간단의140%</v>
          </cell>
          <cell r="D185">
            <v>1</v>
          </cell>
          <cell r="E185" t="str">
            <v>식</v>
          </cell>
          <cell r="G185" t="str">
            <v xml:space="preserve"> </v>
          </cell>
          <cell r="H185">
            <v>62</v>
          </cell>
          <cell r="I185">
            <v>86.8</v>
          </cell>
          <cell r="M185">
            <v>0</v>
          </cell>
        </row>
        <row r="186">
          <cell r="B186" t="str">
            <v>노   무   비</v>
          </cell>
          <cell r="C186" t="str">
            <v>간단의140%</v>
          </cell>
          <cell r="D186">
            <v>1</v>
          </cell>
          <cell r="E186" t="str">
            <v>식</v>
          </cell>
          <cell r="G186" t="str">
            <v xml:space="preserve"> </v>
          </cell>
          <cell r="J186">
            <v>2123</v>
          </cell>
          <cell r="K186">
            <v>2972.2</v>
          </cell>
          <cell r="M186">
            <v>0</v>
          </cell>
        </row>
        <row r="187">
          <cell r="B187" t="str">
            <v>경        비</v>
          </cell>
          <cell r="C187" t="str">
            <v>간단의140%</v>
          </cell>
          <cell r="D187">
            <v>1</v>
          </cell>
          <cell r="E187" t="str">
            <v>식</v>
          </cell>
          <cell r="G187" t="str">
            <v xml:space="preserve"> </v>
          </cell>
          <cell r="H187">
            <v>0</v>
          </cell>
          <cell r="I187">
            <v>0</v>
          </cell>
          <cell r="K187">
            <v>0</v>
          </cell>
          <cell r="L187">
            <v>70</v>
          </cell>
          <cell r="M187">
            <v>98</v>
          </cell>
        </row>
        <row r="188">
          <cell r="B188" t="str">
            <v>소   계</v>
          </cell>
          <cell r="G188">
            <v>3156</v>
          </cell>
          <cell r="H188">
            <v>0</v>
          </cell>
          <cell r="I188">
            <v>86</v>
          </cell>
          <cell r="J188">
            <v>0</v>
          </cell>
          <cell r="K188">
            <v>2972</v>
          </cell>
          <cell r="M188">
            <v>98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</row>
        <row r="190">
          <cell r="B190">
            <v>124</v>
          </cell>
          <cell r="C190" t="str">
            <v>잡철물 제작설치 ( 스텐,간단 )</v>
          </cell>
          <cell r="G190" t="str">
            <v>kg당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</v>
          </cell>
        </row>
        <row r="191">
          <cell r="B191" t="str">
            <v>용  접  봉</v>
          </cell>
          <cell r="C191" t="str">
            <v>AWSE309-16 Φ3.2</v>
          </cell>
          <cell r="D191">
            <v>18.48</v>
          </cell>
          <cell r="E191" t="str">
            <v>Kg</v>
          </cell>
          <cell r="G191" t="str">
            <v xml:space="preserve"> </v>
          </cell>
          <cell r="H191">
            <v>8650</v>
          </cell>
          <cell r="I191">
            <v>159852</v>
          </cell>
          <cell r="K191">
            <v>0</v>
          </cell>
          <cell r="M191">
            <v>0</v>
          </cell>
        </row>
        <row r="192">
          <cell r="B192" t="str">
            <v>아세틸렌</v>
          </cell>
          <cell r="C192" t="str">
            <v>용접용 98%</v>
          </cell>
          <cell r="D192">
            <v>2.8</v>
          </cell>
          <cell r="E192" t="str">
            <v>Kg</v>
          </cell>
          <cell r="G192" t="str">
            <v xml:space="preserve"> </v>
          </cell>
          <cell r="H192">
            <v>10000</v>
          </cell>
          <cell r="I192">
            <v>28000</v>
          </cell>
          <cell r="K192">
            <v>0</v>
          </cell>
          <cell r="M192">
            <v>0</v>
          </cell>
        </row>
        <row r="193">
          <cell r="B193" t="str">
            <v>아  르  곤</v>
          </cell>
          <cell r="C193" t="str">
            <v>99% 공업용</v>
          </cell>
          <cell r="D193">
            <v>23537</v>
          </cell>
          <cell r="E193" t="str">
            <v>L</v>
          </cell>
          <cell r="G193" t="str">
            <v xml:space="preserve"> </v>
          </cell>
          <cell r="H193">
            <v>4.3</v>
          </cell>
          <cell r="I193">
            <v>101209.1</v>
          </cell>
          <cell r="K193">
            <v>0</v>
          </cell>
          <cell r="M193">
            <v>0</v>
          </cell>
        </row>
        <row r="194">
          <cell r="B194" t="str">
            <v>철판공</v>
          </cell>
          <cell r="C194" t="str">
            <v xml:space="preserve"> </v>
          </cell>
          <cell r="D194">
            <v>27.65</v>
          </cell>
          <cell r="E194" t="str">
            <v>인</v>
          </cell>
          <cell r="G194" t="str">
            <v xml:space="preserve"> </v>
          </cell>
          <cell r="I194">
            <v>0</v>
          </cell>
          <cell r="J194">
            <v>59039</v>
          </cell>
          <cell r="K194">
            <v>1632428.3</v>
          </cell>
          <cell r="M194">
            <v>0</v>
          </cell>
        </row>
        <row r="195">
          <cell r="B195" t="str">
            <v>보통인부</v>
          </cell>
          <cell r="C195" t="str">
            <v xml:space="preserve"> </v>
          </cell>
          <cell r="D195">
            <v>0.66</v>
          </cell>
          <cell r="E195" t="str">
            <v>인</v>
          </cell>
          <cell r="G195" t="str">
            <v xml:space="preserve"> </v>
          </cell>
          <cell r="I195">
            <v>0</v>
          </cell>
          <cell r="J195">
            <v>37052</v>
          </cell>
          <cell r="K195">
            <v>24454.3</v>
          </cell>
          <cell r="M195">
            <v>0</v>
          </cell>
        </row>
        <row r="196">
          <cell r="B196" t="str">
            <v>용접공</v>
          </cell>
          <cell r="C196" t="str">
            <v xml:space="preserve"> </v>
          </cell>
          <cell r="D196">
            <v>2.6</v>
          </cell>
          <cell r="E196" t="str">
            <v>인</v>
          </cell>
          <cell r="G196" t="str">
            <v xml:space="preserve"> </v>
          </cell>
          <cell r="I196">
            <v>0</v>
          </cell>
          <cell r="J196">
            <v>60370</v>
          </cell>
          <cell r="K196">
            <v>156962</v>
          </cell>
          <cell r="M196">
            <v>0</v>
          </cell>
        </row>
        <row r="197">
          <cell r="B197" t="str">
            <v>특별인부</v>
          </cell>
          <cell r="C197" t="str">
            <v xml:space="preserve"> </v>
          </cell>
          <cell r="D197">
            <v>0.74</v>
          </cell>
          <cell r="E197" t="str">
            <v>인</v>
          </cell>
          <cell r="G197" t="str">
            <v xml:space="preserve"> </v>
          </cell>
          <cell r="I197">
            <v>0</v>
          </cell>
          <cell r="J197">
            <v>51490</v>
          </cell>
          <cell r="K197">
            <v>38102.6</v>
          </cell>
          <cell r="M197">
            <v>0</v>
          </cell>
        </row>
        <row r="198">
          <cell r="B198" t="str">
            <v>용접기손료</v>
          </cell>
          <cell r="C198" t="str">
            <v>교류200Amp</v>
          </cell>
          <cell r="D198">
            <v>20.83</v>
          </cell>
          <cell r="E198" t="str">
            <v>HR</v>
          </cell>
          <cell r="G198" t="str">
            <v xml:space="preserve"> </v>
          </cell>
          <cell r="I198">
            <v>0</v>
          </cell>
          <cell r="K198">
            <v>0</v>
          </cell>
          <cell r="L198">
            <v>71</v>
          </cell>
          <cell r="M198">
            <v>1478.9</v>
          </cell>
        </row>
        <row r="199">
          <cell r="B199" t="str">
            <v>전기료</v>
          </cell>
          <cell r="C199" t="str">
            <v>임시,저압,을</v>
          </cell>
          <cell r="D199">
            <v>126</v>
          </cell>
          <cell r="E199" t="str">
            <v>KW/H</v>
          </cell>
          <cell r="G199" t="str">
            <v xml:space="preserve"> </v>
          </cell>
          <cell r="I199">
            <v>0</v>
          </cell>
          <cell r="K199">
            <v>0</v>
          </cell>
          <cell r="L199">
            <v>42.3</v>
          </cell>
          <cell r="M199">
            <v>5329.8</v>
          </cell>
        </row>
        <row r="200">
          <cell r="B200" t="str">
            <v>기구손료</v>
          </cell>
          <cell r="C200" t="str">
            <v>품의 3%</v>
          </cell>
          <cell r="D200">
            <v>1</v>
          </cell>
          <cell r="E200" t="str">
            <v>식</v>
          </cell>
          <cell r="G200" t="str">
            <v xml:space="preserve"> </v>
          </cell>
          <cell r="H200">
            <v>0</v>
          </cell>
          <cell r="I200">
            <v>0</v>
          </cell>
          <cell r="K200">
            <v>0</v>
          </cell>
          <cell r="L200">
            <v>1851947</v>
          </cell>
          <cell r="M200">
            <v>55558.400000000001</v>
          </cell>
        </row>
        <row r="201">
          <cell r="B201" t="str">
            <v>소   계</v>
          </cell>
          <cell r="G201">
            <v>2203375</v>
          </cell>
          <cell r="H201">
            <v>0</v>
          </cell>
          <cell r="I201">
            <v>289061</v>
          </cell>
          <cell r="J201">
            <v>0</v>
          </cell>
          <cell r="K201">
            <v>1851947</v>
          </cell>
          <cell r="M201">
            <v>62367</v>
          </cell>
        </row>
        <row r="202">
          <cell r="B202" t="str">
            <v>Kg당</v>
          </cell>
          <cell r="G202">
            <v>2202</v>
          </cell>
          <cell r="H202">
            <v>0</v>
          </cell>
          <cell r="I202">
            <v>289</v>
          </cell>
          <cell r="J202">
            <v>0</v>
          </cell>
          <cell r="K202">
            <v>1851</v>
          </cell>
          <cell r="M202">
            <v>62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</v>
          </cell>
        </row>
        <row r="204">
          <cell r="B204">
            <v>125</v>
          </cell>
          <cell r="C204" t="str">
            <v>잡철물 제작설치 ( 스텐,보통 )</v>
          </cell>
          <cell r="G204" t="str">
            <v>kg당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M204">
            <v>0</v>
          </cell>
        </row>
        <row r="205">
          <cell r="B205" t="str">
            <v>재   료   비</v>
          </cell>
          <cell r="C205" t="str">
            <v>간단의120%</v>
          </cell>
          <cell r="D205">
            <v>1</v>
          </cell>
          <cell r="E205" t="str">
            <v>식</v>
          </cell>
          <cell r="G205" t="str">
            <v xml:space="preserve"> </v>
          </cell>
          <cell r="H205">
            <v>289</v>
          </cell>
          <cell r="I205">
            <v>346.8</v>
          </cell>
          <cell r="M205">
            <v>0</v>
          </cell>
        </row>
        <row r="206">
          <cell r="B206" t="str">
            <v>노   무   비</v>
          </cell>
          <cell r="C206" t="str">
            <v>간단의120%</v>
          </cell>
          <cell r="D206">
            <v>1</v>
          </cell>
          <cell r="E206" t="str">
            <v>식</v>
          </cell>
          <cell r="G206" t="str">
            <v xml:space="preserve"> </v>
          </cell>
          <cell r="J206">
            <v>1851</v>
          </cell>
          <cell r="K206">
            <v>2221.1999999999998</v>
          </cell>
          <cell r="M206">
            <v>0</v>
          </cell>
        </row>
        <row r="207">
          <cell r="B207" t="str">
            <v>경        비</v>
          </cell>
          <cell r="C207" t="str">
            <v>간단의120%</v>
          </cell>
          <cell r="D207">
            <v>1</v>
          </cell>
          <cell r="E207" t="str">
            <v>식</v>
          </cell>
          <cell r="G207" t="str">
            <v xml:space="preserve"> </v>
          </cell>
          <cell r="H207">
            <v>0</v>
          </cell>
          <cell r="I207">
            <v>0</v>
          </cell>
          <cell r="K207">
            <v>0</v>
          </cell>
          <cell r="L207">
            <v>62</v>
          </cell>
          <cell r="M207">
            <v>74.400000000000006</v>
          </cell>
        </row>
        <row r="208">
          <cell r="B208" t="str">
            <v>소   계</v>
          </cell>
          <cell r="G208">
            <v>2641</v>
          </cell>
          <cell r="H208">
            <v>0</v>
          </cell>
          <cell r="I208">
            <v>346</v>
          </cell>
          <cell r="J208">
            <v>0</v>
          </cell>
          <cell r="K208">
            <v>2221</v>
          </cell>
          <cell r="M208">
            <v>74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M209">
            <v>0</v>
          </cell>
        </row>
        <row r="210">
          <cell r="B210">
            <v>126</v>
          </cell>
          <cell r="C210" t="str">
            <v>잡철물 제작설치 ( 스텐,복잡 )</v>
          </cell>
          <cell r="G210" t="str">
            <v>kg당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</row>
        <row r="211">
          <cell r="B211" t="str">
            <v>재   료   비</v>
          </cell>
          <cell r="C211" t="str">
            <v>간단의140%</v>
          </cell>
          <cell r="D211">
            <v>1</v>
          </cell>
          <cell r="E211" t="str">
            <v>식</v>
          </cell>
          <cell r="G211" t="str">
            <v xml:space="preserve"> </v>
          </cell>
          <cell r="H211">
            <v>289</v>
          </cell>
          <cell r="I211">
            <v>404.6</v>
          </cell>
          <cell r="M211">
            <v>0</v>
          </cell>
        </row>
        <row r="212">
          <cell r="B212" t="str">
            <v>노   무   비</v>
          </cell>
          <cell r="C212" t="str">
            <v>간단의140%</v>
          </cell>
          <cell r="D212">
            <v>1</v>
          </cell>
          <cell r="E212" t="str">
            <v>식</v>
          </cell>
          <cell r="G212" t="str">
            <v xml:space="preserve"> </v>
          </cell>
          <cell r="J212">
            <v>1851</v>
          </cell>
          <cell r="K212">
            <v>2591.4</v>
          </cell>
          <cell r="M212">
            <v>0</v>
          </cell>
        </row>
        <row r="213">
          <cell r="B213" t="str">
            <v>경        비</v>
          </cell>
          <cell r="C213" t="str">
            <v>간단의140%</v>
          </cell>
          <cell r="D213">
            <v>1</v>
          </cell>
          <cell r="E213" t="str">
            <v>식</v>
          </cell>
          <cell r="G213" t="str">
            <v xml:space="preserve"> </v>
          </cell>
          <cell r="H213">
            <v>0</v>
          </cell>
          <cell r="I213">
            <v>0</v>
          </cell>
          <cell r="K213">
            <v>0</v>
          </cell>
          <cell r="L213">
            <v>62</v>
          </cell>
          <cell r="M213">
            <v>86.8</v>
          </cell>
        </row>
        <row r="214">
          <cell r="B214" t="str">
            <v>소   계</v>
          </cell>
          <cell r="G214">
            <v>3081</v>
          </cell>
          <cell r="H214">
            <v>0</v>
          </cell>
          <cell r="I214">
            <v>404</v>
          </cell>
          <cell r="J214">
            <v>0</v>
          </cell>
          <cell r="K214">
            <v>2591</v>
          </cell>
          <cell r="M214">
            <v>86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M215">
            <v>0</v>
          </cell>
        </row>
        <row r="216">
          <cell r="B216">
            <v>127</v>
          </cell>
          <cell r="C216" t="str">
            <v>와이어메쉬 바닥깔기 (#8*150*150)</v>
          </cell>
          <cell r="G216" t="str">
            <v>m2당</v>
          </cell>
          <cell r="I216" t="str">
            <v xml:space="preserve"> </v>
          </cell>
          <cell r="J216">
            <v>0</v>
          </cell>
          <cell r="K216">
            <v>0</v>
          </cell>
          <cell r="M216">
            <v>0</v>
          </cell>
        </row>
        <row r="217">
          <cell r="B217" t="str">
            <v>와이어메쉬</v>
          </cell>
          <cell r="C217" t="str">
            <v>#8x150x150</v>
          </cell>
          <cell r="D217">
            <v>1.1659999999999999</v>
          </cell>
          <cell r="E217" t="str">
            <v>M2</v>
          </cell>
          <cell r="G217" t="str">
            <v xml:space="preserve"> </v>
          </cell>
          <cell r="H217">
            <v>700</v>
          </cell>
          <cell r="I217">
            <v>816.2</v>
          </cell>
          <cell r="K217">
            <v>0</v>
          </cell>
          <cell r="M217">
            <v>0</v>
          </cell>
        </row>
        <row r="218">
          <cell r="B218" t="str">
            <v>철      선</v>
          </cell>
          <cell r="C218" t="str">
            <v>#20(Φ0.9mm)</v>
          </cell>
          <cell r="D218">
            <v>0.05</v>
          </cell>
          <cell r="E218" t="str">
            <v>kg</v>
          </cell>
          <cell r="G218" t="str">
            <v xml:space="preserve"> </v>
          </cell>
          <cell r="H218">
            <v>616</v>
          </cell>
          <cell r="I218">
            <v>30.8</v>
          </cell>
          <cell r="J218">
            <v>0</v>
          </cell>
          <cell r="K218">
            <v>0</v>
          </cell>
          <cell r="M218">
            <v>0</v>
          </cell>
        </row>
        <row r="219">
          <cell r="B219" t="str">
            <v>철근공</v>
          </cell>
          <cell r="D219">
            <v>1.2E-2</v>
          </cell>
          <cell r="E219" t="str">
            <v>인</v>
          </cell>
          <cell r="G219" t="str">
            <v xml:space="preserve"> </v>
          </cell>
          <cell r="I219">
            <v>0</v>
          </cell>
          <cell r="J219">
            <v>66745</v>
          </cell>
          <cell r="K219">
            <v>800.9</v>
          </cell>
          <cell r="M219">
            <v>0</v>
          </cell>
        </row>
        <row r="220">
          <cell r="B220" t="str">
            <v>소    계</v>
          </cell>
          <cell r="G220">
            <v>1647</v>
          </cell>
          <cell r="I220">
            <v>847</v>
          </cell>
          <cell r="K220">
            <v>800</v>
          </cell>
          <cell r="M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M221">
            <v>0</v>
          </cell>
        </row>
        <row r="222">
          <cell r="B222">
            <v>128</v>
          </cell>
          <cell r="C222" t="str">
            <v>시멘트액체방수(C종)</v>
          </cell>
          <cell r="G222" t="str">
            <v>m2당</v>
          </cell>
          <cell r="J222">
            <v>0</v>
          </cell>
        </row>
        <row r="223">
          <cell r="B223" t="str">
            <v>시 멘 트</v>
          </cell>
          <cell r="C223" t="str">
            <v>40KG/포</v>
          </cell>
          <cell r="D223">
            <v>13.05</v>
          </cell>
          <cell r="E223" t="str">
            <v>kg</v>
          </cell>
          <cell r="G223" t="str">
            <v xml:space="preserve"> </v>
          </cell>
          <cell r="H223">
            <v>62.7</v>
          </cell>
          <cell r="I223">
            <v>818</v>
          </cell>
          <cell r="K223">
            <v>0</v>
          </cell>
          <cell r="M223">
            <v>0</v>
          </cell>
        </row>
        <row r="224">
          <cell r="B224" t="str">
            <v>모     래</v>
          </cell>
          <cell r="C224">
            <v>0</v>
          </cell>
          <cell r="D224">
            <v>1.7000000000000001E-2</v>
          </cell>
          <cell r="E224" t="str">
            <v>m3</v>
          </cell>
          <cell r="G224" t="str">
            <v xml:space="preserve"> </v>
          </cell>
          <cell r="H224">
            <v>12000</v>
          </cell>
          <cell r="I224">
            <v>204</v>
          </cell>
          <cell r="K224">
            <v>0</v>
          </cell>
          <cell r="M224">
            <v>0</v>
          </cell>
        </row>
        <row r="225">
          <cell r="B225" t="str">
            <v>방  수  액</v>
          </cell>
          <cell r="C225" t="str">
            <v>Prolapin 031</v>
          </cell>
          <cell r="D225">
            <v>0.65500000000000003</v>
          </cell>
          <cell r="E225" t="str">
            <v>ℓ</v>
          </cell>
          <cell r="H225">
            <v>2100</v>
          </cell>
          <cell r="I225">
            <v>1375</v>
          </cell>
        </row>
        <row r="226">
          <cell r="B226" t="str">
            <v>방수공</v>
          </cell>
          <cell r="C226" t="str">
            <v xml:space="preserve"> </v>
          </cell>
          <cell r="D226">
            <v>0.1</v>
          </cell>
          <cell r="E226" t="str">
            <v>인</v>
          </cell>
          <cell r="G226" t="str">
            <v xml:space="preserve"> </v>
          </cell>
          <cell r="I226">
            <v>0</v>
          </cell>
          <cell r="J226">
            <v>48704</v>
          </cell>
          <cell r="K226">
            <v>4870.3999999999996</v>
          </cell>
          <cell r="M226">
            <v>0</v>
          </cell>
        </row>
        <row r="227">
          <cell r="B227" t="str">
            <v>미장공</v>
          </cell>
          <cell r="C227" t="str">
            <v xml:space="preserve"> </v>
          </cell>
          <cell r="D227">
            <v>6.7000000000000004E-2</v>
          </cell>
          <cell r="E227" t="str">
            <v>인</v>
          </cell>
          <cell r="G227" t="str">
            <v xml:space="preserve"> </v>
          </cell>
          <cell r="I227">
            <v>0</v>
          </cell>
          <cell r="J227">
            <v>58263</v>
          </cell>
          <cell r="K227">
            <v>3903.6</v>
          </cell>
          <cell r="M227">
            <v>0</v>
          </cell>
        </row>
        <row r="228">
          <cell r="B228" t="str">
            <v>보통인부</v>
          </cell>
          <cell r="C228" t="str">
            <v xml:space="preserve"> </v>
          </cell>
          <cell r="D228">
            <v>0.17499999999999999</v>
          </cell>
          <cell r="E228" t="str">
            <v>인</v>
          </cell>
          <cell r="G228" t="str">
            <v xml:space="preserve"> </v>
          </cell>
          <cell r="I228">
            <v>0</v>
          </cell>
          <cell r="J228">
            <v>37052</v>
          </cell>
          <cell r="K228">
            <v>6484.1</v>
          </cell>
          <cell r="M228">
            <v>0</v>
          </cell>
        </row>
        <row r="229">
          <cell r="B229" t="str">
            <v>소   계</v>
          </cell>
          <cell r="G229">
            <v>17655</v>
          </cell>
          <cell r="H229">
            <v>0</v>
          </cell>
          <cell r="I229">
            <v>2397</v>
          </cell>
          <cell r="J229">
            <v>0</v>
          </cell>
          <cell r="K229">
            <v>15258</v>
          </cell>
          <cell r="M229">
            <v>0</v>
          </cell>
        </row>
        <row r="231">
          <cell r="B231">
            <v>129</v>
          </cell>
          <cell r="C231" t="str">
            <v>점토벽돌바닥깔기(평깔기,기존형)</v>
          </cell>
          <cell r="G231" t="str">
            <v>m2당</v>
          </cell>
          <cell r="J231">
            <v>0</v>
          </cell>
        </row>
        <row r="232">
          <cell r="B232" t="str">
            <v>점토벽돌</v>
          </cell>
          <cell r="C232" t="str">
            <v>230x114x60</v>
          </cell>
          <cell r="D232">
            <v>43</v>
          </cell>
          <cell r="E232" t="str">
            <v>매</v>
          </cell>
          <cell r="G232" t="str">
            <v xml:space="preserve"> </v>
          </cell>
          <cell r="H232">
            <v>670</v>
          </cell>
          <cell r="I232">
            <v>28810</v>
          </cell>
          <cell r="J232">
            <v>0</v>
          </cell>
          <cell r="K232">
            <v>0</v>
          </cell>
          <cell r="M232">
            <v>0</v>
          </cell>
        </row>
        <row r="233">
          <cell r="B233" t="str">
            <v>몰탈</v>
          </cell>
          <cell r="C233" t="str">
            <v>1:3</v>
          </cell>
          <cell r="D233">
            <v>3.1E-2</v>
          </cell>
          <cell r="E233" t="str">
            <v>M3</v>
          </cell>
          <cell r="G233" t="str">
            <v xml:space="preserve"> </v>
          </cell>
          <cell r="H233">
            <v>45177</v>
          </cell>
          <cell r="I233">
            <v>1400.4</v>
          </cell>
          <cell r="J233">
            <v>37052</v>
          </cell>
          <cell r="K233">
            <v>1148.5999999999999</v>
          </cell>
          <cell r="L233">
            <v>0</v>
          </cell>
          <cell r="M233">
            <v>0</v>
          </cell>
        </row>
        <row r="234">
          <cell r="B234" t="str">
            <v>시 멘 트</v>
          </cell>
          <cell r="C234" t="str">
            <v>40KG/포</v>
          </cell>
          <cell r="D234">
            <v>16.32</v>
          </cell>
          <cell r="E234" t="str">
            <v>kg</v>
          </cell>
          <cell r="G234" t="str">
            <v xml:space="preserve"> </v>
          </cell>
          <cell r="H234">
            <v>62.7</v>
          </cell>
          <cell r="I234">
            <v>1023.2</v>
          </cell>
          <cell r="K234">
            <v>0</v>
          </cell>
          <cell r="M234">
            <v>0</v>
          </cell>
        </row>
        <row r="235">
          <cell r="B235" t="str">
            <v>모     래</v>
          </cell>
          <cell r="C235">
            <v>0</v>
          </cell>
          <cell r="D235">
            <v>3.5000000000000003E-2</v>
          </cell>
          <cell r="E235" t="str">
            <v>m3</v>
          </cell>
          <cell r="G235" t="str">
            <v xml:space="preserve"> </v>
          </cell>
          <cell r="H235">
            <v>12000</v>
          </cell>
          <cell r="I235">
            <v>420</v>
          </cell>
          <cell r="K235">
            <v>0</v>
          </cell>
          <cell r="M235">
            <v>0</v>
          </cell>
        </row>
        <row r="236">
          <cell r="B236" t="str">
            <v>조적공</v>
          </cell>
          <cell r="C236" t="str">
            <v>모로세워깔기</v>
          </cell>
          <cell r="D236">
            <v>0.12</v>
          </cell>
          <cell r="E236" t="str">
            <v>인</v>
          </cell>
          <cell r="G236" t="str">
            <v xml:space="preserve"> </v>
          </cell>
          <cell r="I236">
            <v>0</v>
          </cell>
          <cell r="J236">
            <v>56969</v>
          </cell>
          <cell r="K236">
            <v>6836.2</v>
          </cell>
          <cell r="M236">
            <v>0</v>
          </cell>
        </row>
        <row r="237">
          <cell r="B237" t="str">
            <v>보통인부</v>
          </cell>
          <cell r="C237" t="str">
            <v>"</v>
          </cell>
          <cell r="D237">
            <v>0.04</v>
          </cell>
          <cell r="E237" t="str">
            <v>인</v>
          </cell>
          <cell r="G237" t="str">
            <v xml:space="preserve"> </v>
          </cell>
          <cell r="I237">
            <v>0</v>
          </cell>
          <cell r="J237">
            <v>37052</v>
          </cell>
          <cell r="K237">
            <v>1482</v>
          </cell>
          <cell r="M237">
            <v>0</v>
          </cell>
        </row>
        <row r="238">
          <cell r="B238" t="str">
            <v>소   계</v>
          </cell>
          <cell r="G238">
            <v>41119</v>
          </cell>
          <cell r="H238">
            <v>0</v>
          </cell>
          <cell r="I238">
            <v>31653</v>
          </cell>
          <cell r="J238">
            <v>0</v>
          </cell>
          <cell r="K238">
            <v>9466</v>
          </cell>
          <cell r="M238">
            <v>0</v>
          </cell>
        </row>
        <row r="240">
          <cell r="B240">
            <v>130</v>
          </cell>
          <cell r="C240" t="str">
            <v>벽돌바닥깔기(무늬깔기)</v>
          </cell>
          <cell r="G240" t="str">
            <v>m2당</v>
          </cell>
          <cell r="J240">
            <v>0</v>
          </cell>
        </row>
        <row r="241">
          <cell r="B241" t="str">
            <v>몰탈</v>
          </cell>
          <cell r="C241" t="str">
            <v>1:3</v>
          </cell>
          <cell r="D241">
            <v>4.1000000000000002E-2</v>
          </cell>
          <cell r="E241" t="str">
            <v>M3</v>
          </cell>
          <cell r="G241" t="str">
            <v xml:space="preserve"> </v>
          </cell>
          <cell r="H241">
            <v>45177</v>
          </cell>
          <cell r="I241">
            <v>1852.2</v>
          </cell>
          <cell r="J241">
            <v>37052</v>
          </cell>
          <cell r="K241">
            <v>1519.1</v>
          </cell>
          <cell r="L241">
            <v>0</v>
          </cell>
          <cell r="M241">
            <v>0</v>
          </cell>
        </row>
        <row r="242">
          <cell r="B242" t="str">
            <v>조적공</v>
          </cell>
          <cell r="C242" t="str">
            <v>모로세워깔기</v>
          </cell>
          <cell r="D242">
            <v>0.2</v>
          </cell>
          <cell r="E242" t="str">
            <v>인</v>
          </cell>
          <cell r="G242" t="str">
            <v xml:space="preserve"> </v>
          </cell>
          <cell r="I242">
            <v>0</v>
          </cell>
          <cell r="J242">
            <v>56969</v>
          </cell>
          <cell r="K242">
            <v>11393.8</v>
          </cell>
          <cell r="M242">
            <v>0</v>
          </cell>
        </row>
        <row r="243">
          <cell r="B243" t="str">
            <v>보통인부</v>
          </cell>
          <cell r="C243" t="str">
            <v>"</v>
          </cell>
          <cell r="D243">
            <v>7.0000000000000007E-2</v>
          </cell>
          <cell r="E243" t="str">
            <v>인</v>
          </cell>
          <cell r="G243" t="str">
            <v xml:space="preserve"> </v>
          </cell>
          <cell r="I243">
            <v>0</v>
          </cell>
          <cell r="J243">
            <v>37052</v>
          </cell>
          <cell r="K243">
            <v>2593.6</v>
          </cell>
          <cell r="M243">
            <v>0</v>
          </cell>
        </row>
        <row r="244">
          <cell r="B244" t="str">
            <v>소   계</v>
          </cell>
          <cell r="G244">
            <v>17358</v>
          </cell>
          <cell r="H244">
            <v>0</v>
          </cell>
          <cell r="I244">
            <v>1852</v>
          </cell>
          <cell r="J244">
            <v>0</v>
          </cell>
          <cell r="K244">
            <v>15506</v>
          </cell>
          <cell r="M244">
            <v>0</v>
          </cell>
        </row>
        <row r="246">
          <cell r="B246">
            <v>131</v>
          </cell>
          <cell r="C246" t="str">
            <v>점토벽돌쌓기(0.5B)</v>
          </cell>
          <cell r="G246" t="str">
            <v>m2당</v>
          </cell>
          <cell r="J246">
            <v>0</v>
          </cell>
        </row>
        <row r="247">
          <cell r="B247" t="str">
            <v>점토벽돌</v>
          </cell>
          <cell r="C247" t="str">
            <v>230x114x60</v>
          </cell>
          <cell r="D247">
            <v>61</v>
          </cell>
          <cell r="E247" t="str">
            <v>매</v>
          </cell>
          <cell r="G247" t="str">
            <v xml:space="preserve"> </v>
          </cell>
          <cell r="H247">
            <v>670</v>
          </cell>
          <cell r="I247">
            <v>40870</v>
          </cell>
          <cell r="J247">
            <v>0</v>
          </cell>
          <cell r="K247">
            <v>0</v>
          </cell>
          <cell r="M247">
            <v>0</v>
          </cell>
        </row>
        <row r="248">
          <cell r="B248" t="str">
            <v>몰탈</v>
          </cell>
          <cell r="C248" t="str">
            <v>1:3</v>
          </cell>
          <cell r="D248">
            <v>1.4999999999999999E-2</v>
          </cell>
          <cell r="E248" t="str">
            <v>M3</v>
          </cell>
          <cell r="G248" t="str">
            <v xml:space="preserve"> </v>
          </cell>
          <cell r="H248">
            <v>45177</v>
          </cell>
          <cell r="I248">
            <v>677.6</v>
          </cell>
          <cell r="J248">
            <v>37052</v>
          </cell>
          <cell r="K248">
            <v>555.70000000000005</v>
          </cell>
          <cell r="L248">
            <v>0</v>
          </cell>
          <cell r="M248">
            <v>0</v>
          </cell>
        </row>
        <row r="249">
          <cell r="B249" t="str">
            <v>시 멘 트</v>
          </cell>
          <cell r="C249" t="str">
            <v>40KG/포</v>
          </cell>
          <cell r="D249">
            <v>7.5220000000000002</v>
          </cell>
          <cell r="E249" t="str">
            <v>kg</v>
          </cell>
          <cell r="G249" t="str">
            <v xml:space="preserve"> </v>
          </cell>
          <cell r="H249">
            <v>62.7</v>
          </cell>
          <cell r="I249">
            <v>471.6</v>
          </cell>
          <cell r="K249">
            <v>0</v>
          </cell>
          <cell r="M249">
            <v>0</v>
          </cell>
        </row>
        <row r="250">
          <cell r="B250" t="str">
            <v>모     래</v>
          </cell>
          <cell r="C250">
            <v>0</v>
          </cell>
          <cell r="D250">
            <v>1.6E-2</v>
          </cell>
          <cell r="E250" t="str">
            <v>m3</v>
          </cell>
          <cell r="G250" t="str">
            <v xml:space="preserve"> </v>
          </cell>
          <cell r="H250">
            <v>12000</v>
          </cell>
          <cell r="I250">
            <v>192</v>
          </cell>
          <cell r="K250">
            <v>0</v>
          </cell>
          <cell r="M250">
            <v>0</v>
          </cell>
        </row>
        <row r="251">
          <cell r="B251" t="str">
            <v>조적공</v>
          </cell>
          <cell r="C251" t="str">
            <v>모로세워깔기</v>
          </cell>
          <cell r="D251">
            <v>0.106</v>
          </cell>
          <cell r="E251" t="str">
            <v>인</v>
          </cell>
          <cell r="G251" t="str">
            <v xml:space="preserve"> </v>
          </cell>
          <cell r="I251">
            <v>0</v>
          </cell>
          <cell r="J251">
            <v>56969</v>
          </cell>
          <cell r="K251">
            <v>6038.7</v>
          </cell>
          <cell r="M251">
            <v>0</v>
          </cell>
        </row>
        <row r="252">
          <cell r="B252" t="str">
            <v>보통인부</v>
          </cell>
          <cell r="C252" t="str">
            <v>"</v>
          </cell>
          <cell r="D252">
            <v>5.8999999999999997E-2</v>
          </cell>
          <cell r="E252" t="str">
            <v>인</v>
          </cell>
          <cell r="G252" t="str">
            <v xml:space="preserve"> </v>
          </cell>
          <cell r="I252">
            <v>0</v>
          </cell>
          <cell r="J252">
            <v>37052</v>
          </cell>
          <cell r="K252">
            <v>2186</v>
          </cell>
          <cell r="M252">
            <v>0</v>
          </cell>
        </row>
        <row r="253">
          <cell r="B253" t="str">
            <v>소   계</v>
          </cell>
          <cell r="G253">
            <v>50991</v>
          </cell>
          <cell r="H253">
            <v>0</v>
          </cell>
          <cell r="I253">
            <v>42211</v>
          </cell>
          <cell r="J253">
            <v>0</v>
          </cell>
          <cell r="K253">
            <v>8780</v>
          </cell>
          <cell r="M253">
            <v>0</v>
          </cell>
        </row>
        <row r="255">
          <cell r="B255">
            <v>132</v>
          </cell>
          <cell r="C255" t="str">
            <v>시멘트벽돌쌓기(0.5B,표준형)</v>
          </cell>
          <cell r="G255" t="str">
            <v>m2당</v>
          </cell>
          <cell r="J255">
            <v>0</v>
          </cell>
        </row>
        <row r="256">
          <cell r="B256" t="str">
            <v>시멘트벽돌</v>
          </cell>
          <cell r="C256" t="str">
            <v>190x90x57</v>
          </cell>
          <cell r="D256">
            <v>79</v>
          </cell>
          <cell r="E256" t="str">
            <v>매</v>
          </cell>
          <cell r="G256" t="str">
            <v xml:space="preserve"> </v>
          </cell>
          <cell r="H256">
            <v>40</v>
          </cell>
          <cell r="I256">
            <v>3160</v>
          </cell>
          <cell r="J256">
            <v>0</v>
          </cell>
          <cell r="K256">
            <v>0</v>
          </cell>
          <cell r="M256">
            <v>0</v>
          </cell>
        </row>
        <row r="257">
          <cell r="B257" t="str">
            <v>몰탈</v>
          </cell>
          <cell r="C257" t="str">
            <v>1:3</v>
          </cell>
          <cell r="D257">
            <v>1.9E-2</v>
          </cell>
          <cell r="E257" t="str">
            <v>M3</v>
          </cell>
          <cell r="G257" t="str">
            <v xml:space="preserve"> </v>
          </cell>
          <cell r="H257">
            <v>45177</v>
          </cell>
          <cell r="I257">
            <v>858.3</v>
          </cell>
          <cell r="J257">
            <v>37052</v>
          </cell>
          <cell r="K257">
            <v>703.9</v>
          </cell>
          <cell r="L257">
            <v>0</v>
          </cell>
          <cell r="M257">
            <v>0</v>
          </cell>
        </row>
        <row r="258">
          <cell r="B258" t="str">
            <v>시 멘 트</v>
          </cell>
          <cell r="C258" t="str">
            <v>40KG/포</v>
          </cell>
          <cell r="D258">
            <v>9.5619999999999994</v>
          </cell>
          <cell r="E258" t="str">
            <v>kg</v>
          </cell>
          <cell r="G258" t="str">
            <v xml:space="preserve"> </v>
          </cell>
          <cell r="H258">
            <v>62.7</v>
          </cell>
          <cell r="I258">
            <v>599.5</v>
          </cell>
          <cell r="K258">
            <v>0</v>
          </cell>
          <cell r="M258">
            <v>0</v>
          </cell>
        </row>
        <row r="259">
          <cell r="B259" t="str">
            <v>모     래</v>
          </cell>
          <cell r="C259">
            <v>0</v>
          </cell>
          <cell r="D259">
            <v>0.02</v>
          </cell>
          <cell r="E259" t="str">
            <v>m3</v>
          </cell>
          <cell r="G259" t="str">
            <v xml:space="preserve"> </v>
          </cell>
          <cell r="H259">
            <v>12000</v>
          </cell>
          <cell r="I259">
            <v>240</v>
          </cell>
          <cell r="K259">
            <v>0</v>
          </cell>
          <cell r="M259">
            <v>0</v>
          </cell>
        </row>
        <row r="260">
          <cell r="B260" t="str">
            <v>조적공</v>
          </cell>
          <cell r="C260" t="str">
            <v>모로세워깔기</v>
          </cell>
          <cell r="D260">
            <v>0.13500000000000001</v>
          </cell>
          <cell r="E260" t="str">
            <v>인</v>
          </cell>
          <cell r="G260" t="str">
            <v xml:space="preserve"> </v>
          </cell>
          <cell r="I260">
            <v>0</v>
          </cell>
          <cell r="J260">
            <v>56969</v>
          </cell>
          <cell r="K260">
            <v>7690.8</v>
          </cell>
          <cell r="M260">
            <v>0</v>
          </cell>
        </row>
        <row r="261">
          <cell r="B261" t="str">
            <v>보통인부</v>
          </cell>
          <cell r="C261" t="str">
            <v>"</v>
          </cell>
          <cell r="D261">
            <v>7.4999999999999997E-2</v>
          </cell>
          <cell r="E261" t="str">
            <v>인</v>
          </cell>
          <cell r="G261" t="str">
            <v xml:space="preserve"> </v>
          </cell>
          <cell r="I261">
            <v>0</v>
          </cell>
          <cell r="J261">
            <v>37052</v>
          </cell>
          <cell r="K261">
            <v>2778.9</v>
          </cell>
          <cell r="M261">
            <v>0</v>
          </cell>
        </row>
        <row r="262">
          <cell r="B262" t="str">
            <v>소   계</v>
          </cell>
          <cell r="G262">
            <v>16030</v>
          </cell>
          <cell r="H262">
            <v>0</v>
          </cell>
          <cell r="I262">
            <v>4857</v>
          </cell>
          <cell r="J262">
            <v>0</v>
          </cell>
          <cell r="K262">
            <v>11173</v>
          </cell>
          <cell r="M262">
            <v>0</v>
          </cell>
        </row>
        <row r="264">
          <cell r="B264">
            <v>133</v>
          </cell>
          <cell r="C264" t="str">
            <v>시멘트벽돌쌓기(1.0B,표준형)</v>
          </cell>
          <cell r="G264" t="str">
            <v>m2당</v>
          </cell>
          <cell r="J264">
            <v>0</v>
          </cell>
        </row>
        <row r="265">
          <cell r="B265" t="str">
            <v>시멘트벽돌</v>
          </cell>
          <cell r="C265" t="str">
            <v>190x90x57</v>
          </cell>
          <cell r="D265">
            <v>149</v>
          </cell>
          <cell r="E265" t="str">
            <v>매</v>
          </cell>
          <cell r="G265" t="str">
            <v xml:space="preserve"> </v>
          </cell>
          <cell r="H265">
            <v>40</v>
          </cell>
          <cell r="I265">
            <v>5960</v>
          </cell>
          <cell r="J265">
            <v>0</v>
          </cell>
          <cell r="K265">
            <v>0</v>
          </cell>
          <cell r="M265">
            <v>0</v>
          </cell>
        </row>
        <row r="266">
          <cell r="B266" t="str">
            <v>몰탈</v>
          </cell>
          <cell r="C266" t="str">
            <v>1:3</v>
          </cell>
          <cell r="D266">
            <v>4.9000000000000002E-2</v>
          </cell>
          <cell r="E266" t="str">
            <v>M3</v>
          </cell>
          <cell r="G266" t="str">
            <v xml:space="preserve"> </v>
          </cell>
          <cell r="H266">
            <v>45177</v>
          </cell>
          <cell r="I266">
            <v>2213.6</v>
          </cell>
          <cell r="J266">
            <v>37052</v>
          </cell>
          <cell r="K266">
            <v>1815.5</v>
          </cell>
          <cell r="L266">
            <v>0</v>
          </cell>
          <cell r="M266">
            <v>0</v>
          </cell>
        </row>
        <row r="267">
          <cell r="B267" t="str">
            <v>시 멘 트</v>
          </cell>
          <cell r="C267" t="str">
            <v>40KG/포</v>
          </cell>
          <cell r="D267">
            <v>25.077000000000002</v>
          </cell>
          <cell r="E267" t="str">
            <v>kg</v>
          </cell>
          <cell r="G267" t="str">
            <v xml:space="preserve"> </v>
          </cell>
          <cell r="H267">
            <v>62.7</v>
          </cell>
          <cell r="I267">
            <v>1572.3</v>
          </cell>
          <cell r="K267">
            <v>0</v>
          </cell>
          <cell r="M267">
            <v>0</v>
          </cell>
        </row>
        <row r="268">
          <cell r="B268" t="str">
            <v>모     래</v>
          </cell>
          <cell r="C268">
            <v>0</v>
          </cell>
          <cell r="D268">
            <v>5.3999999999999999E-2</v>
          </cell>
          <cell r="E268" t="str">
            <v>m3</v>
          </cell>
          <cell r="G268" t="str">
            <v xml:space="preserve"> </v>
          </cell>
          <cell r="H268">
            <v>12000</v>
          </cell>
          <cell r="I268">
            <v>648</v>
          </cell>
          <cell r="K268">
            <v>0</v>
          </cell>
          <cell r="M268">
            <v>0</v>
          </cell>
        </row>
        <row r="269">
          <cell r="B269" t="str">
            <v>조적공</v>
          </cell>
          <cell r="C269" t="str">
            <v>모로세워깔기</v>
          </cell>
          <cell r="D269">
            <v>0.23799999999999999</v>
          </cell>
          <cell r="E269" t="str">
            <v>인</v>
          </cell>
          <cell r="G269" t="str">
            <v xml:space="preserve"> </v>
          </cell>
          <cell r="I269">
            <v>0</v>
          </cell>
          <cell r="J269">
            <v>56969</v>
          </cell>
          <cell r="K269">
            <v>13558.6</v>
          </cell>
          <cell r="M269">
            <v>0</v>
          </cell>
        </row>
        <row r="270">
          <cell r="B270" t="str">
            <v>보통인부</v>
          </cell>
          <cell r="C270" t="str">
            <v>"</v>
          </cell>
          <cell r="D270">
            <v>0.13400000000000001</v>
          </cell>
          <cell r="E270" t="str">
            <v>인</v>
          </cell>
          <cell r="G270" t="str">
            <v xml:space="preserve"> </v>
          </cell>
          <cell r="I270">
            <v>0</v>
          </cell>
          <cell r="J270">
            <v>37052</v>
          </cell>
          <cell r="K270">
            <v>4964.8999999999996</v>
          </cell>
          <cell r="M270">
            <v>0</v>
          </cell>
        </row>
        <row r="271">
          <cell r="B271" t="str">
            <v>소   계</v>
          </cell>
          <cell r="G271">
            <v>30732</v>
          </cell>
          <cell r="H271">
            <v>0</v>
          </cell>
          <cell r="I271">
            <v>10393</v>
          </cell>
          <cell r="J271">
            <v>0</v>
          </cell>
          <cell r="K271">
            <v>20339</v>
          </cell>
          <cell r="M271">
            <v>0</v>
          </cell>
        </row>
        <row r="273">
          <cell r="B273">
            <v>134</v>
          </cell>
          <cell r="C273" t="str">
            <v>치장줄눈(1.5B)</v>
          </cell>
          <cell r="G273" t="str">
            <v>m2당</v>
          </cell>
          <cell r="J273">
            <v>0</v>
          </cell>
        </row>
        <row r="274">
          <cell r="B274" t="str">
            <v>몰탈</v>
          </cell>
          <cell r="C274" t="str">
            <v>1:1</v>
          </cell>
          <cell r="D274">
            <v>3.0000000000000001E-3</v>
          </cell>
          <cell r="E274" t="str">
            <v>M3</v>
          </cell>
          <cell r="H274">
            <v>77891</v>
          </cell>
          <cell r="I274">
            <v>233.6</v>
          </cell>
          <cell r="J274">
            <v>37052</v>
          </cell>
          <cell r="K274">
            <v>111.1</v>
          </cell>
          <cell r="L274">
            <v>0</v>
          </cell>
          <cell r="M274">
            <v>0</v>
          </cell>
        </row>
        <row r="275">
          <cell r="B275" t="str">
            <v>시 멘 트</v>
          </cell>
          <cell r="C275" t="str">
            <v>40KG/포</v>
          </cell>
          <cell r="D275">
            <v>3.1789999999999998</v>
          </cell>
          <cell r="E275" t="str">
            <v>kg</v>
          </cell>
          <cell r="G275" t="str">
            <v xml:space="preserve"> </v>
          </cell>
          <cell r="H275">
            <v>62.7</v>
          </cell>
          <cell r="I275">
            <v>199.3</v>
          </cell>
          <cell r="K275">
            <v>0</v>
          </cell>
          <cell r="M275">
            <v>0</v>
          </cell>
        </row>
        <row r="276">
          <cell r="B276" t="str">
            <v>모     래</v>
          </cell>
          <cell r="C276">
            <v>0</v>
          </cell>
          <cell r="D276">
            <v>2E-3</v>
          </cell>
          <cell r="E276" t="str">
            <v>M3</v>
          </cell>
          <cell r="G276" t="str">
            <v xml:space="preserve"> </v>
          </cell>
          <cell r="H276">
            <v>12000</v>
          </cell>
          <cell r="I276">
            <v>24</v>
          </cell>
          <cell r="K276">
            <v>0</v>
          </cell>
          <cell r="M276">
            <v>0</v>
          </cell>
        </row>
        <row r="277">
          <cell r="B277" t="str">
            <v>줄눈공</v>
          </cell>
          <cell r="C277" t="str">
            <v xml:space="preserve"> </v>
          </cell>
          <cell r="D277">
            <v>6.7000000000000004E-2</v>
          </cell>
          <cell r="E277" t="str">
            <v>인</v>
          </cell>
          <cell r="G277" t="str">
            <v xml:space="preserve"> </v>
          </cell>
          <cell r="I277">
            <v>0</v>
          </cell>
          <cell r="J277">
            <v>53392</v>
          </cell>
          <cell r="K277">
            <v>3577.2</v>
          </cell>
          <cell r="M277">
            <v>0</v>
          </cell>
        </row>
        <row r="278">
          <cell r="B278" t="str">
            <v>소   계</v>
          </cell>
          <cell r="G278">
            <v>4144</v>
          </cell>
          <cell r="H278" t="str">
            <v/>
          </cell>
          <cell r="I278">
            <v>456</v>
          </cell>
          <cell r="K278">
            <v>3688</v>
          </cell>
          <cell r="M278">
            <v>0</v>
          </cell>
        </row>
        <row r="279">
          <cell r="H279" t="str">
            <v/>
          </cell>
          <cell r="J279" t="str">
            <v/>
          </cell>
        </row>
        <row r="280">
          <cell r="B280">
            <v>135</v>
          </cell>
          <cell r="C280" t="str">
            <v>타일붙임(바닥,24mm,정사각형,100X100)</v>
          </cell>
          <cell r="G280" t="str">
            <v>m2당</v>
          </cell>
          <cell r="H280" t="str">
            <v/>
          </cell>
        </row>
        <row r="281">
          <cell r="B281" t="str">
            <v>타일공</v>
          </cell>
          <cell r="C281" t="str">
            <v>0.25*80%</v>
          </cell>
          <cell r="D281">
            <v>0.2</v>
          </cell>
          <cell r="E281" t="str">
            <v>인</v>
          </cell>
          <cell r="G281" t="str">
            <v xml:space="preserve"> </v>
          </cell>
          <cell r="J281">
            <v>56154</v>
          </cell>
          <cell r="K281">
            <v>11230.8</v>
          </cell>
          <cell r="M281">
            <v>0</v>
          </cell>
        </row>
        <row r="282">
          <cell r="B282" t="str">
            <v>줄눈공</v>
          </cell>
          <cell r="C282" t="str">
            <v>0.02*80%</v>
          </cell>
          <cell r="D282">
            <v>1.6E-2</v>
          </cell>
          <cell r="E282" t="str">
            <v>인</v>
          </cell>
          <cell r="G282" t="str">
            <v xml:space="preserve"> </v>
          </cell>
          <cell r="J282">
            <v>53392</v>
          </cell>
          <cell r="K282">
            <v>854.2</v>
          </cell>
          <cell r="M282">
            <v>0</v>
          </cell>
        </row>
        <row r="283">
          <cell r="B283" t="str">
            <v>보통인부</v>
          </cell>
          <cell r="C283" t="str">
            <v>붙임,0.12*80%</v>
          </cell>
          <cell r="D283">
            <v>9.6000000000000002E-2</v>
          </cell>
          <cell r="E283" t="str">
            <v>인</v>
          </cell>
          <cell r="G283" t="str">
            <v xml:space="preserve"> </v>
          </cell>
          <cell r="J283">
            <v>37052</v>
          </cell>
          <cell r="K283">
            <v>3556.9</v>
          </cell>
          <cell r="M283">
            <v>0</v>
          </cell>
        </row>
        <row r="284">
          <cell r="B284" t="str">
            <v>보통인부</v>
          </cell>
          <cell r="C284" t="str">
            <v>청소+소운반 0.03*80%+0.06</v>
          </cell>
          <cell r="D284">
            <v>8.4000000000000005E-2</v>
          </cell>
          <cell r="E284" t="str">
            <v>인</v>
          </cell>
          <cell r="G284" t="str">
            <v xml:space="preserve"> </v>
          </cell>
          <cell r="J284">
            <v>37052</v>
          </cell>
          <cell r="K284">
            <v>3112.3</v>
          </cell>
          <cell r="M284">
            <v>0</v>
          </cell>
        </row>
        <row r="285">
          <cell r="B285" t="str">
            <v>공구손료</v>
          </cell>
          <cell r="C285" t="str">
            <v>품의 3%</v>
          </cell>
          <cell r="D285">
            <v>1</v>
          </cell>
          <cell r="E285" t="str">
            <v>식</v>
          </cell>
          <cell r="G285" t="str">
            <v xml:space="preserve"> </v>
          </cell>
          <cell r="I285">
            <v>0</v>
          </cell>
          <cell r="K285">
            <v>0</v>
          </cell>
          <cell r="L285">
            <v>18754</v>
          </cell>
          <cell r="M285">
            <v>562.6</v>
          </cell>
        </row>
        <row r="286">
          <cell r="B286" t="str">
            <v>소   계</v>
          </cell>
          <cell r="G286">
            <v>19316</v>
          </cell>
          <cell r="H286" t="str">
            <v/>
          </cell>
          <cell r="I286">
            <v>0</v>
          </cell>
          <cell r="K286">
            <v>18754</v>
          </cell>
          <cell r="M286">
            <v>562</v>
          </cell>
        </row>
        <row r="287">
          <cell r="H287" t="str">
            <v/>
          </cell>
          <cell r="J287" t="str">
            <v/>
          </cell>
        </row>
        <row r="288">
          <cell r="B288">
            <v>136</v>
          </cell>
          <cell r="C288" t="str">
            <v>타일붙임(벽,24mm,정사각형,100X100)</v>
          </cell>
          <cell r="G288" t="str">
            <v>m2당</v>
          </cell>
          <cell r="H288" t="str">
            <v/>
          </cell>
        </row>
        <row r="289">
          <cell r="B289" t="str">
            <v>타일공</v>
          </cell>
          <cell r="D289">
            <v>0.25</v>
          </cell>
          <cell r="E289" t="str">
            <v>인</v>
          </cell>
          <cell r="G289" t="str">
            <v xml:space="preserve"> </v>
          </cell>
          <cell r="I289">
            <v>0</v>
          </cell>
          <cell r="J289">
            <v>56154</v>
          </cell>
          <cell r="K289">
            <v>14038.5</v>
          </cell>
          <cell r="M289">
            <v>0</v>
          </cell>
        </row>
        <row r="290">
          <cell r="B290" t="str">
            <v>줄눈공</v>
          </cell>
          <cell r="D290">
            <v>0.02</v>
          </cell>
          <cell r="E290" t="str">
            <v>인</v>
          </cell>
          <cell r="G290" t="str">
            <v xml:space="preserve"> </v>
          </cell>
          <cell r="I290">
            <v>0</v>
          </cell>
          <cell r="J290">
            <v>53392</v>
          </cell>
          <cell r="K290">
            <v>1067.8</v>
          </cell>
          <cell r="M290">
            <v>0</v>
          </cell>
        </row>
        <row r="291">
          <cell r="B291" t="str">
            <v>보통인부</v>
          </cell>
          <cell r="C291" t="str">
            <v>붙임</v>
          </cell>
          <cell r="D291">
            <v>0.12</v>
          </cell>
          <cell r="E291" t="str">
            <v>인</v>
          </cell>
          <cell r="G291" t="str">
            <v xml:space="preserve"> </v>
          </cell>
          <cell r="I291">
            <v>0</v>
          </cell>
          <cell r="J291">
            <v>37052</v>
          </cell>
          <cell r="K291">
            <v>4446.2</v>
          </cell>
          <cell r="M291">
            <v>0</v>
          </cell>
        </row>
        <row r="292">
          <cell r="B292" t="str">
            <v>보통인부</v>
          </cell>
          <cell r="C292" t="str">
            <v>청소+소운반</v>
          </cell>
          <cell r="D292">
            <v>0.09</v>
          </cell>
          <cell r="E292" t="str">
            <v>인</v>
          </cell>
          <cell r="G292" t="str">
            <v xml:space="preserve"> </v>
          </cell>
          <cell r="I292">
            <v>0</v>
          </cell>
          <cell r="J292">
            <v>37052</v>
          </cell>
          <cell r="K292">
            <v>3334.6</v>
          </cell>
          <cell r="M292">
            <v>0</v>
          </cell>
        </row>
        <row r="293">
          <cell r="B293" t="str">
            <v>공구손료</v>
          </cell>
          <cell r="C293" t="str">
            <v>품의 3%</v>
          </cell>
          <cell r="D293">
            <v>1</v>
          </cell>
          <cell r="E293" t="str">
            <v>식</v>
          </cell>
          <cell r="G293" t="str">
            <v xml:space="preserve"> </v>
          </cell>
          <cell r="I293">
            <v>0</v>
          </cell>
          <cell r="K293">
            <v>0</v>
          </cell>
          <cell r="L293">
            <v>22887</v>
          </cell>
          <cell r="M293">
            <v>686.6</v>
          </cell>
        </row>
        <row r="294">
          <cell r="B294" t="str">
            <v>소   계</v>
          </cell>
          <cell r="G294">
            <v>23573</v>
          </cell>
          <cell r="H294" t="str">
            <v/>
          </cell>
          <cell r="I294">
            <v>0</v>
          </cell>
          <cell r="K294">
            <v>22887</v>
          </cell>
          <cell r="M294">
            <v>686</v>
          </cell>
        </row>
        <row r="295">
          <cell r="H295" t="str">
            <v/>
          </cell>
          <cell r="J295" t="str">
            <v/>
          </cell>
        </row>
        <row r="296">
          <cell r="B296">
            <v>137</v>
          </cell>
          <cell r="C296" t="str">
            <v>석재판붙임(습식,화강석,바닥)</v>
          </cell>
          <cell r="G296" t="str">
            <v>m2당</v>
          </cell>
          <cell r="J296">
            <v>0</v>
          </cell>
        </row>
        <row r="297">
          <cell r="B297" t="str">
            <v>석공</v>
          </cell>
          <cell r="C297" t="str">
            <v xml:space="preserve"> </v>
          </cell>
          <cell r="D297">
            <v>0.49</v>
          </cell>
          <cell r="E297" t="str">
            <v>인</v>
          </cell>
          <cell r="G297" t="str">
            <v xml:space="preserve"> </v>
          </cell>
          <cell r="I297">
            <v>0</v>
          </cell>
          <cell r="J297">
            <v>64890</v>
          </cell>
          <cell r="K297">
            <v>31796.1</v>
          </cell>
          <cell r="M297">
            <v>0</v>
          </cell>
        </row>
        <row r="298">
          <cell r="B298" t="str">
            <v>보통인부</v>
          </cell>
          <cell r="C298" t="str">
            <v xml:space="preserve"> </v>
          </cell>
          <cell r="D298">
            <v>0.25</v>
          </cell>
          <cell r="E298" t="str">
            <v>인</v>
          </cell>
          <cell r="G298" t="str">
            <v xml:space="preserve"> </v>
          </cell>
          <cell r="I298">
            <v>0</v>
          </cell>
          <cell r="J298">
            <v>37052</v>
          </cell>
          <cell r="K298">
            <v>9263</v>
          </cell>
          <cell r="M298">
            <v>0</v>
          </cell>
        </row>
        <row r="299">
          <cell r="B299" t="str">
            <v>소   계</v>
          </cell>
          <cell r="G299">
            <v>41059</v>
          </cell>
          <cell r="H299">
            <v>0</v>
          </cell>
          <cell r="I299">
            <v>0</v>
          </cell>
          <cell r="J299">
            <v>0</v>
          </cell>
          <cell r="K299">
            <v>41059</v>
          </cell>
          <cell r="M299">
            <v>0</v>
          </cell>
        </row>
        <row r="301">
          <cell r="B301">
            <v>138</v>
          </cell>
          <cell r="C301" t="str">
            <v>석재판붙임(습식,화강석,평벽)</v>
          </cell>
          <cell r="G301" t="str">
            <v>m2당</v>
          </cell>
          <cell r="J301">
            <v>0</v>
          </cell>
        </row>
        <row r="302">
          <cell r="B302" t="str">
            <v>석공</v>
          </cell>
          <cell r="C302" t="str">
            <v xml:space="preserve"> </v>
          </cell>
          <cell r="D302">
            <v>0.56999999999999995</v>
          </cell>
          <cell r="E302" t="str">
            <v>인</v>
          </cell>
          <cell r="G302" t="str">
            <v xml:space="preserve"> </v>
          </cell>
          <cell r="I302">
            <v>0</v>
          </cell>
          <cell r="J302">
            <v>64890</v>
          </cell>
          <cell r="K302">
            <v>36987.300000000003</v>
          </cell>
          <cell r="M302">
            <v>0</v>
          </cell>
        </row>
        <row r="303">
          <cell r="B303" t="str">
            <v>보통인부</v>
          </cell>
          <cell r="C303" t="str">
            <v xml:space="preserve"> </v>
          </cell>
          <cell r="D303">
            <v>0.46</v>
          </cell>
          <cell r="E303" t="str">
            <v>인</v>
          </cell>
          <cell r="G303" t="str">
            <v xml:space="preserve"> </v>
          </cell>
          <cell r="I303">
            <v>0</v>
          </cell>
          <cell r="J303">
            <v>37052</v>
          </cell>
          <cell r="K303">
            <v>17043.900000000001</v>
          </cell>
          <cell r="M303">
            <v>0</v>
          </cell>
        </row>
        <row r="304">
          <cell r="B304" t="str">
            <v>소   계</v>
          </cell>
          <cell r="G304">
            <v>54031</v>
          </cell>
          <cell r="H304">
            <v>0</v>
          </cell>
          <cell r="I304">
            <v>0</v>
          </cell>
          <cell r="J304">
            <v>0</v>
          </cell>
          <cell r="K304">
            <v>54031</v>
          </cell>
          <cell r="M304">
            <v>0</v>
          </cell>
        </row>
        <row r="306">
          <cell r="B306">
            <v>139</v>
          </cell>
          <cell r="C306" t="str">
            <v>화강석설치 (마름돌설치 준용)</v>
          </cell>
          <cell r="G306" t="str">
            <v>M3당</v>
          </cell>
          <cell r="I306" t="str">
            <v xml:space="preserve"> </v>
          </cell>
          <cell r="J306">
            <v>0</v>
          </cell>
          <cell r="K306">
            <v>0</v>
          </cell>
          <cell r="M306">
            <v>0</v>
          </cell>
        </row>
        <row r="307">
          <cell r="B307" t="str">
            <v>석공</v>
          </cell>
          <cell r="C307" t="str">
            <v xml:space="preserve"> </v>
          </cell>
          <cell r="D307">
            <v>6.5</v>
          </cell>
          <cell r="E307" t="str">
            <v>인</v>
          </cell>
          <cell r="G307" t="str">
            <v xml:space="preserve"> </v>
          </cell>
          <cell r="I307">
            <v>0</v>
          </cell>
          <cell r="J307">
            <v>64890</v>
          </cell>
          <cell r="K307">
            <v>421785</v>
          </cell>
          <cell r="M307">
            <v>0</v>
          </cell>
        </row>
        <row r="308">
          <cell r="B308" t="str">
            <v>보통인부</v>
          </cell>
          <cell r="C308" t="str">
            <v xml:space="preserve"> </v>
          </cell>
          <cell r="D308">
            <v>10</v>
          </cell>
          <cell r="E308" t="str">
            <v>인</v>
          </cell>
          <cell r="G308" t="str">
            <v xml:space="preserve"> </v>
          </cell>
          <cell r="I308">
            <v>0</v>
          </cell>
          <cell r="J308">
            <v>37052</v>
          </cell>
          <cell r="K308">
            <v>370520</v>
          </cell>
          <cell r="M308">
            <v>0</v>
          </cell>
        </row>
        <row r="309">
          <cell r="B309" t="str">
            <v>소    계</v>
          </cell>
          <cell r="G309">
            <v>792305</v>
          </cell>
          <cell r="I309">
            <v>0</v>
          </cell>
          <cell r="K309">
            <v>792305</v>
          </cell>
          <cell r="M309">
            <v>0</v>
          </cell>
        </row>
        <row r="310">
          <cell r="B310">
            <v>140</v>
          </cell>
          <cell r="C310" t="str">
            <v>목재가공조립및설치 (보통구조,하)</v>
          </cell>
          <cell r="G310" t="str">
            <v>M2당</v>
          </cell>
          <cell r="I310" t="str">
            <v xml:space="preserve"> </v>
          </cell>
          <cell r="J310">
            <v>0</v>
          </cell>
          <cell r="K310">
            <v>0</v>
          </cell>
          <cell r="M310">
            <v>0</v>
          </cell>
        </row>
        <row r="311">
          <cell r="B311" t="str">
            <v>건축목공</v>
          </cell>
          <cell r="C311" t="str">
            <v xml:space="preserve"> </v>
          </cell>
          <cell r="D311">
            <v>1.65</v>
          </cell>
          <cell r="E311" t="str">
            <v>인</v>
          </cell>
          <cell r="G311" t="str">
            <v xml:space="preserve"> </v>
          </cell>
          <cell r="I311">
            <v>0</v>
          </cell>
          <cell r="J311">
            <v>61692</v>
          </cell>
          <cell r="K311">
            <v>101791.8</v>
          </cell>
          <cell r="M311">
            <v>0</v>
          </cell>
        </row>
        <row r="312">
          <cell r="B312" t="str">
            <v>보통인부</v>
          </cell>
          <cell r="C312" t="str">
            <v xml:space="preserve"> </v>
          </cell>
          <cell r="D312">
            <v>0.15</v>
          </cell>
          <cell r="E312" t="str">
            <v>인</v>
          </cell>
          <cell r="G312" t="str">
            <v xml:space="preserve"> </v>
          </cell>
          <cell r="I312">
            <v>0</v>
          </cell>
          <cell r="J312">
            <v>37052</v>
          </cell>
          <cell r="K312">
            <v>5557.8</v>
          </cell>
          <cell r="M312">
            <v>0</v>
          </cell>
        </row>
        <row r="313">
          <cell r="B313" t="str">
            <v>소    계</v>
          </cell>
          <cell r="G313">
            <v>107349</v>
          </cell>
          <cell r="I313">
            <v>0</v>
          </cell>
          <cell r="K313">
            <v>107349</v>
          </cell>
          <cell r="M313">
            <v>0</v>
          </cell>
        </row>
        <row r="315">
          <cell r="B315">
            <v>141</v>
          </cell>
          <cell r="C315" t="str">
            <v>유공관 접합&amp;부설 (Φ150 소케트접합)</v>
          </cell>
          <cell r="G315" t="str">
            <v>m당</v>
          </cell>
        </row>
        <row r="316">
          <cell r="B316" t="str">
            <v>HDPE유공관</v>
          </cell>
          <cell r="C316" t="str">
            <v>Φ150 x 4M</v>
          </cell>
          <cell r="D316">
            <v>1.05</v>
          </cell>
          <cell r="E316" t="str">
            <v>M</v>
          </cell>
          <cell r="G316" t="str">
            <v xml:space="preserve"> </v>
          </cell>
          <cell r="H316">
            <v>9600</v>
          </cell>
          <cell r="I316">
            <v>10080</v>
          </cell>
          <cell r="K316">
            <v>0</v>
          </cell>
          <cell r="M316">
            <v>0</v>
          </cell>
        </row>
        <row r="317">
          <cell r="B317" t="str">
            <v>배관공</v>
          </cell>
          <cell r="C317" t="str">
            <v xml:space="preserve"> </v>
          </cell>
          <cell r="D317">
            <v>3.0000000000000001E-3</v>
          </cell>
          <cell r="E317" t="str">
            <v>인</v>
          </cell>
          <cell r="G317" t="str">
            <v xml:space="preserve"> </v>
          </cell>
          <cell r="I317">
            <v>0</v>
          </cell>
          <cell r="J317">
            <v>49542</v>
          </cell>
          <cell r="K317">
            <v>148.6</v>
          </cell>
          <cell r="M317">
            <v>0</v>
          </cell>
        </row>
        <row r="318">
          <cell r="B318" t="str">
            <v>특별인부</v>
          </cell>
          <cell r="C318" t="str">
            <v xml:space="preserve"> </v>
          </cell>
          <cell r="D318">
            <v>3.0000000000000001E-3</v>
          </cell>
          <cell r="E318" t="str">
            <v>인</v>
          </cell>
          <cell r="G318" t="str">
            <v xml:space="preserve"> </v>
          </cell>
          <cell r="I318">
            <v>0</v>
          </cell>
          <cell r="J318">
            <v>51490</v>
          </cell>
          <cell r="K318">
            <v>154.4</v>
          </cell>
          <cell r="M318">
            <v>0</v>
          </cell>
        </row>
        <row r="319">
          <cell r="B319" t="str">
            <v>소   계</v>
          </cell>
          <cell r="G319">
            <v>10383</v>
          </cell>
          <cell r="H319">
            <v>0</v>
          </cell>
          <cell r="I319">
            <v>10080</v>
          </cell>
          <cell r="J319">
            <v>0</v>
          </cell>
          <cell r="K319">
            <v>303</v>
          </cell>
          <cell r="M319">
            <v>0</v>
          </cell>
        </row>
        <row r="321">
          <cell r="B321">
            <v>142</v>
          </cell>
          <cell r="C321" t="str">
            <v>유공관 접합&amp;부설 (Φ200 소케트접합)</v>
          </cell>
          <cell r="G321" t="str">
            <v>m당</v>
          </cell>
        </row>
        <row r="322">
          <cell r="B322" t="str">
            <v>HDPE유공관</v>
          </cell>
          <cell r="C322" t="str">
            <v>Φ200 x 4M</v>
          </cell>
          <cell r="D322">
            <v>1.05</v>
          </cell>
          <cell r="E322" t="str">
            <v>M</v>
          </cell>
          <cell r="G322" t="str">
            <v xml:space="preserve"> </v>
          </cell>
          <cell r="H322">
            <v>14400</v>
          </cell>
          <cell r="I322">
            <v>15120</v>
          </cell>
          <cell r="K322">
            <v>0</v>
          </cell>
          <cell r="M322">
            <v>0</v>
          </cell>
        </row>
        <row r="323">
          <cell r="B323" t="str">
            <v>배관공</v>
          </cell>
          <cell r="C323" t="str">
            <v xml:space="preserve"> </v>
          </cell>
          <cell r="D323">
            <v>4.0000000000000001E-3</v>
          </cell>
          <cell r="E323" t="str">
            <v>인</v>
          </cell>
          <cell r="G323" t="str">
            <v xml:space="preserve"> </v>
          </cell>
          <cell r="I323">
            <v>0</v>
          </cell>
          <cell r="J323">
            <v>49542</v>
          </cell>
          <cell r="K323">
            <v>198.1</v>
          </cell>
          <cell r="M323">
            <v>0</v>
          </cell>
        </row>
        <row r="324">
          <cell r="B324" t="str">
            <v>특별인부</v>
          </cell>
          <cell r="C324" t="str">
            <v xml:space="preserve"> </v>
          </cell>
          <cell r="D324">
            <v>4.0000000000000001E-3</v>
          </cell>
          <cell r="E324" t="str">
            <v>인</v>
          </cell>
          <cell r="G324" t="str">
            <v xml:space="preserve"> </v>
          </cell>
          <cell r="I324">
            <v>0</v>
          </cell>
          <cell r="J324">
            <v>51490</v>
          </cell>
          <cell r="K324">
            <v>205.9</v>
          </cell>
          <cell r="M324">
            <v>0</v>
          </cell>
        </row>
        <row r="325">
          <cell r="B325" t="str">
            <v>소   계</v>
          </cell>
          <cell r="G325">
            <v>15524</v>
          </cell>
          <cell r="H325">
            <v>0</v>
          </cell>
          <cell r="I325">
            <v>15120</v>
          </cell>
          <cell r="J325">
            <v>0</v>
          </cell>
          <cell r="K325">
            <v>404</v>
          </cell>
          <cell r="M325">
            <v>0</v>
          </cell>
        </row>
        <row r="327">
          <cell r="B327">
            <v>143</v>
          </cell>
          <cell r="C327" t="str">
            <v>토목섬유부설</v>
          </cell>
          <cell r="G327" t="str">
            <v>M2 당</v>
          </cell>
        </row>
        <row r="328">
          <cell r="B328" t="str">
            <v>토 목  섬 유</v>
          </cell>
          <cell r="C328" t="str">
            <v>TG200</v>
          </cell>
          <cell r="D328">
            <v>1.1000000000000001</v>
          </cell>
          <cell r="E328" t="str">
            <v>M2</v>
          </cell>
          <cell r="G328" t="str">
            <v xml:space="preserve"> </v>
          </cell>
          <cell r="H328">
            <v>800</v>
          </cell>
          <cell r="I328">
            <v>880</v>
          </cell>
          <cell r="K328">
            <v>0</v>
          </cell>
          <cell r="M328">
            <v>0</v>
          </cell>
        </row>
        <row r="329">
          <cell r="B329" t="str">
            <v>보통인부</v>
          </cell>
          <cell r="C329" t="str">
            <v xml:space="preserve"> </v>
          </cell>
          <cell r="D329">
            <v>3.0000000000000001E-3</v>
          </cell>
          <cell r="E329" t="str">
            <v>인</v>
          </cell>
          <cell r="G329" t="str">
            <v xml:space="preserve"> </v>
          </cell>
          <cell r="I329">
            <v>0</v>
          </cell>
          <cell r="J329">
            <v>37052</v>
          </cell>
          <cell r="K329">
            <v>111.1</v>
          </cell>
          <cell r="M329">
            <v>0</v>
          </cell>
        </row>
        <row r="330">
          <cell r="B330" t="str">
            <v>소   계</v>
          </cell>
          <cell r="G330">
            <v>991</v>
          </cell>
          <cell r="H330">
            <v>0</v>
          </cell>
          <cell r="I330">
            <v>880</v>
          </cell>
          <cell r="J330">
            <v>0</v>
          </cell>
          <cell r="K330">
            <v>111</v>
          </cell>
          <cell r="M330">
            <v>0</v>
          </cell>
        </row>
        <row r="331">
          <cell r="B331">
            <v>1</v>
          </cell>
          <cell r="C331" t="str">
            <v>자연석쌓기</v>
          </cell>
          <cell r="G331" t="str">
            <v>ton당</v>
          </cell>
        </row>
        <row r="332">
          <cell r="B332" t="str">
            <v>자   연   석</v>
          </cell>
          <cell r="C332" t="str">
            <v>500x600x700</v>
          </cell>
          <cell r="D332">
            <v>1</v>
          </cell>
          <cell r="E332" t="str">
            <v>ton</v>
          </cell>
          <cell r="G332" t="str">
            <v xml:space="preserve"> </v>
          </cell>
          <cell r="H332">
            <v>95000</v>
          </cell>
          <cell r="I332">
            <v>95000</v>
          </cell>
          <cell r="K332">
            <v>0</v>
          </cell>
          <cell r="M332">
            <v>0</v>
          </cell>
        </row>
        <row r="333">
          <cell r="B333" t="str">
            <v>조경공</v>
          </cell>
          <cell r="C333" t="str">
            <v xml:space="preserve"> </v>
          </cell>
          <cell r="D333">
            <v>2.5</v>
          </cell>
          <cell r="E333" t="str">
            <v>인</v>
          </cell>
          <cell r="G333" t="str">
            <v xml:space="preserve"> </v>
          </cell>
          <cell r="I333">
            <v>0</v>
          </cell>
          <cell r="J333">
            <v>53468</v>
          </cell>
          <cell r="K333">
            <v>133670</v>
          </cell>
          <cell r="M333">
            <v>0</v>
          </cell>
        </row>
        <row r="334">
          <cell r="B334" t="str">
            <v>보통인부</v>
          </cell>
          <cell r="C334" t="str">
            <v xml:space="preserve"> </v>
          </cell>
          <cell r="D334">
            <v>2.5</v>
          </cell>
          <cell r="E334" t="str">
            <v>인</v>
          </cell>
          <cell r="G334" t="str">
            <v xml:space="preserve"> </v>
          </cell>
          <cell r="I334">
            <v>0</v>
          </cell>
          <cell r="J334">
            <v>37052</v>
          </cell>
          <cell r="K334">
            <v>92630</v>
          </cell>
          <cell r="M334">
            <v>0</v>
          </cell>
        </row>
        <row r="335">
          <cell r="B335" t="str">
            <v>소   계</v>
          </cell>
          <cell r="G335">
            <v>321300</v>
          </cell>
          <cell r="H335">
            <v>0</v>
          </cell>
          <cell r="I335">
            <v>95000</v>
          </cell>
          <cell r="J335">
            <v>0</v>
          </cell>
          <cell r="K335">
            <v>226300</v>
          </cell>
          <cell r="M335">
            <v>0</v>
          </cell>
        </row>
        <row r="337">
          <cell r="B337">
            <v>1</v>
          </cell>
          <cell r="C337" t="str">
            <v>자연석놓기</v>
          </cell>
          <cell r="G337" t="str">
            <v>ton당</v>
          </cell>
        </row>
        <row r="338">
          <cell r="B338" t="str">
            <v>자   연   석</v>
          </cell>
          <cell r="C338" t="str">
            <v>500x600x700</v>
          </cell>
          <cell r="D338">
            <v>1</v>
          </cell>
          <cell r="E338" t="str">
            <v>ton</v>
          </cell>
          <cell r="G338" t="str">
            <v xml:space="preserve"> </v>
          </cell>
          <cell r="H338">
            <v>95000</v>
          </cell>
          <cell r="I338">
            <v>95000</v>
          </cell>
          <cell r="K338">
            <v>0</v>
          </cell>
          <cell r="M338">
            <v>0</v>
          </cell>
        </row>
        <row r="339">
          <cell r="B339" t="str">
            <v>조경공</v>
          </cell>
          <cell r="C339" t="str">
            <v xml:space="preserve"> </v>
          </cell>
          <cell r="D339">
            <v>2</v>
          </cell>
          <cell r="E339" t="str">
            <v>인</v>
          </cell>
          <cell r="G339" t="str">
            <v xml:space="preserve"> </v>
          </cell>
          <cell r="I339">
            <v>0</v>
          </cell>
          <cell r="J339">
            <v>53468</v>
          </cell>
          <cell r="K339">
            <v>106936</v>
          </cell>
          <cell r="M339">
            <v>0</v>
          </cell>
        </row>
        <row r="340">
          <cell r="B340" t="str">
            <v>보통인부</v>
          </cell>
          <cell r="C340" t="str">
            <v xml:space="preserve"> </v>
          </cell>
          <cell r="D340">
            <v>2</v>
          </cell>
          <cell r="E340" t="str">
            <v>인</v>
          </cell>
          <cell r="G340" t="str">
            <v xml:space="preserve"> </v>
          </cell>
          <cell r="I340">
            <v>0</v>
          </cell>
          <cell r="J340">
            <v>37052</v>
          </cell>
          <cell r="K340">
            <v>74104</v>
          </cell>
          <cell r="M340">
            <v>0</v>
          </cell>
        </row>
        <row r="341">
          <cell r="B341" t="str">
            <v>소   계</v>
          </cell>
          <cell r="G341">
            <v>276040</v>
          </cell>
          <cell r="H341">
            <v>0</v>
          </cell>
          <cell r="I341">
            <v>95000</v>
          </cell>
          <cell r="J341">
            <v>0</v>
          </cell>
          <cell r="K341">
            <v>181040</v>
          </cell>
          <cell r="M341">
            <v>0</v>
          </cell>
        </row>
        <row r="343">
          <cell r="B343">
            <v>144</v>
          </cell>
          <cell r="C343" t="str">
            <v>잡석뒷채움</v>
          </cell>
          <cell r="G343" t="str">
            <v>m3당</v>
          </cell>
        </row>
        <row r="344">
          <cell r="B344" t="str">
            <v>잡     석</v>
          </cell>
          <cell r="C344" t="str">
            <v>#467(Φ40mm)</v>
          </cell>
          <cell r="D344">
            <v>1.06</v>
          </cell>
          <cell r="E344" t="str">
            <v>m3</v>
          </cell>
          <cell r="G344" t="str">
            <v xml:space="preserve"> </v>
          </cell>
          <cell r="H344">
            <v>9000</v>
          </cell>
          <cell r="I344">
            <v>9540</v>
          </cell>
          <cell r="K344">
            <v>0</v>
          </cell>
          <cell r="M344">
            <v>0</v>
          </cell>
        </row>
        <row r="345">
          <cell r="B345" t="str">
            <v>보통인부</v>
          </cell>
          <cell r="C345" t="str">
            <v xml:space="preserve"> </v>
          </cell>
          <cell r="D345">
            <v>0.13</v>
          </cell>
          <cell r="E345" t="str">
            <v>인</v>
          </cell>
          <cell r="G345" t="str">
            <v xml:space="preserve"> </v>
          </cell>
          <cell r="I345">
            <v>0</v>
          </cell>
          <cell r="J345">
            <v>37052</v>
          </cell>
          <cell r="K345">
            <v>4816.7</v>
          </cell>
          <cell r="M345">
            <v>0</v>
          </cell>
        </row>
        <row r="346">
          <cell r="B346" t="str">
            <v>소   계</v>
          </cell>
          <cell r="G346">
            <v>14356</v>
          </cell>
          <cell r="H346">
            <v>0</v>
          </cell>
          <cell r="I346">
            <v>9540</v>
          </cell>
          <cell r="J346">
            <v>0</v>
          </cell>
          <cell r="K346">
            <v>4816</v>
          </cell>
          <cell r="M346">
            <v>0</v>
          </cell>
        </row>
        <row r="348">
          <cell r="B348">
            <v>145</v>
          </cell>
          <cell r="C348" t="str">
            <v>담장기와잇기</v>
          </cell>
          <cell r="G348" t="str">
            <v>m당</v>
          </cell>
        </row>
        <row r="349">
          <cell r="B349" t="str">
            <v>시 멘 트</v>
          </cell>
          <cell r="C349" t="str">
            <v>40KG/포</v>
          </cell>
          <cell r="D349">
            <v>4.08</v>
          </cell>
          <cell r="E349" t="str">
            <v>kg</v>
          </cell>
          <cell r="G349" t="str">
            <v xml:space="preserve"> </v>
          </cell>
          <cell r="H349">
            <v>62.7</v>
          </cell>
          <cell r="I349">
            <v>255.8</v>
          </cell>
          <cell r="K349">
            <v>0</v>
          </cell>
          <cell r="M349">
            <v>0</v>
          </cell>
        </row>
        <row r="350">
          <cell r="B350" t="str">
            <v>모     래</v>
          </cell>
          <cell r="C350">
            <v>0</v>
          </cell>
          <cell r="D350">
            <v>8.9999999999999993E-3</v>
          </cell>
          <cell r="E350" t="str">
            <v>m3</v>
          </cell>
          <cell r="G350" t="str">
            <v xml:space="preserve"> </v>
          </cell>
          <cell r="H350">
            <v>12000</v>
          </cell>
          <cell r="I350">
            <v>108</v>
          </cell>
          <cell r="K350">
            <v>0</v>
          </cell>
          <cell r="M350">
            <v>0</v>
          </cell>
        </row>
        <row r="351">
          <cell r="B351" t="str">
            <v>한식와공</v>
          </cell>
          <cell r="C351" t="str">
            <v xml:space="preserve"> </v>
          </cell>
          <cell r="D351">
            <v>0.1</v>
          </cell>
          <cell r="E351" t="str">
            <v>인</v>
          </cell>
          <cell r="G351" t="str">
            <v xml:space="preserve"> </v>
          </cell>
          <cell r="I351">
            <v>0</v>
          </cell>
          <cell r="J351">
            <v>138273</v>
          </cell>
          <cell r="K351">
            <v>13827.3</v>
          </cell>
          <cell r="M351">
            <v>0</v>
          </cell>
        </row>
        <row r="352">
          <cell r="B352" t="str">
            <v>한식와공조공</v>
          </cell>
          <cell r="C352" t="str">
            <v xml:space="preserve"> </v>
          </cell>
          <cell r="D352">
            <v>0.13</v>
          </cell>
          <cell r="E352" t="str">
            <v>인</v>
          </cell>
          <cell r="G352" t="str">
            <v xml:space="preserve"> </v>
          </cell>
          <cell r="I352">
            <v>0</v>
          </cell>
          <cell r="J352">
            <v>88063</v>
          </cell>
          <cell r="K352">
            <v>11448.1</v>
          </cell>
          <cell r="M352">
            <v>0</v>
          </cell>
        </row>
        <row r="353">
          <cell r="B353" t="str">
            <v>보통인부</v>
          </cell>
          <cell r="C353" t="str">
            <v xml:space="preserve"> </v>
          </cell>
          <cell r="D353">
            <v>0.2</v>
          </cell>
          <cell r="E353" t="str">
            <v>인</v>
          </cell>
          <cell r="G353" t="str">
            <v xml:space="preserve"> </v>
          </cell>
          <cell r="I353">
            <v>0</v>
          </cell>
          <cell r="J353">
            <v>37052</v>
          </cell>
          <cell r="K353">
            <v>7410.4</v>
          </cell>
          <cell r="M353">
            <v>0</v>
          </cell>
        </row>
        <row r="354">
          <cell r="B354" t="str">
            <v>소   계</v>
          </cell>
          <cell r="G354">
            <v>33048</v>
          </cell>
          <cell r="H354">
            <v>0</v>
          </cell>
          <cell r="I354">
            <v>363</v>
          </cell>
          <cell r="J354">
            <v>0</v>
          </cell>
          <cell r="K354">
            <v>32685</v>
          </cell>
          <cell r="M354">
            <v>0</v>
          </cell>
        </row>
        <row r="355">
          <cell r="M355" t="str">
            <v xml:space="preserve"> </v>
          </cell>
        </row>
        <row r="356">
          <cell r="B356">
            <v>146</v>
          </cell>
          <cell r="C356" t="str">
            <v>앵카볼트설치(볼트경,Φ16)</v>
          </cell>
          <cell r="G356" t="str">
            <v>개소당</v>
          </cell>
        </row>
        <row r="357">
          <cell r="B357" t="str">
            <v>철골공</v>
          </cell>
          <cell r="C357" t="str">
            <v xml:space="preserve"> </v>
          </cell>
          <cell r="D357">
            <v>7.0000000000000007E-2</v>
          </cell>
          <cell r="E357" t="str">
            <v>인</v>
          </cell>
          <cell r="G357" t="str">
            <v xml:space="preserve"> </v>
          </cell>
          <cell r="I357">
            <v>0</v>
          </cell>
          <cell r="J357">
            <v>64572</v>
          </cell>
          <cell r="K357">
            <v>4520</v>
          </cell>
          <cell r="M357">
            <v>0</v>
          </cell>
        </row>
        <row r="358">
          <cell r="B358" t="str">
            <v>소   계</v>
          </cell>
          <cell r="G358">
            <v>4520</v>
          </cell>
          <cell r="H358">
            <v>0</v>
          </cell>
          <cell r="I358">
            <v>0</v>
          </cell>
          <cell r="J358">
            <v>0</v>
          </cell>
          <cell r="K358">
            <v>4520</v>
          </cell>
          <cell r="M358">
            <v>0</v>
          </cell>
        </row>
        <row r="359">
          <cell r="M359" t="str">
            <v xml:space="preserve"> </v>
          </cell>
        </row>
        <row r="32758">
          <cell r="B32758"/>
          <cell r="D32758"/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옥외보안등"/>
      <sheetName val="전기실"/>
      <sheetName val="전력간선"/>
      <sheetName val="동력설비"/>
      <sheetName val="전등설비"/>
      <sheetName val="전열공사"/>
      <sheetName val="피뢰침설비"/>
      <sheetName val="SNOW"/>
      <sheetName val="주차관제"/>
      <sheetName val="자탐.유도등"/>
      <sheetName val="전화설비"/>
      <sheetName val="TV설비"/>
      <sheetName val="방송설비"/>
      <sheetName val="강당음향"/>
      <sheetName val="CCTV"/>
      <sheetName val="무선통신"/>
      <sheetName val="전기내역서"/>
      <sheetName val="통신내역서"/>
      <sheetName val="전기지급자재"/>
      <sheetName val="통신지급자재"/>
      <sheetName val="감독차량비"/>
      <sheetName val="원가계산"/>
      <sheetName val="총괄표"/>
      <sheetName val="노무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">
          <cell r="B2">
            <v>53181</v>
          </cell>
        </row>
        <row r="8">
          <cell r="B8">
            <v>70804</v>
          </cell>
        </row>
        <row r="10">
          <cell r="B10">
            <v>73709</v>
          </cell>
        </row>
        <row r="12">
          <cell r="B12">
            <v>103707</v>
          </cell>
        </row>
      </sheetData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기계"/>
      <sheetName val="단가표"/>
      <sheetName val="메모내용"/>
      <sheetName val="펌프류"/>
      <sheetName val="권양장치류"/>
      <sheetName val="러버류"/>
      <sheetName val="밸브류"/>
      <sheetName val="기계(참고)"/>
      <sheetName val="단가산출 (2)"/>
      <sheetName val="PE밸브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토공"/>
      <sheetName val="철콘"/>
      <sheetName val="성보g"/>
      <sheetName val="성보(토공)"/>
      <sheetName val="성보(철콘)"/>
      <sheetName val="각서"/>
      <sheetName val="하도급사항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/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입찰안"/>
      <sheetName val="입찰안2"/>
      <sheetName val="적격"/>
      <sheetName val="평가"/>
      <sheetName val="적정"/>
      <sheetName val="관리"/>
      <sheetName val="표지"/>
      <sheetName val="총괄"/>
      <sheetName val="내역"/>
      <sheetName val="실행"/>
      <sheetName val="하도"/>
      <sheetName val="별지"/>
      <sheetName val="토공"/>
      <sheetName val="철콘"/>
      <sheetName val="기타"/>
      <sheetName val="견적"/>
      <sheetName val="견적내역"/>
      <sheetName val="합의서"/>
      <sheetName val="예상예가(강원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개요"/>
      <sheetName val="투찰"/>
      <sheetName val="대비"/>
      <sheetName val="내역"/>
      <sheetName val="간접"/>
      <sheetName val="조직"/>
      <sheetName val="공정"/>
      <sheetName val="WGSIL"/>
      <sheetName val="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산출근거"/>
      <sheetName val="횡배수관수량집계"/>
      <sheetName val="배수관 집계"/>
      <sheetName val="본선집계"/>
      <sheetName val="횡배수관현황"/>
      <sheetName val="횡배수관"/>
      <sheetName val="횡배수관평균터파기고"/>
      <sheetName val="단면계수(상부)"/>
      <sheetName val="휴지통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일반공사"/>
      <sheetName val="별표1-1"/>
      <sheetName val="신인도"/>
      <sheetName val="별표1-2"/>
      <sheetName val="별표1-3"/>
      <sheetName val="별표1-4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토목데이타"/>
      <sheetName val="설계자료"/>
      <sheetName val="기계공사비"/>
      <sheetName val="단가"/>
    </sheetNames>
    <sheetDataSet>
      <sheetData sheetId="0"/>
      <sheetData sheetId="1"/>
      <sheetData sheetId="2"/>
      <sheetData sheetId="3"/>
      <sheetData sheetId="4">
        <row r="51">
          <cell r="C51">
            <v>25</v>
          </cell>
          <cell r="D51">
            <v>2.46</v>
          </cell>
          <cell r="E51">
            <v>3.8</v>
          </cell>
          <cell r="F51">
            <v>20</v>
          </cell>
          <cell r="G51">
            <v>1</v>
          </cell>
          <cell r="H51">
            <v>0.9</v>
          </cell>
          <cell r="I51">
            <v>0.6</v>
          </cell>
        </row>
        <row r="52">
          <cell r="C52">
            <v>32</v>
          </cell>
          <cell r="D52">
            <v>3.16</v>
          </cell>
          <cell r="E52">
            <v>4.8</v>
          </cell>
          <cell r="F52" t="str">
            <v xml:space="preserve"> </v>
          </cell>
          <cell r="G52">
            <v>1.28</v>
          </cell>
          <cell r="H52">
            <v>1</v>
          </cell>
          <cell r="I52">
            <v>0.7</v>
          </cell>
        </row>
        <row r="53">
          <cell r="C53">
            <v>40</v>
          </cell>
          <cell r="D53">
            <v>3.63</v>
          </cell>
          <cell r="E53">
            <v>5.5</v>
          </cell>
          <cell r="F53">
            <v>65</v>
          </cell>
          <cell r="G53">
            <v>1.6</v>
          </cell>
          <cell r="H53">
            <v>10</v>
          </cell>
          <cell r="I53">
            <v>7.5</v>
          </cell>
        </row>
        <row r="54">
          <cell r="C54">
            <v>50</v>
          </cell>
          <cell r="D54">
            <v>5.12</v>
          </cell>
          <cell r="E54">
            <v>6.6</v>
          </cell>
          <cell r="F54">
            <v>67</v>
          </cell>
          <cell r="G54">
            <v>2</v>
          </cell>
          <cell r="H54">
            <v>16</v>
          </cell>
          <cell r="I54">
            <v>10</v>
          </cell>
        </row>
        <row r="55">
          <cell r="C55">
            <v>65</v>
          </cell>
          <cell r="D55">
            <v>6.34</v>
          </cell>
          <cell r="E55">
            <v>8.6999999999999993</v>
          </cell>
          <cell r="F55" t="str">
            <v xml:space="preserve"> </v>
          </cell>
          <cell r="G55">
            <v>2.6</v>
          </cell>
          <cell r="H55">
            <v>19</v>
          </cell>
          <cell r="I55">
            <v>11</v>
          </cell>
        </row>
        <row r="56">
          <cell r="C56">
            <v>80</v>
          </cell>
          <cell r="D56">
            <v>8.49</v>
          </cell>
          <cell r="E56">
            <v>9.6999999999999993</v>
          </cell>
          <cell r="F56" t="str">
            <v xml:space="preserve"> </v>
          </cell>
          <cell r="G56">
            <v>3.2</v>
          </cell>
          <cell r="H56">
            <v>23</v>
          </cell>
          <cell r="I56">
            <v>15</v>
          </cell>
        </row>
        <row r="57">
          <cell r="C57">
            <v>100</v>
          </cell>
          <cell r="D57">
            <v>12.2</v>
          </cell>
          <cell r="E57">
            <v>12.6</v>
          </cell>
          <cell r="F57" t="str">
            <v xml:space="preserve"> </v>
          </cell>
          <cell r="G57">
            <v>4</v>
          </cell>
          <cell r="H57">
            <v>35</v>
          </cell>
          <cell r="I57">
            <v>19</v>
          </cell>
        </row>
        <row r="58">
          <cell r="C58">
            <v>125</v>
          </cell>
          <cell r="D58">
            <v>16.100000000000001</v>
          </cell>
          <cell r="E58">
            <v>17.600000000000001</v>
          </cell>
          <cell r="F58" t="str">
            <v xml:space="preserve"> </v>
          </cell>
          <cell r="G58">
            <v>5</v>
          </cell>
          <cell r="H58">
            <v>42</v>
          </cell>
          <cell r="I58">
            <v>26</v>
          </cell>
        </row>
        <row r="59">
          <cell r="C59">
            <v>150</v>
          </cell>
          <cell r="D59">
            <v>19.2</v>
          </cell>
          <cell r="E59">
            <v>22</v>
          </cell>
          <cell r="F59" t="str">
            <v xml:space="preserve"> </v>
          </cell>
          <cell r="G59">
            <v>6</v>
          </cell>
          <cell r="H59">
            <v>57</v>
          </cell>
          <cell r="I59">
            <v>39</v>
          </cell>
        </row>
        <row r="60">
          <cell r="C60">
            <v>200</v>
          </cell>
          <cell r="D60">
            <v>30.4</v>
          </cell>
          <cell r="E60">
            <v>24</v>
          </cell>
          <cell r="F60" t="str">
            <v xml:space="preserve"> </v>
          </cell>
          <cell r="G60">
            <v>8</v>
          </cell>
          <cell r="H60" t="str">
            <v xml:space="preserve"> </v>
          </cell>
          <cell r="I60" t="str">
            <v xml:space="preserve"> </v>
          </cell>
        </row>
        <row r="66">
          <cell r="C66">
            <v>1</v>
          </cell>
          <cell r="D66">
            <v>19</v>
          </cell>
          <cell r="F66">
            <v>20</v>
          </cell>
          <cell r="G66">
            <v>7740</v>
          </cell>
        </row>
        <row r="67">
          <cell r="C67">
            <v>2</v>
          </cell>
          <cell r="D67">
            <v>26</v>
          </cell>
          <cell r="F67">
            <v>30</v>
          </cell>
          <cell r="G67">
            <v>9532</v>
          </cell>
        </row>
        <row r="68">
          <cell r="C68">
            <v>3</v>
          </cell>
          <cell r="D68">
            <v>73</v>
          </cell>
          <cell r="F68">
            <v>40</v>
          </cell>
          <cell r="G68">
            <v>11251</v>
          </cell>
        </row>
        <row r="69">
          <cell r="C69">
            <v>5</v>
          </cell>
          <cell r="D69">
            <v>83</v>
          </cell>
          <cell r="F69">
            <v>50</v>
          </cell>
          <cell r="G69">
            <v>12422</v>
          </cell>
        </row>
        <row r="70">
          <cell r="C70">
            <v>7.5</v>
          </cell>
          <cell r="D70">
            <v>91</v>
          </cell>
          <cell r="F70">
            <v>60</v>
          </cell>
          <cell r="G70">
            <v>13288</v>
          </cell>
        </row>
        <row r="71">
          <cell r="C71">
            <v>10</v>
          </cell>
          <cell r="D71">
            <v>104</v>
          </cell>
          <cell r="F71">
            <v>70</v>
          </cell>
          <cell r="G71">
            <v>14212</v>
          </cell>
        </row>
        <row r="72">
          <cell r="C72">
            <v>15</v>
          </cell>
          <cell r="D72">
            <v>118</v>
          </cell>
          <cell r="F72">
            <v>80</v>
          </cell>
          <cell r="G72">
            <v>15095</v>
          </cell>
        </row>
        <row r="73">
          <cell r="C73">
            <v>20</v>
          </cell>
          <cell r="D73">
            <v>136</v>
          </cell>
          <cell r="F73">
            <v>90</v>
          </cell>
          <cell r="G73">
            <v>15931</v>
          </cell>
        </row>
        <row r="74">
          <cell r="C74">
            <v>25</v>
          </cell>
          <cell r="D74">
            <v>149</v>
          </cell>
          <cell r="F74">
            <v>100</v>
          </cell>
          <cell r="G74">
            <v>16588</v>
          </cell>
        </row>
        <row r="75">
          <cell r="C75">
            <v>30</v>
          </cell>
          <cell r="D75">
            <v>177</v>
          </cell>
          <cell r="F75">
            <v>120</v>
          </cell>
          <cell r="G75">
            <v>17098</v>
          </cell>
        </row>
        <row r="76">
          <cell r="C76">
            <v>40</v>
          </cell>
          <cell r="D76">
            <v>200</v>
          </cell>
          <cell r="F76">
            <v>140</v>
          </cell>
          <cell r="G76">
            <v>18510</v>
          </cell>
        </row>
        <row r="77">
          <cell r="C77">
            <v>50</v>
          </cell>
          <cell r="D77">
            <v>240</v>
          </cell>
          <cell r="F77">
            <v>160</v>
          </cell>
          <cell r="G77">
            <v>19472</v>
          </cell>
        </row>
      </sheetData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(2)"/>
      <sheetName val="data"/>
      <sheetName val="정수기계"/>
      <sheetName val="도송수"/>
      <sheetName val="laroux"/>
      <sheetName val="1산출"/>
      <sheetName val="1집계"/>
      <sheetName val="1기자재비"/>
      <sheetName val="2산출"/>
      <sheetName val="2집계"/>
      <sheetName val="2기자재비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공고"/>
      <sheetName val="BID"/>
      <sheetName val="내역서"/>
    </sheetNames>
    <sheetDataSet>
      <sheetData sheetId="0" refreshError="1"/>
      <sheetData sheetId="1" refreshError="1">
        <row r="1">
          <cell r="A1" t="str">
            <v>BDCODE</v>
          </cell>
          <cell r="B1" t="str">
            <v>QTY</v>
          </cell>
          <cell r="C1" t="str">
            <v>ITNUM</v>
          </cell>
          <cell r="D1" t="str">
            <v>SORTCODE</v>
          </cell>
          <cell r="E1" t="str">
            <v>F_DESC</v>
          </cell>
          <cell r="F1" t="str">
            <v>F_SIZE</v>
          </cell>
          <cell r="G1" t="str">
            <v>F_UNIT</v>
          </cell>
          <cell r="H1" t="str">
            <v>T_UPRICE</v>
          </cell>
          <cell r="I1" t="str">
            <v>T_AMOUNT</v>
          </cell>
        </row>
        <row r="2">
          <cell r="A2" t="str">
            <v>T5</v>
          </cell>
          <cell r="B2">
            <v>2073</v>
          </cell>
          <cell r="C2" t="str">
            <v>I</v>
          </cell>
          <cell r="D2">
            <v>1184</v>
          </cell>
          <cell r="E2" t="str">
            <v>직 접 공 사 비</v>
          </cell>
          <cell r="I2">
            <v>3097715144</v>
          </cell>
        </row>
        <row r="3">
          <cell r="A3" t="str">
            <v>T4</v>
          </cell>
          <cell r="B3">
            <v>87</v>
          </cell>
          <cell r="C3" t="str">
            <v>1.</v>
          </cell>
          <cell r="D3">
            <v>2368</v>
          </cell>
          <cell r="E3" t="str">
            <v>토          공</v>
          </cell>
          <cell r="I3">
            <v>0</v>
          </cell>
        </row>
        <row r="4">
          <cell r="A4" t="str">
            <v>T2</v>
          </cell>
          <cell r="B4">
            <v>21</v>
          </cell>
          <cell r="C4" t="str">
            <v>1.01</v>
          </cell>
          <cell r="D4">
            <v>3104</v>
          </cell>
          <cell r="E4" t="str">
            <v>기존구조물철거공</v>
          </cell>
          <cell r="I4">
            <v>0</v>
          </cell>
        </row>
        <row r="5">
          <cell r="A5" t="str">
            <v>T1</v>
          </cell>
          <cell r="B5">
            <v>7</v>
          </cell>
          <cell r="C5" t="str">
            <v>a</v>
          </cell>
          <cell r="D5">
            <v>3228</v>
          </cell>
          <cell r="E5" t="str">
            <v>무근콘크리트깨기</v>
          </cell>
          <cell r="I5">
            <v>0</v>
          </cell>
        </row>
        <row r="6">
          <cell r="A6" t="str">
            <v>D00003</v>
          </cell>
          <cell r="B6">
            <v>68</v>
          </cell>
          <cell r="C6" t="str">
            <v>-1</v>
          </cell>
          <cell r="D6">
            <v>3600</v>
          </cell>
          <cell r="E6" t="str">
            <v>무근콘크리트깨기</v>
          </cell>
          <cell r="F6" t="str">
            <v>(30 Cm 이상)</v>
          </cell>
          <cell r="G6" t="str">
            <v>㎥</v>
          </cell>
          <cell r="I6">
            <v>0</v>
          </cell>
        </row>
        <row r="7">
          <cell r="A7" t="str">
            <v>D00002</v>
          </cell>
          <cell r="B7">
            <v>405</v>
          </cell>
          <cell r="C7" t="str">
            <v>-2</v>
          </cell>
          <cell r="D7">
            <v>3728</v>
          </cell>
          <cell r="E7" t="str">
            <v>무근콘크리트깨기</v>
          </cell>
          <cell r="F7" t="str">
            <v>(30 Cm 미만)</v>
          </cell>
          <cell r="G7" t="str">
            <v>㎥</v>
          </cell>
          <cell r="I7">
            <v>0</v>
          </cell>
        </row>
        <row r="8">
          <cell r="A8" t="str">
            <v>E1</v>
          </cell>
          <cell r="B8">
            <v>0</v>
          </cell>
          <cell r="C8" t="str">
            <v>소계</v>
          </cell>
          <cell r="D8">
            <v>3912</v>
          </cell>
          <cell r="I8">
            <v>0</v>
          </cell>
        </row>
        <row r="9">
          <cell r="A9" t="str">
            <v>T1</v>
          </cell>
          <cell r="B9">
            <v>11</v>
          </cell>
          <cell r="C9" t="str">
            <v>b</v>
          </cell>
          <cell r="D9">
            <v>4004</v>
          </cell>
          <cell r="E9" t="str">
            <v>철근콘크리트깨기</v>
          </cell>
          <cell r="I9">
            <v>0</v>
          </cell>
        </row>
        <row r="10">
          <cell r="A10" t="str">
            <v>D00006</v>
          </cell>
          <cell r="B10">
            <v>14</v>
          </cell>
          <cell r="C10" t="str">
            <v>-1</v>
          </cell>
          <cell r="D10">
            <v>4096</v>
          </cell>
          <cell r="E10" t="str">
            <v>철근콘크리트깨기</v>
          </cell>
          <cell r="F10" t="str">
            <v>(30 Cm 이상)</v>
          </cell>
          <cell r="G10" t="str">
            <v>㎥</v>
          </cell>
          <cell r="I10">
            <v>0</v>
          </cell>
        </row>
        <row r="11">
          <cell r="A11" t="str">
            <v>D00005</v>
          </cell>
          <cell r="B11">
            <v>1</v>
          </cell>
          <cell r="C11" t="str">
            <v>-2</v>
          </cell>
          <cell r="D11">
            <v>4128</v>
          </cell>
          <cell r="E11" t="str">
            <v>철근콘크리트깨기</v>
          </cell>
          <cell r="F11" t="str">
            <v>(30 Cm 미만)</v>
          </cell>
          <cell r="G11" t="str">
            <v>㎥</v>
          </cell>
          <cell r="I11">
            <v>0</v>
          </cell>
        </row>
        <row r="12">
          <cell r="A12" t="str">
            <v>E1</v>
          </cell>
          <cell r="B12">
            <v>0</v>
          </cell>
          <cell r="C12" t="str">
            <v>소계</v>
          </cell>
          <cell r="D12">
            <v>4160</v>
          </cell>
          <cell r="I12">
            <v>0</v>
          </cell>
        </row>
        <row r="13">
          <cell r="A13" t="str">
            <v>D00013</v>
          </cell>
          <cell r="B13">
            <v>96</v>
          </cell>
          <cell r="C13" t="str">
            <v>c</v>
          </cell>
          <cell r="D13">
            <v>4168</v>
          </cell>
          <cell r="E13" t="str">
            <v>석축헐기</v>
          </cell>
          <cell r="G13" t="str">
            <v>㎡</v>
          </cell>
          <cell r="I13">
            <v>0</v>
          </cell>
        </row>
        <row r="14">
          <cell r="A14" t="str">
            <v>T1</v>
          </cell>
          <cell r="B14">
            <v>16</v>
          </cell>
          <cell r="C14" t="str">
            <v>d</v>
          </cell>
          <cell r="D14">
            <v>4176</v>
          </cell>
          <cell r="E14" t="str">
            <v>기존포장깨기</v>
          </cell>
          <cell r="I14">
            <v>0</v>
          </cell>
        </row>
        <row r="15">
          <cell r="A15" t="str">
            <v>D00007</v>
          </cell>
          <cell r="B15">
            <v>268</v>
          </cell>
          <cell r="C15" t="str">
            <v>-1</v>
          </cell>
          <cell r="D15">
            <v>4304</v>
          </cell>
          <cell r="E15" t="str">
            <v>콘크리트포장깨기</v>
          </cell>
          <cell r="F15" t="str">
            <v>(기 계)</v>
          </cell>
          <cell r="G15" t="str">
            <v>㎥</v>
          </cell>
          <cell r="I15">
            <v>0</v>
          </cell>
        </row>
        <row r="16">
          <cell r="A16" t="str">
            <v>D00009</v>
          </cell>
          <cell r="B16">
            <v>1316</v>
          </cell>
          <cell r="C16" t="str">
            <v>-2</v>
          </cell>
          <cell r="D16">
            <v>4312</v>
          </cell>
          <cell r="E16" t="str">
            <v>아스팔트포장깨기</v>
          </cell>
          <cell r="F16" t="str">
            <v>(기 계)</v>
          </cell>
          <cell r="G16" t="str">
            <v>㎥</v>
          </cell>
          <cell r="I16">
            <v>0</v>
          </cell>
        </row>
        <row r="17">
          <cell r="A17" t="str">
            <v>E1</v>
          </cell>
          <cell r="B17">
            <v>0</v>
          </cell>
          <cell r="C17" t="str">
            <v>소계</v>
          </cell>
          <cell r="D17">
            <v>4319</v>
          </cell>
          <cell r="I17">
            <v>0</v>
          </cell>
        </row>
        <row r="18">
          <cell r="A18" t="str">
            <v>T1</v>
          </cell>
          <cell r="B18">
            <v>20</v>
          </cell>
          <cell r="C18" t="str">
            <v>e</v>
          </cell>
          <cell r="D18">
            <v>4927</v>
          </cell>
          <cell r="E18" t="str">
            <v>기계절단</v>
          </cell>
          <cell r="I18">
            <v>0</v>
          </cell>
        </row>
        <row r="19">
          <cell r="A19" t="str">
            <v>D00011</v>
          </cell>
          <cell r="B19">
            <v>38</v>
          </cell>
          <cell r="C19" t="str">
            <v>-1</v>
          </cell>
          <cell r="D19">
            <v>4968</v>
          </cell>
          <cell r="E19" t="str">
            <v>콘크리트절단</v>
          </cell>
          <cell r="F19" t="str">
            <v>(기 계)</v>
          </cell>
          <cell r="G19" t="str">
            <v>M</v>
          </cell>
          <cell r="I19">
            <v>0</v>
          </cell>
        </row>
        <row r="20">
          <cell r="A20" t="str">
            <v>D00012</v>
          </cell>
          <cell r="B20">
            <v>1358</v>
          </cell>
          <cell r="C20" t="str">
            <v>-2</v>
          </cell>
          <cell r="D20">
            <v>5096</v>
          </cell>
          <cell r="E20" t="str">
            <v>아스콘절단</v>
          </cell>
          <cell r="F20" t="str">
            <v>(기 계)</v>
          </cell>
          <cell r="G20" t="str">
            <v>M</v>
          </cell>
          <cell r="I20">
            <v>0</v>
          </cell>
        </row>
        <row r="21">
          <cell r="A21" t="str">
            <v>E1</v>
          </cell>
          <cell r="B21">
            <v>0</v>
          </cell>
          <cell r="C21" t="str">
            <v>소계</v>
          </cell>
          <cell r="D21">
            <v>5436</v>
          </cell>
          <cell r="I21">
            <v>0</v>
          </cell>
        </row>
        <row r="22">
          <cell r="A22" t="str">
            <v>E2</v>
          </cell>
          <cell r="B22">
            <v>0</v>
          </cell>
          <cell r="C22" t="str">
            <v>계</v>
          </cell>
          <cell r="D22">
            <v>5856</v>
          </cell>
          <cell r="I22">
            <v>0</v>
          </cell>
        </row>
        <row r="23">
          <cell r="A23" t="str">
            <v>D00161</v>
          </cell>
          <cell r="B23">
            <v>1452</v>
          </cell>
          <cell r="C23" t="str">
            <v>1.02</v>
          </cell>
          <cell r="D23">
            <v>5896</v>
          </cell>
          <cell r="E23" t="str">
            <v>토사다이크 축조공</v>
          </cell>
          <cell r="G23" t="str">
            <v>㎥</v>
          </cell>
          <cell r="I23">
            <v>0</v>
          </cell>
        </row>
        <row r="24">
          <cell r="A24" t="str">
            <v>T2</v>
          </cell>
          <cell r="B24">
            <v>26</v>
          </cell>
          <cell r="C24" t="str">
            <v>1.03</v>
          </cell>
          <cell r="D24">
            <v>5936</v>
          </cell>
          <cell r="E24" t="str">
            <v>표토제거</v>
          </cell>
          <cell r="I24">
            <v>0</v>
          </cell>
        </row>
        <row r="25">
          <cell r="A25" t="str">
            <v>D00016</v>
          </cell>
          <cell r="B25">
            <v>52754</v>
          </cell>
          <cell r="C25" t="str">
            <v>a</v>
          </cell>
          <cell r="D25">
            <v>6016</v>
          </cell>
          <cell r="E25" t="str">
            <v>표토제거</v>
          </cell>
          <cell r="F25" t="str">
            <v>(답 구 간)</v>
          </cell>
          <cell r="G25" t="str">
            <v>㎡</v>
          </cell>
          <cell r="I25">
            <v>0</v>
          </cell>
        </row>
        <row r="26">
          <cell r="A26" t="str">
            <v>D00017</v>
          </cell>
          <cell r="B26">
            <v>54039</v>
          </cell>
          <cell r="C26" t="str">
            <v>b</v>
          </cell>
          <cell r="D26">
            <v>6144</v>
          </cell>
          <cell r="E26" t="str">
            <v>표토제거</v>
          </cell>
          <cell r="F26" t="str">
            <v>(답외구간)</v>
          </cell>
          <cell r="G26" t="str">
            <v>㎡</v>
          </cell>
          <cell r="I26">
            <v>0</v>
          </cell>
        </row>
        <row r="27">
          <cell r="A27" t="str">
            <v>E2</v>
          </cell>
          <cell r="B27">
            <v>0</v>
          </cell>
          <cell r="C27" t="str">
            <v>계</v>
          </cell>
          <cell r="D27">
            <v>6272</v>
          </cell>
          <cell r="I27">
            <v>0</v>
          </cell>
        </row>
        <row r="28">
          <cell r="A28" t="str">
            <v>D00018</v>
          </cell>
          <cell r="B28">
            <v>172967</v>
          </cell>
          <cell r="C28" t="str">
            <v>1.04</v>
          </cell>
          <cell r="D28">
            <v>6400</v>
          </cell>
          <cell r="E28" t="str">
            <v>벌개제근</v>
          </cell>
          <cell r="G28" t="str">
            <v>㎡</v>
          </cell>
          <cell r="I28">
            <v>0</v>
          </cell>
        </row>
        <row r="29">
          <cell r="A29" t="str">
            <v>T2</v>
          </cell>
          <cell r="B29">
            <v>36</v>
          </cell>
          <cell r="C29" t="str">
            <v>1.05</v>
          </cell>
          <cell r="D29">
            <v>6528</v>
          </cell>
          <cell r="E29" t="str">
            <v>깍  기  공</v>
          </cell>
          <cell r="I29">
            <v>0</v>
          </cell>
        </row>
        <row r="30">
          <cell r="A30" t="str">
            <v>D00022</v>
          </cell>
          <cell r="B30">
            <v>397643</v>
          </cell>
          <cell r="C30" t="str">
            <v>a</v>
          </cell>
          <cell r="D30">
            <v>6752</v>
          </cell>
          <cell r="E30" t="str">
            <v>토  사깎기</v>
          </cell>
          <cell r="F30" t="str">
            <v>(불도쟈 32 Ton)</v>
          </cell>
          <cell r="G30" t="str">
            <v>㎥</v>
          </cell>
          <cell r="I30">
            <v>0</v>
          </cell>
        </row>
        <row r="31">
          <cell r="A31" t="str">
            <v>D00024</v>
          </cell>
          <cell r="B31">
            <v>510465</v>
          </cell>
          <cell r="C31" t="str">
            <v>b</v>
          </cell>
          <cell r="D31">
            <v>6976</v>
          </cell>
          <cell r="E31" t="str">
            <v>리핑암깍기</v>
          </cell>
          <cell r="F31" t="str">
            <v>(리퍼도쟈 32 Ton)</v>
          </cell>
          <cell r="G31" t="str">
            <v>㎥</v>
          </cell>
          <cell r="I31">
            <v>0</v>
          </cell>
        </row>
        <row r="32">
          <cell r="A32" t="str">
            <v>T1</v>
          </cell>
          <cell r="B32">
            <v>35</v>
          </cell>
          <cell r="C32" t="str">
            <v>c</v>
          </cell>
          <cell r="D32">
            <v>7040</v>
          </cell>
          <cell r="E32" t="str">
            <v>발파암깍기</v>
          </cell>
          <cell r="I32">
            <v>0</v>
          </cell>
        </row>
        <row r="33">
          <cell r="A33" t="str">
            <v>D01225</v>
          </cell>
          <cell r="B33">
            <v>41672</v>
          </cell>
          <cell r="C33" t="str">
            <v>-1</v>
          </cell>
          <cell r="D33">
            <v>7072</v>
          </cell>
          <cell r="E33" t="str">
            <v>발파암깍기</v>
          </cell>
          <cell r="F33" t="str">
            <v>(미진동발파)</v>
          </cell>
          <cell r="G33" t="str">
            <v>㎥</v>
          </cell>
          <cell r="I33">
            <v>0</v>
          </cell>
        </row>
        <row r="34">
          <cell r="A34" t="str">
            <v>D00033</v>
          </cell>
          <cell r="B34">
            <v>76716</v>
          </cell>
          <cell r="C34" t="str">
            <v>-2</v>
          </cell>
          <cell r="D34">
            <v>7154</v>
          </cell>
          <cell r="E34" t="str">
            <v>발파암깍기</v>
          </cell>
          <cell r="F34" t="str">
            <v>(백호우+브레이카)</v>
          </cell>
          <cell r="G34" t="str">
            <v>㎥</v>
          </cell>
          <cell r="I34">
            <v>0</v>
          </cell>
        </row>
        <row r="35">
          <cell r="A35" t="str">
            <v>D00034</v>
          </cell>
          <cell r="B35">
            <v>439959</v>
          </cell>
          <cell r="C35" t="str">
            <v>-3</v>
          </cell>
          <cell r="D35">
            <v>7159</v>
          </cell>
          <cell r="E35" t="str">
            <v>발파암깍기</v>
          </cell>
          <cell r="F35" t="str">
            <v>(크로울러드릴)</v>
          </cell>
          <cell r="G35" t="str">
            <v>㎥</v>
          </cell>
          <cell r="I35">
            <v>0</v>
          </cell>
        </row>
        <row r="36">
          <cell r="A36" t="str">
            <v>E1</v>
          </cell>
          <cell r="B36">
            <v>0</v>
          </cell>
          <cell r="C36" t="str">
            <v>소계</v>
          </cell>
          <cell r="D36">
            <v>7163</v>
          </cell>
          <cell r="I36">
            <v>0</v>
          </cell>
        </row>
        <row r="37">
          <cell r="A37" t="str">
            <v>E2</v>
          </cell>
          <cell r="B37">
            <v>0</v>
          </cell>
          <cell r="C37" t="str">
            <v>계</v>
          </cell>
          <cell r="D37">
            <v>7168</v>
          </cell>
          <cell r="I37">
            <v>0</v>
          </cell>
        </row>
        <row r="38">
          <cell r="A38" t="str">
            <v>T2</v>
          </cell>
          <cell r="B38">
            <v>54</v>
          </cell>
          <cell r="C38" t="str">
            <v>1.06</v>
          </cell>
          <cell r="D38">
            <v>8728</v>
          </cell>
          <cell r="E38" t="str">
            <v>운 반 공</v>
          </cell>
          <cell r="I38">
            <v>0</v>
          </cell>
        </row>
        <row r="39">
          <cell r="A39" t="str">
            <v>T1</v>
          </cell>
          <cell r="B39">
            <v>42</v>
          </cell>
          <cell r="C39" t="str">
            <v>a</v>
          </cell>
          <cell r="D39">
            <v>8760</v>
          </cell>
          <cell r="E39" t="str">
            <v>토    사</v>
          </cell>
          <cell r="I39">
            <v>0</v>
          </cell>
        </row>
        <row r="40">
          <cell r="A40" t="str">
            <v>W00002</v>
          </cell>
          <cell r="B40">
            <v>30672</v>
          </cell>
          <cell r="C40" t="str">
            <v>-1</v>
          </cell>
          <cell r="D40">
            <v>8776</v>
          </cell>
          <cell r="E40" t="str">
            <v>무대운반</v>
          </cell>
          <cell r="G40" t="str">
            <v>㎥</v>
          </cell>
          <cell r="I40">
            <v>0</v>
          </cell>
        </row>
        <row r="41">
          <cell r="A41" t="str">
            <v>D00045</v>
          </cell>
          <cell r="B41">
            <v>3228</v>
          </cell>
          <cell r="C41" t="str">
            <v>-2</v>
          </cell>
          <cell r="D41">
            <v>8783</v>
          </cell>
          <cell r="E41" t="str">
            <v>도쟈운반</v>
          </cell>
          <cell r="F41" t="str">
            <v>L=45.0 m</v>
          </cell>
          <cell r="G41" t="str">
            <v>㎥</v>
          </cell>
          <cell r="I41">
            <v>0</v>
          </cell>
        </row>
        <row r="42">
          <cell r="A42" t="str">
            <v>D00052</v>
          </cell>
          <cell r="B42">
            <v>80189</v>
          </cell>
          <cell r="C42" t="str">
            <v>-3</v>
          </cell>
          <cell r="D42">
            <v>8787</v>
          </cell>
          <cell r="E42" t="str">
            <v>덤프운반</v>
          </cell>
          <cell r="F42" t="str">
            <v>L=2.2 Km</v>
          </cell>
          <cell r="G42" t="str">
            <v>㎥</v>
          </cell>
          <cell r="I42">
            <v>0</v>
          </cell>
        </row>
        <row r="43">
          <cell r="A43" t="str">
            <v>E1</v>
          </cell>
          <cell r="B43">
            <v>0</v>
          </cell>
          <cell r="C43" t="str">
            <v>소계</v>
          </cell>
          <cell r="D43">
            <v>8790</v>
          </cell>
          <cell r="I43">
            <v>0</v>
          </cell>
        </row>
        <row r="44">
          <cell r="A44" t="str">
            <v>T1</v>
          </cell>
          <cell r="B44">
            <v>47</v>
          </cell>
          <cell r="C44" t="str">
            <v>b</v>
          </cell>
          <cell r="D44">
            <v>8792</v>
          </cell>
          <cell r="E44" t="str">
            <v>리 핑 암</v>
          </cell>
          <cell r="I44">
            <v>0</v>
          </cell>
        </row>
        <row r="45">
          <cell r="A45" t="str">
            <v>W00003</v>
          </cell>
          <cell r="B45">
            <v>72394</v>
          </cell>
          <cell r="C45" t="str">
            <v>-1</v>
          </cell>
          <cell r="D45">
            <v>8888</v>
          </cell>
          <cell r="E45" t="str">
            <v>무대운반</v>
          </cell>
          <cell r="G45" t="str">
            <v>㎥</v>
          </cell>
          <cell r="I45">
            <v>0</v>
          </cell>
        </row>
        <row r="46">
          <cell r="A46" t="str">
            <v>D00046</v>
          </cell>
          <cell r="B46">
            <v>17195</v>
          </cell>
          <cell r="C46" t="str">
            <v>-2</v>
          </cell>
          <cell r="D46">
            <v>8984</v>
          </cell>
          <cell r="E46" t="str">
            <v>도쟈운반</v>
          </cell>
          <cell r="F46" t="str">
            <v>L=45.0 m</v>
          </cell>
          <cell r="G46" t="str">
            <v>㎥</v>
          </cell>
          <cell r="I46">
            <v>0</v>
          </cell>
        </row>
        <row r="47">
          <cell r="A47" t="str">
            <v>D00053</v>
          </cell>
          <cell r="B47">
            <v>548671</v>
          </cell>
          <cell r="C47" t="str">
            <v>-3</v>
          </cell>
          <cell r="D47">
            <v>9112</v>
          </cell>
          <cell r="E47" t="str">
            <v>덤프운반</v>
          </cell>
          <cell r="F47" t="str">
            <v>L=2.9 Km</v>
          </cell>
          <cell r="G47" t="str">
            <v>㎥</v>
          </cell>
          <cell r="I47">
            <v>0</v>
          </cell>
        </row>
        <row r="48">
          <cell r="A48" t="str">
            <v>E1</v>
          </cell>
          <cell r="B48">
            <v>0</v>
          </cell>
          <cell r="C48" t="str">
            <v>소계</v>
          </cell>
          <cell r="D48">
            <v>9208</v>
          </cell>
          <cell r="I48">
            <v>0</v>
          </cell>
        </row>
        <row r="49">
          <cell r="A49" t="str">
            <v>T1</v>
          </cell>
          <cell r="B49">
            <v>52</v>
          </cell>
          <cell r="C49" t="str">
            <v>c</v>
          </cell>
          <cell r="D49">
            <v>9224</v>
          </cell>
          <cell r="E49" t="str">
            <v>발 파 암</v>
          </cell>
          <cell r="I49">
            <v>0</v>
          </cell>
        </row>
        <row r="50">
          <cell r="A50" t="str">
            <v>W00004</v>
          </cell>
          <cell r="B50">
            <v>65011</v>
          </cell>
          <cell r="C50" t="str">
            <v>-1</v>
          </cell>
          <cell r="D50">
            <v>9280</v>
          </cell>
          <cell r="E50" t="str">
            <v>무대운반</v>
          </cell>
          <cell r="G50" t="str">
            <v>㎥</v>
          </cell>
          <cell r="I50">
            <v>0</v>
          </cell>
        </row>
        <row r="51">
          <cell r="A51" t="str">
            <v>D00047</v>
          </cell>
          <cell r="B51">
            <v>10117</v>
          </cell>
          <cell r="C51" t="str">
            <v>-2</v>
          </cell>
          <cell r="D51">
            <v>9350</v>
          </cell>
          <cell r="E51" t="str">
            <v>도쟈운반</v>
          </cell>
          <cell r="F51" t="str">
            <v>L=47.0 m</v>
          </cell>
          <cell r="G51" t="str">
            <v>㎥</v>
          </cell>
          <cell r="I51">
            <v>0</v>
          </cell>
        </row>
        <row r="52">
          <cell r="A52" t="str">
            <v>D00054</v>
          </cell>
          <cell r="B52">
            <v>568110</v>
          </cell>
          <cell r="C52" t="str">
            <v>-3</v>
          </cell>
          <cell r="D52">
            <v>9420</v>
          </cell>
          <cell r="E52" t="str">
            <v>덤프운반</v>
          </cell>
          <cell r="F52" t="str">
            <v>L=3.2 Km</v>
          </cell>
          <cell r="G52" t="str">
            <v>㎥</v>
          </cell>
          <cell r="I52">
            <v>0</v>
          </cell>
        </row>
        <row r="53">
          <cell r="A53" t="str">
            <v>E1</v>
          </cell>
          <cell r="B53">
            <v>0</v>
          </cell>
          <cell r="C53" t="str">
            <v>소계</v>
          </cell>
          <cell r="D53">
            <v>9448</v>
          </cell>
          <cell r="I53">
            <v>0</v>
          </cell>
        </row>
        <row r="54">
          <cell r="A54" t="str">
            <v>D00065</v>
          </cell>
          <cell r="B54">
            <v>71547</v>
          </cell>
          <cell r="C54" t="str">
            <v>d</v>
          </cell>
          <cell r="D54">
            <v>11323</v>
          </cell>
          <cell r="E54" t="str">
            <v>사토운반</v>
          </cell>
          <cell r="F54" t="str">
            <v>(토  사)</v>
          </cell>
          <cell r="G54" t="str">
            <v>㎥</v>
          </cell>
          <cell r="I54">
            <v>0</v>
          </cell>
        </row>
        <row r="55">
          <cell r="A55" t="str">
            <v>E2</v>
          </cell>
          <cell r="B55">
            <v>0</v>
          </cell>
          <cell r="C55" t="str">
            <v>계</v>
          </cell>
          <cell r="D55">
            <v>11448</v>
          </cell>
          <cell r="I55">
            <v>0</v>
          </cell>
        </row>
        <row r="56">
          <cell r="A56" t="str">
            <v>T2</v>
          </cell>
          <cell r="B56">
            <v>59</v>
          </cell>
          <cell r="C56" t="str">
            <v>1.07</v>
          </cell>
          <cell r="D56">
            <v>11672</v>
          </cell>
          <cell r="E56" t="str">
            <v>흙 쌓 기</v>
          </cell>
          <cell r="I56">
            <v>0</v>
          </cell>
        </row>
        <row r="57">
          <cell r="A57" t="str">
            <v>D00038</v>
          </cell>
          <cell r="B57">
            <v>159342</v>
          </cell>
          <cell r="C57" t="str">
            <v>a</v>
          </cell>
          <cell r="D57">
            <v>11800</v>
          </cell>
          <cell r="E57" t="str">
            <v>노상다짐</v>
          </cell>
          <cell r="G57" t="str">
            <v>㎥</v>
          </cell>
          <cell r="I57">
            <v>0</v>
          </cell>
        </row>
        <row r="58">
          <cell r="A58" t="str">
            <v>D00037</v>
          </cell>
          <cell r="B58">
            <v>1388650</v>
          </cell>
          <cell r="C58" t="str">
            <v>b</v>
          </cell>
          <cell r="D58">
            <v>11928</v>
          </cell>
          <cell r="E58" t="str">
            <v>노체다짐</v>
          </cell>
          <cell r="G58" t="str">
            <v>㎥</v>
          </cell>
          <cell r="I58">
            <v>0</v>
          </cell>
        </row>
        <row r="59">
          <cell r="A59" t="str">
            <v>D00039</v>
          </cell>
          <cell r="B59">
            <v>7582</v>
          </cell>
          <cell r="C59" t="str">
            <v>c</v>
          </cell>
          <cell r="D59">
            <v>12536</v>
          </cell>
          <cell r="E59" t="str">
            <v>녹 지 대</v>
          </cell>
          <cell r="G59" t="str">
            <v>㎥</v>
          </cell>
          <cell r="I59">
            <v>0</v>
          </cell>
        </row>
        <row r="60">
          <cell r="A60" t="str">
            <v>E2</v>
          </cell>
          <cell r="B60">
            <v>0</v>
          </cell>
          <cell r="C60" t="str">
            <v>계</v>
          </cell>
          <cell r="D60">
            <v>12712</v>
          </cell>
          <cell r="I60">
            <v>0</v>
          </cell>
        </row>
        <row r="61">
          <cell r="A61" t="str">
            <v>D00021</v>
          </cell>
          <cell r="B61">
            <v>42910</v>
          </cell>
          <cell r="C61" t="str">
            <v>1.08</v>
          </cell>
          <cell r="D61">
            <v>12928</v>
          </cell>
          <cell r="E61" t="str">
            <v>노상준비공</v>
          </cell>
          <cell r="F61" t="str">
            <v>(절 토 부)</v>
          </cell>
          <cell r="G61" t="str">
            <v>㎡</v>
          </cell>
          <cell r="I61">
            <v>0</v>
          </cell>
        </row>
        <row r="62">
          <cell r="A62" t="str">
            <v>T2</v>
          </cell>
          <cell r="B62">
            <v>75</v>
          </cell>
          <cell r="C62" t="str">
            <v>1.09</v>
          </cell>
          <cell r="D62">
            <v>13144</v>
          </cell>
          <cell r="E62" t="str">
            <v>법면 보호공</v>
          </cell>
          <cell r="I62">
            <v>0</v>
          </cell>
        </row>
        <row r="63">
          <cell r="A63" t="str">
            <v>D01235</v>
          </cell>
          <cell r="B63">
            <v>169210</v>
          </cell>
          <cell r="C63" t="str">
            <v>a</v>
          </cell>
          <cell r="D63">
            <v>13156</v>
          </cell>
          <cell r="E63" t="str">
            <v>거적덮기</v>
          </cell>
          <cell r="G63" t="str">
            <v>㎡</v>
          </cell>
          <cell r="I63">
            <v>0</v>
          </cell>
        </row>
        <row r="64">
          <cell r="A64" t="str">
            <v>D01172</v>
          </cell>
          <cell r="B64">
            <v>75390</v>
          </cell>
          <cell r="C64" t="str">
            <v>b</v>
          </cell>
          <cell r="D64">
            <v>13162</v>
          </cell>
          <cell r="E64" t="str">
            <v>NET-잔디</v>
          </cell>
          <cell r="G64" t="str">
            <v>㎡</v>
          </cell>
          <cell r="I64">
            <v>0</v>
          </cell>
        </row>
        <row r="65">
          <cell r="A65" t="str">
            <v>D00766</v>
          </cell>
          <cell r="B65">
            <v>39806</v>
          </cell>
          <cell r="C65" t="str">
            <v>c</v>
          </cell>
          <cell r="D65">
            <v>13166</v>
          </cell>
          <cell r="E65" t="str">
            <v>암절개면보호식제공</v>
          </cell>
          <cell r="F65" t="str">
            <v>(T=10 Cm)</v>
          </cell>
          <cell r="G65" t="str">
            <v>㎡</v>
          </cell>
          <cell r="I65">
            <v>0</v>
          </cell>
        </row>
        <row r="66">
          <cell r="A66" t="str">
            <v>D00071</v>
          </cell>
          <cell r="B66">
            <v>15663</v>
          </cell>
          <cell r="C66" t="str">
            <v>d</v>
          </cell>
          <cell r="D66">
            <v>13295</v>
          </cell>
          <cell r="E66" t="str">
            <v>녹지대떼</v>
          </cell>
          <cell r="G66" t="str">
            <v>㎡</v>
          </cell>
          <cell r="I66">
            <v>0</v>
          </cell>
        </row>
        <row r="67">
          <cell r="A67" t="str">
            <v>T1</v>
          </cell>
          <cell r="B67">
            <v>69</v>
          </cell>
          <cell r="C67" t="str">
            <v>e</v>
          </cell>
          <cell r="D67">
            <v>13296</v>
          </cell>
          <cell r="E67" t="str">
            <v>법면고르기</v>
          </cell>
          <cell r="I67">
            <v>0</v>
          </cell>
        </row>
        <row r="68">
          <cell r="A68" t="str">
            <v>D00077</v>
          </cell>
          <cell r="B68">
            <v>35985</v>
          </cell>
          <cell r="C68" t="str">
            <v>-1</v>
          </cell>
          <cell r="D68">
            <v>13360</v>
          </cell>
          <cell r="E68" t="str">
            <v>법면고르기</v>
          </cell>
          <cell r="F68" t="str">
            <v>(리핑암)</v>
          </cell>
          <cell r="G68" t="str">
            <v>㎡</v>
          </cell>
          <cell r="I68">
            <v>0</v>
          </cell>
        </row>
        <row r="69">
          <cell r="A69" t="str">
            <v>D00078</v>
          </cell>
          <cell r="B69">
            <v>36954</v>
          </cell>
          <cell r="C69" t="str">
            <v>-2</v>
          </cell>
          <cell r="D69">
            <v>13392</v>
          </cell>
          <cell r="E69" t="str">
            <v>법면고르기</v>
          </cell>
          <cell r="F69" t="str">
            <v>(발파암)</v>
          </cell>
          <cell r="G69" t="str">
            <v>㎡</v>
          </cell>
          <cell r="I69">
            <v>0</v>
          </cell>
        </row>
        <row r="70">
          <cell r="A70" t="str">
            <v>E1</v>
          </cell>
          <cell r="B70">
            <v>0</v>
          </cell>
          <cell r="C70" t="str">
            <v>소계</v>
          </cell>
          <cell r="D70">
            <v>13408</v>
          </cell>
          <cell r="I70">
            <v>0</v>
          </cell>
        </row>
        <row r="71">
          <cell r="A71" t="str">
            <v>T1</v>
          </cell>
          <cell r="B71">
            <v>74</v>
          </cell>
          <cell r="C71" t="str">
            <v>f</v>
          </cell>
          <cell r="D71">
            <v>13424</v>
          </cell>
          <cell r="E71" t="str">
            <v>공사중법면보호</v>
          </cell>
          <cell r="I71">
            <v>0</v>
          </cell>
        </row>
        <row r="72">
          <cell r="A72" t="str">
            <v>D00074</v>
          </cell>
          <cell r="B72">
            <v>173014</v>
          </cell>
          <cell r="C72" t="str">
            <v>-1</v>
          </cell>
          <cell r="D72">
            <v>13456</v>
          </cell>
          <cell r="E72" t="str">
            <v>법면다짐</v>
          </cell>
          <cell r="F72" t="str">
            <v>(성토부)</v>
          </cell>
          <cell r="G72" t="str">
            <v>㎡</v>
          </cell>
          <cell r="I72">
            <v>0</v>
          </cell>
        </row>
        <row r="73">
          <cell r="A73" t="str">
            <v>D01255</v>
          </cell>
          <cell r="B73">
            <v>68403</v>
          </cell>
          <cell r="C73" t="str">
            <v>-2</v>
          </cell>
          <cell r="D73">
            <v>13488</v>
          </cell>
          <cell r="E73" t="str">
            <v>법면보호망</v>
          </cell>
          <cell r="G73" t="str">
            <v>㎡</v>
          </cell>
          <cell r="I73">
            <v>0</v>
          </cell>
        </row>
        <row r="74">
          <cell r="A74" t="str">
            <v>D01256</v>
          </cell>
          <cell r="B74">
            <v>2438</v>
          </cell>
          <cell r="C74" t="str">
            <v>-3</v>
          </cell>
          <cell r="D74">
            <v>13520</v>
          </cell>
          <cell r="E74" t="str">
            <v>가도수로</v>
          </cell>
          <cell r="G74" t="str">
            <v>㎡</v>
          </cell>
          <cell r="I74">
            <v>0</v>
          </cell>
        </row>
        <row r="75">
          <cell r="A75" t="str">
            <v>E1</v>
          </cell>
          <cell r="B75">
            <v>0</v>
          </cell>
          <cell r="C75" t="str">
            <v>소계</v>
          </cell>
          <cell r="D75">
            <v>13536</v>
          </cell>
          <cell r="I75">
            <v>0</v>
          </cell>
        </row>
        <row r="76">
          <cell r="A76" t="str">
            <v>E2</v>
          </cell>
          <cell r="B76">
            <v>0</v>
          </cell>
          <cell r="C76" t="str">
            <v>계</v>
          </cell>
          <cell r="D76">
            <v>14287</v>
          </cell>
          <cell r="I76">
            <v>0</v>
          </cell>
        </row>
        <row r="77">
          <cell r="A77" t="str">
            <v>D00087</v>
          </cell>
          <cell r="B77">
            <v>12206</v>
          </cell>
          <cell r="C77" t="str">
            <v>1.10</v>
          </cell>
          <cell r="D77">
            <v>14868</v>
          </cell>
          <cell r="E77" t="str">
            <v>층 따 기</v>
          </cell>
          <cell r="F77" t="str">
            <v>(도쟈 19 Ton)</v>
          </cell>
          <cell r="G77" t="str">
            <v>㎥</v>
          </cell>
          <cell r="I77">
            <v>0</v>
          </cell>
        </row>
        <row r="78">
          <cell r="A78" t="str">
            <v>T2</v>
          </cell>
          <cell r="B78">
            <v>82</v>
          </cell>
          <cell r="C78" t="str">
            <v>1.11</v>
          </cell>
          <cell r="D78">
            <v>15158</v>
          </cell>
          <cell r="E78" t="str">
            <v>연약지반처리</v>
          </cell>
          <cell r="I78">
            <v>0</v>
          </cell>
        </row>
        <row r="79">
          <cell r="A79" t="str">
            <v>D00073</v>
          </cell>
          <cell r="B79">
            <v>17700</v>
          </cell>
          <cell r="C79" t="str">
            <v>a</v>
          </cell>
          <cell r="D79">
            <v>15303</v>
          </cell>
          <cell r="E79" t="str">
            <v>P.P  MAT</v>
          </cell>
          <cell r="F79" t="str">
            <v>(5.0 T/M)</v>
          </cell>
          <cell r="G79" t="str">
            <v>㎡</v>
          </cell>
          <cell r="I79">
            <v>0</v>
          </cell>
        </row>
        <row r="80">
          <cell r="A80" t="str">
            <v>D00072</v>
          </cell>
          <cell r="B80">
            <v>7618</v>
          </cell>
          <cell r="C80" t="str">
            <v>b</v>
          </cell>
          <cell r="D80">
            <v>15376</v>
          </cell>
          <cell r="E80" t="str">
            <v>SAND MAT</v>
          </cell>
          <cell r="F80" t="str">
            <v>(T=0.5 M)</v>
          </cell>
          <cell r="G80" t="str">
            <v>㎥</v>
          </cell>
          <cell r="I80">
            <v>0</v>
          </cell>
        </row>
        <row r="81">
          <cell r="A81" t="str">
            <v>D00081</v>
          </cell>
          <cell r="B81">
            <v>21</v>
          </cell>
          <cell r="C81" t="str">
            <v>c</v>
          </cell>
          <cell r="D81">
            <v>15412</v>
          </cell>
          <cell r="E81" t="str">
            <v>침 하 판</v>
          </cell>
          <cell r="G81" t="str">
            <v>EA</v>
          </cell>
          <cell r="I81">
            <v>0</v>
          </cell>
        </row>
        <row r="82">
          <cell r="A82" t="str">
            <v>D00089</v>
          </cell>
          <cell r="B82">
            <v>904</v>
          </cell>
          <cell r="C82" t="str">
            <v>d</v>
          </cell>
          <cell r="D82">
            <v>15421</v>
          </cell>
          <cell r="E82" t="str">
            <v>계측관리</v>
          </cell>
          <cell r="F82" t="str">
            <v>(지표침하판)</v>
          </cell>
          <cell r="G82" t="str">
            <v>회</v>
          </cell>
          <cell r="I82">
            <v>0</v>
          </cell>
        </row>
        <row r="83">
          <cell r="A83" t="str">
            <v>E2</v>
          </cell>
          <cell r="B83">
            <v>0</v>
          </cell>
          <cell r="C83" t="str">
            <v>계</v>
          </cell>
          <cell r="D83">
            <v>15430</v>
          </cell>
          <cell r="I83">
            <v>0</v>
          </cell>
        </row>
        <row r="84">
          <cell r="A84" t="str">
            <v>T2</v>
          </cell>
          <cell r="B84">
            <v>86</v>
          </cell>
          <cell r="C84" t="str">
            <v>1.12</v>
          </cell>
          <cell r="D84">
            <v>15448</v>
          </cell>
          <cell r="E84" t="str">
            <v>토공규준틀</v>
          </cell>
          <cell r="I84">
            <v>0</v>
          </cell>
        </row>
        <row r="85">
          <cell r="A85" t="str">
            <v>D00088</v>
          </cell>
          <cell r="B85">
            <v>820</v>
          </cell>
          <cell r="C85" t="str">
            <v>a</v>
          </cell>
          <cell r="D85">
            <v>15736</v>
          </cell>
          <cell r="E85" t="str">
            <v>토공규준틀</v>
          </cell>
          <cell r="F85" t="str">
            <v>(비탈면)</v>
          </cell>
          <cell r="G85" t="str">
            <v>EA</v>
          </cell>
          <cell r="I85">
            <v>0</v>
          </cell>
        </row>
        <row r="86">
          <cell r="A86" t="str">
            <v>D03844</v>
          </cell>
          <cell r="B86">
            <v>82</v>
          </cell>
          <cell r="C86" t="str">
            <v>b</v>
          </cell>
          <cell r="D86">
            <v>15880</v>
          </cell>
          <cell r="E86" t="str">
            <v>토공규준틀</v>
          </cell>
          <cell r="F86" t="str">
            <v>(수  평)</v>
          </cell>
          <cell r="G86" t="str">
            <v>EA</v>
          </cell>
          <cell r="I86">
            <v>0</v>
          </cell>
        </row>
        <row r="87">
          <cell r="A87" t="str">
            <v>E2</v>
          </cell>
          <cell r="B87">
            <v>0</v>
          </cell>
          <cell r="C87" t="str">
            <v>계</v>
          </cell>
          <cell r="D87">
            <v>15952</v>
          </cell>
          <cell r="I87">
            <v>0</v>
          </cell>
        </row>
        <row r="88">
          <cell r="A88" t="str">
            <v>E4</v>
          </cell>
          <cell r="B88">
            <v>0</v>
          </cell>
          <cell r="C88" t="str">
            <v>총계</v>
          </cell>
          <cell r="D88">
            <v>16024</v>
          </cell>
          <cell r="I88">
            <v>0</v>
          </cell>
        </row>
        <row r="89">
          <cell r="A89" t="str">
            <v>T4</v>
          </cell>
          <cell r="B89">
            <v>337</v>
          </cell>
          <cell r="C89" t="str">
            <v>2.</v>
          </cell>
          <cell r="D89">
            <v>16600</v>
          </cell>
          <cell r="E89" t="str">
            <v>배    수    공</v>
          </cell>
          <cell r="I89">
            <v>0</v>
          </cell>
        </row>
        <row r="90">
          <cell r="A90" t="str">
            <v>T3</v>
          </cell>
          <cell r="B90">
            <v>119</v>
          </cell>
          <cell r="C90" t="str">
            <v>2.A</v>
          </cell>
          <cell r="D90">
            <v>16708</v>
          </cell>
          <cell r="E90" t="str">
            <v>토          공</v>
          </cell>
          <cell r="I90">
            <v>0</v>
          </cell>
        </row>
        <row r="91">
          <cell r="A91" t="str">
            <v>T2</v>
          </cell>
          <cell r="B91">
            <v>94</v>
          </cell>
          <cell r="C91" t="str">
            <v>2.01</v>
          </cell>
          <cell r="D91">
            <v>17238</v>
          </cell>
          <cell r="E91" t="str">
            <v>측구터파기</v>
          </cell>
          <cell r="I91">
            <v>0</v>
          </cell>
        </row>
        <row r="92">
          <cell r="A92" t="str">
            <v>D00092</v>
          </cell>
          <cell r="B92">
            <v>20203</v>
          </cell>
          <cell r="C92" t="str">
            <v>a</v>
          </cell>
          <cell r="D92">
            <v>17503</v>
          </cell>
          <cell r="E92" t="str">
            <v>측구터파기</v>
          </cell>
          <cell r="F92" t="str">
            <v>(토  사)</v>
          </cell>
          <cell r="G92" t="str">
            <v>㎥</v>
          </cell>
          <cell r="I92">
            <v>0</v>
          </cell>
        </row>
        <row r="93">
          <cell r="A93" t="str">
            <v>D00093</v>
          </cell>
          <cell r="B93">
            <v>378</v>
          </cell>
          <cell r="C93" t="str">
            <v>b</v>
          </cell>
          <cell r="D93">
            <v>17636</v>
          </cell>
          <cell r="E93" t="str">
            <v>측구터파기</v>
          </cell>
          <cell r="F93" t="str">
            <v>(리핑암)</v>
          </cell>
          <cell r="G93" t="str">
            <v>㎥</v>
          </cell>
          <cell r="I93">
            <v>0</v>
          </cell>
        </row>
        <row r="94">
          <cell r="A94" t="str">
            <v>D00094</v>
          </cell>
          <cell r="B94">
            <v>677</v>
          </cell>
          <cell r="C94" t="str">
            <v>c</v>
          </cell>
          <cell r="D94">
            <v>17702</v>
          </cell>
          <cell r="E94" t="str">
            <v>측구터파기</v>
          </cell>
          <cell r="F94" t="str">
            <v>(발파암)</v>
          </cell>
          <cell r="G94" t="str">
            <v>㎥</v>
          </cell>
          <cell r="I94">
            <v>0</v>
          </cell>
        </row>
        <row r="95">
          <cell r="A95" t="str">
            <v>E2</v>
          </cell>
          <cell r="B95">
            <v>0</v>
          </cell>
          <cell r="C95" t="str">
            <v>계</v>
          </cell>
          <cell r="D95">
            <v>17735</v>
          </cell>
          <cell r="I95">
            <v>0</v>
          </cell>
        </row>
        <row r="96">
          <cell r="A96" t="str">
            <v>T2</v>
          </cell>
          <cell r="B96">
            <v>115</v>
          </cell>
          <cell r="C96" t="str">
            <v>2.02</v>
          </cell>
          <cell r="D96">
            <v>17752</v>
          </cell>
          <cell r="E96" t="str">
            <v>구조물터파기</v>
          </cell>
          <cell r="I96">
            <v>0</v>
          </cell>
        </row>
        <row r="97">
          <cell r="A97" t="str">
            <v>T1</v>
          </cell>
          <cell r="B97">
            <v>104</v>
          </cell>
          <cell r="C97" t="str">
            <v>a</v>
          </cell>
          <cell r="D97">
            <v>17816</v>
          </cell>
          <cell r="E97" t="str">
            <v>구조물터파기</v>
          </cell>
          <cell r="F97" t="str">
            <v>토  사</v>
          </cell>
          <cell r="I97">
            <v>0</v>
          </cell>
        </row>
        <row r="98">
          <cell r="A98" t="str">
            <v>D00124</v>
          </cell>
          <cell r="B98">
            <v>18909</v>
          </cell>
          <cell r="C98" t="str">
            <v>-1</v>
          </cell>
          <cell r="D98">
            <v>17848</v>
          </cell>
          <cell r="E98" t="str">
            <v>구조물터파기</v>
          </cell>
          <cell r="F98" t="str">
            <v>(육상토사 0∼1 M)</v>
          </cell>
          <cell r="G98" t="str">
            <v>㎥</v>
          </cell>
          <cell r="I98">
            <v>0</v>
          </cell>
        </row>
        <row r="99">
          <cell r="A99" t="str">
            <v>D00125</v>
          </cell>
          <cell r="B99">
            <v>5745</v>
          </cell>
          <cell r="C99" t="str">
            <v>-2</v>
          </cell>
          <cell r="D99">
            <v>17876</v>
          </cell>
          <cell r="E99" t="str">
            <v>구조물터파기</v>
          </cell>
          <cell r="F99" t="str">
            <v>(육상토사 1∼2 M)</v>
          </cell>
          <cell r="G99" t="str">
            <v>㎥</v>
          </cell>
          <cell r="I99">
            <v>0</v>
          </cell>
        </row>
        <row r="100">
          <cell r="A100" t="str">
            <v>D00126</v>
          </cell>
          <cell r="B100">
            <v>1477</v>
          </cell>
          <cell r="C100" t="str">
            <v>-3</v>
          </cell>
          <cell r="D100">
            <v>17890</v>
          </cell>
          <cell r="E100" t="str">
            <v>구조물터파기</v>
          </cell>
          <cell r="F100" t="str">
            <v>(육상토사 2∼3 M)</v>
          </cell>
          <cell r="G100" t="str">
            <v>㎥</v>
          </cell>
          <cell r="I100">
            <v>0</v>
          </cell>
        </row>
        <row r="101">
          <cell r="A101" t="str">
            <v>D00127</v>
          </cell>
          <cell r="B101">
            <v>449</v>
          </cell>
          <cell r="C101" t="str">
            <v>-4</v>
          </cell>
          <cell r="D101">
            <v>17897</v>
          </cell>
          <cell r="E101" t="str">
            <v>구조물터파기</v>
          </cell>
          <cell r="F101" t="str">
            <v>(육상토사 3∼4 M)</v>
          </cell>
          <cell r="G101" t="str">
            <v>㎥</v>
          </cell>
          <cell r="I101">
            <v>0</v>
          </cell>
        </row>
        <row r="102">
          <cell r="A102" t="str">
            <v>D00128</v>
          </cell>
          <cell r="B102">
            <v>343</v>
          </cell>
          <cell r="C102" t="str">
            <v>-5</v>
          </cell>
          <cell r="D102">
            <v>17901</v>
          </cell>
          <cell r="E102" t="str">
            <v>구조물터파기</v>
          </cell>
          <cell r="F102" t="str">
            <v>(육상토사 4∼5 M)</v>
          </cell>
          <cell r="G102" t="str">
            <v>㎥</v>
          </cell>
          <cell r="I102">
            <v>0</v>
          </cell>
        </row>
        <row r="103">
          <cell r="A103" t="str">
            <v>D00129</v>
          </cell>
          <cell r="B103">
            <v>237</v>
          </cell>
          <cell r="C103" t="str">
            <v>-6</v>
          </cell>
          <cell r="D103">
            <v>17903</v>
          </cell>
          <cell r="E103" t="str">
            <v>구조물터파기</v>
          </cell>
          <cell r="F103" t="str">
            <v>(육상토사 5∼6 M)</v>
          </cell>
          <cell r="G103" t="str">
            <v>㎥</v>
          </cell>
          <cell r="I103">
            <v>0</v>
          </cell>
        </row>
        <row r="104">
          <cell r="A104" t="str">
            <v>D00132</v>
          </cell>
          <cell r="B104">
            <v>56</v>
          </cell>
          <cell r="C104" t="str">
            <v>-7</v>
          </cell>
          <cell r="D104">
            <v>17904</v>
          </cell>
          <cell r="E104" t="str">
            <v>구조물터파기</v>
          </cell>
          <cell r="F104" t="str">
            <v>(육상토사 6∼7 M)</v>
          </cell>
          <cell r="G104" t="str">
            <v>㎥</v>
          </cell>
          <cell r="I104">
            <v>0</v>
          </cell>
        </row>
        <row r="105">
          <cell r="A105" t="str">
            <v>E1</v>
          </cell>
          <cell r="B105">
            <v>0</v>
          </cell>
          <cell r="C105" t="str">
            <v>소계</v>
          </cell>
          <cell r="D105">
            <v>18032</v>
          </cell>
          <cell r="I105">
            <v>0</v>
          </cell>
        </row>
        <row r="106">
          <cell r="A106" t="str">
            <v>T1</v>
          </cell>
          <cell r="B106">
            <v>108</v>
          </cell>
          <cell r="C106" t="str">
            <v>b</v>
          </cell>
          <cell r="D106">
            <v>18035</v>
          </cell>
          <cell r="E106" t="str">
            <v>구조물터파기</v>
          </cell>
          <cell r="F106" t="str">
            <v>리핑암</v>
          </cell>
          <cell r="I106">
            <v>0</v>
          </cell>
        </row>
        <row r="107">
          <cell r="A107" t="str">
            <v>D00133</v>
          </cell>
          <cell r="B107">
            <v>1227</v>
          </cell>
          <cell r="C107" t="str">
            <v>-1</v>
          </cell>
          <cell r="D107">
            <v>18038</v>
          </cell>
          <cell r="E107" t="str">
            <v>구조물터파기</v>
          </cell>
          <cell r="F107" t="str">
            <v>(육상리핑암 0∼1 M)</v>
          </cell>
          <cell r="G107" t="str">
            <v>㎥</v>
          </cell>
          <cell r="I107">
            <v>0</v>
          </cell>
        </row>
        <row r="108">
          <cell r="A108" t="str">
            <v>D00134</v>
          </cell>
          <cell r="B108">
            <v>1</v>
          </cell>
          <cell r="C108" t="str">
            <v>-2</v>
          </cell>
          <cell r="D108">
            <v>18071</v>
          </cell>
          <cell r="E108" t="str">
            <v>구조물터파기</v>
          </cell>
          <cell r="F108" t="str">
            <v>(육상리핑암 1∼2 M)</v>
          </cell>
          <cell r="G108" t="str">
            <v>㎥</v>
          </cell>
          <cell r="I108">
            <v>0</v>
          </cell>
        </row>
        <row r="109">
          <cell r="A109" t="str">
            <v>E1</v>
          </cell>
          <cell r="B109">
            <v>0</v>
          </cell>
          <cell r="C109" t="str">
            <v>소계</v>
          </cell>
          <cell r="D109">
            <v>18088</v>
          </cell>
          <cell r="I109">
            <v>0</v>
          </cell>
        </row>
        <row r="110">
          <cell r="A110" t="str">
            <v>T1</v>
          </cell>
          <cell r="B110">
            <v>114</v>
          </cell>
          <cell r="C110" t="str">
            <v>c</v>
          </cell>
          <cell r="D110">
            <v>18104</v>
          </cell>
          <cell r="E110" t="str">
            <v>구조물터파기</v>
          </cell>
          <cell r="F110" t="str">
            <v>발파암</v>
          </cell>
          <cell r="I110">
            <v>0</v>
          </cell>
        </row>
        <row r="111">
          <cell r="A111" t="str">
            <v>D00135</v>
          </cell>
          <cell r="B111">
            <v>2915</v>
          </cell>
          <cell r="C111" t="str">
            <v>-1</v>
          </cell>
          <cell r="D111">
            <v>18168</v>
          </cell>
          <cell r="E111" t="str">
            <v>구조물터파기</v>
          </cell>
          <cell r="F111" t="str">
            <v>(육상발파암 0∼1 M)</v>
          </cell>
          <cell r="G111" t="str">
            <v>㎥</v>
          </cell>
          <cell r="I111">
            <v>0</v>
          </cell>
        </row>
        <row r="112">
          <cell r="A112" t="str">
            <v>D00136</v>
          </cell>
          <cell r="B112">
            <v>2362</v>
          </cell>
          <cell r="C112" t="str">
            <v>-2</v>
          </cell>
          <cell r="D112">
            <v>18204</v>
          </cell>
          <cell r="E112" t="str">
            <v>구조물터파기</v>
          </cell>
          <cell r="F112" t="str">
            <v>(육상발파암 1∼2 M)</v>
          </cell>
          <cell r="G112" t="str">
            <v>㎥</v>
          </cell>
          <cell r="I112">
            <v>0</v>
          </cell>
        </row>
        <row r="113">
          <cell r="A113" t="str">
            <v>D03810</v>
          </cell>
          <cell r="B113">
            <v>200</v>
          </cell>
          <cell r="C113" t="str">
            <v>-3</v>
          </cell>
          <cell r="D113">
            <v>18452</v>
          </cell>
          <cell r="E113" t="str">
            <v>구조물터파기</v>
          </cell>
          <cell r="F113" t="str">
            <v>(육상발파암 2∼3 M)</v>
          </cell>
          <cell r="G113" t="str">
            <v>㎥</v>
          </cell>
          <cell r="I113">
            <v>0</v>
          </cell>
        </row>
        <row r="114">
          <cell r="A114" t="str">
            <v>D03811</v>
          </cell>
          <cell r="B114">
            <v>66</v>
          </cell>
          <cell r="C114" t="str">
            <v>-4</v>
          </cell>
          <cell r="D114">
            <v>18576</v>
          </cell>
          <cell r="E114" t="str">
            <v>구조물터파기</v>
          </cell>
          <cell r="F114" t="str">
            <v>(육상발파암 3∼4 M)</v>
          </cell>
          <cell r="G114" t="str">
            <v>㎥</v>
          </cell>
          <cell r="I114">
            <v>0</v>
          </cell>
        </row>
        <row r="115">
          <cell r="A115" t="str">
            <v>E1</v>
          </cell>
          <cell r="B115">
            <v>0</v>
          </cell>
          <cell r="C115" t="str">
            <v>소계</v>
          </cell>
          <cell r="D115">
            <v>18700</v>
          </cell>
          <cell r="I115">
            <v>0</v>
          </cell>
        </row>
        <row r="116">
          <cell r="A116" t="str">
            <v>E2</v>
          </cell>
          <cell r="B116">
            <v>0</v>
          </cell>
          <cell r="C116" t="str">
            <v>계</v>
          </cell>
          <cell r="D116">
            <v>19195</v>
          </cell>
          <cell r="I116">
            <v>0</v>
          </cell>
        </row>
        <row r="117">
          <cell r="A117" t="str">
            <v>D00156</v>
          </cell>
          <cell r="B117">
            <v>43324</v>
          </cell>
          <cell r="C117" t="str">
            <v>2.03</v>
          </cell>
          <cell r="D117">
            <v>19245</v>
          </cell>
          <cell r="E117" t="str">
            <v>되메우기및다짐</v>
          </cell>
          <cell r="F117" t="str">
            <v>(인력50%+백호우50%)</v>
          </cell>
          <cell r="G117" t="str">
            <v>㎥</v>
          </cell>
          <cell r="I117">
            <v>0</v>
          </cell>
        </row>
        <row r="118">
          <cell r="A118" t="str">
            <v>D01204</v>
          </cell>
          <cell r="B118">
            <v>2871</v>
          </cell>
          <cell r="C118" t="str">
            <v>2.04</v>
          </cell>
          <cell r="D118">
            <v>19286</v>
          </cell>
          <cell r="E118" t="str">
            <v>잔토처리</v>
          </cell>
          <cell r="F118" t="str">
            <v>(인 력)</v>
          </cell>
          <cell r="G118" t="str">
            <v>㎥</v>
          </cell>
          <cell r="I118">
            <v>0</v>
          </cell>
        </row>
        <row r="119">
          <cell r="A119" t="str">
            <v>D00166</v>
          </cell>
          <cell r="B119">
            <v>1453</v>
          </cell>
          <cell r="C119" t="str">
            <v>2.05</v>
          </cell>
          <cell r="D119">
            <v>19326</v>
          </cell>
          <cell r="E119" t="str">
            <v>측구뚝쌓기</v>
          </cell>
          <cell r="F119" t="str">
            <v>(인 력)</v>
          </cell>
          <cell r="G119" t="str">
            <v>㎡</v>
          </cell>
          <cell r="I119">
            <v>0</v>
          </cell>
        </row>
        <row r="120">
          <cell r="A120" t="str">
            <v>E3</v>
          </cell>
          <cell r="B120">
            <v>0</v>
          </cell>
          <cell r="C120" t="str">
            <v>합계</v>
          </cell>
          <cell r="D120">
            <v>19406</v>
          </cell>
          <cell r="I120">
            <v>0</v>
          </cell>
        </row>
        <row r="121">
          <cell r="A121" t="str">
            <v>T3</v>
          </cell>
          <cell r="B121">
            <v>149</v>
          </cell>
          <cell r="C121" t="str">
            <v>2.B</v>
          </cell>
          <cell r="D121">
            <v>19414</v>
          </cell>
          <cell r="E121" t="str">
            <v>측    구    공</v>
          </cell>
          <cell r="I121">
            <v>0</v>
          </cell>
        </row>
        <row r="122">
          <cell r="A122" t="str">
            <v>T2</v>
          </cell>
          <cell r="B122">
            <v>127</v>
          </cell>
          <cell r="C122" t="str">
            <v>2.06</v>
          </cell>
          <cell r="D122">
            <v>19435</v>
          </cell>
          <cell r="E122" t="str">
            <v>L 형측구</v>
          </cell>
          <cell r="I122">
            <v>0</v>
          </cell>
        </row>
        <row r="123">
          <cell r="A123" t="str">
            <v>D00358</v>
          </cell>
          <cell r="B123">
            <v>2037</v>
          </cell>
          <cell r="C123" t="str">
            <v>a</v>
          </cell>
          <cell r="D123">
            <v>19471</v>
          </cell>
          <cell r="E123" t="str">
            <v>L 형측구</v>
          </cell>
          <cell r="F123" t="str">
            <v>(형식-1, H=0.515m)</v>
          </cell>
          <cell r="G123" t="str">
            <v>M</v>
          </cell>
          <cell r="I123">
            <v>0</v>
          </cell>
        </row>
        <row r="124">
          <cell r="A124" t="str">
            <v>D00359</v>
          </cell>
          <cell r="B124">
            <v>1974</v>
          </cell>
          <cell r="C124" t="str">
            <v>b</v>
          </cell>
          <cell r="D124">
            <v>19479</v>
          </cell>
          <cell r="E124" t="str">
            <v>L 형측구</v>
          </cell>
          <cell r="F124" t="str">
            <v>(형식-2, H=1.282m)</v>
          </cell>
          <cell r="G124" t="str">
            <v>M</v>
          </cell>
          <cell r="I124">
            <v>0</v>
          </cell>
        </row>
        <row r="125">
          <cell r="A125" t="str">
            <v>D00361</v>
          </cell>
          <cell r="B125">
            <v>1861</v>
          </cell>
          <cell r="C125" t="str">
            <v>c</v>
          </cell>
          <cell r="D125">
            <v>19481</v>
          </cell>
          <cell r="E125" t="str">
            <v>L 형측구</v>
          </cell>
          <cell r="F125" t="str">
            <v>(형식-3, H=2.215 M)</v>
          </cell>
          <cell r="G125" t="str">
            <v>M</v>
          </cell>
          <cell r="I125">
            <v>0</v>
          </cell>
        </row>
        <row r="126">
          <cell r="A126" t="str">
            <v>D01250</v>
          </cell>
          <cell r="B126">
            <v>4088</v>
          </cell>
          <cell r="C126" t="str">
            <v>d</v>
          </cell>
          <cell r="D126">
            <v>19483</v>
          </cell>
          <cell r="E126" t="str">
            <v>L 형측구</v>
          </cell>
          <cell r="F126" t="str">
            <v>(형식-4, H=0.35 m)</v>
          </cell>
          <cell r="G126" t="str">
            <v>M</v>
          </cell>
          <cell r="I126">
            <v>0</v>
          </cell>
        </row>
        <row r="127">
          <cell r="A127" t="str">
            <v>D00653</v>
          </cell>
          <cell r="B127">
            <v>20173</v>
          </cell>
          <cell r="C127" t="str">
            <v>e</v>
          </cell>
          <cell r="D127">
            <v>19485</v>
          </cell>
          <cell r="E127" t="str">
            <v>L 형측구</v>
          </cell>
          <cell r="F127" t="str">
            <v>(성토부, H=0.40 m)</v>
          </cell>
          <cell r="G127" t="str">
            <v>M</v>
          </cell>
          <cell r="I127">
            <v>0</v>
          </cell>
        </row>
        <row r="128">
          <cell r="A128" t="str">
            <v>E2</v>
          </cell>
          <cell r="B128">
            <v>0</v>
          </cell>
          <cell r="C128" t="str">
            <v>계</v>
          </cell>
          <cell r="D128">
            <v>19487</v>
          </cell>
          <cell r="I128">
            <v>0</v>
          </cell>
        </row>
        <row r="129">
          <cell r="A129" t="str">
            <v>T2</v>
          </cell>
          <cell r="B129">
            <v>133</v>
          </cell>
          <cell r="C129" t="str">
            <v>2.07</v>
          </cell>
          <cell r="D129">
            <v>19615</v>
          </cell>
          <cell r="E129" t="str">
            <v>U 형측구</v>
          </cell>
          <cell r="I129">
            <v>0</v>
          </cell>
        </row>
        <row r="130">
          <cell r="A130" t="str">
            <v>D00369</v>
          </cell>
          <cell r="B130">
            <v>5806</v>
          </cell>
          <cell r="C130" t="str">
            <v>a</v>
          </cell>
          <cell r="D130">
            <v>19647</v>
          </cell>
          <cell r="E130" t="str">
            <v>V 형측구</v>
          </cell>
          <cell r="F130" t="str">
            <v>(H=0.6 m)</v>
          </cell>
          <cell r="G130" t="str">
            <v>M</v>
          </cell>
          <cell r="I130">
            <v>0</v>
          </cell>
        </row>
        <row r="131">
          <cell r="A131" t="str">
            <v>D01178</v>
          </cell>
          <cell r="B131">
            <v>1120</v>
          </cell>
          <cell r="C131" t="str">
            <v>b</v>
          </cell>
          <cell r="D131">
            <v>19679</v>
          </cell>
          <cell r="E131" t="str">
            <v>U 형측구</v>
          </cell>
          <cell r="F131" t="str">
            <v>(형식-1)</v>
          </cell>
          <cell r="G131" t="str">
            <v>M</v>
          </cell>
          <cell r="I131">
            <v>0</v>
          </cell>
        </row>
        <row r="132">
          <cell r="A132" t="str">
            <v>D01179</v>
          </cell>
          <cell r="B132">
            <v>570</v>
          </cell>
          <cell r="C132" t="str">
            <v>c</v>
          </cell>
          <cell r="D132">
            <v>19711</v>
          </cell>
          <cell r="E132" t="str">
            <v>U 형측구</v>
          </cell>
          <cell r="F132" t="str">
            <v>(형식-2)</v>
          </cell>
          <cell r="G132" t="str">
            <v>M</v>
          </cell>
          <cell r="I132">
            <v>0</v>
          </cell>
        </row>
        <row r="133">
          <cell r="A133" t="str">
            <v>D01252</v>
          </cell>
          <cell r="B133">
            <v>116</v>
          </cell>
          <cell r="C133" t="str">
            <v>d</v>
          </cell>
          <cell r="D133">
            <v>19727</v>
          </cell>
          <cell r="E133" t="str">
            <v>U 형측구</v>
          </cell>
          <cell r="F133" t="str">
            <v>(형식-3)</v>
          </cell>
          <cell r="G133" t="str">
            <v>M</v>
          </cell>
          <cell r="I133">
            <v>0</v>
          </cell>
        </row>
        <row r="134">
          <cell r="A134" t="str">
            <v>E2</v>
          </cell>
          <cell r="B134">
            <v>0</v>
          </cell>
          <cell r="C134" t="str">
            <v>계</v>
          </cell>
          <cell r="D134">
            <v>19735</v>
          </cell>
          <cell r="I134">
            <v>0</v>
          </cell>
        </row>
        <row r="135">
          <cell r="A135" t="str">
            <v>T2</v>
          </cell>
          <cell r="B135">
            <v>140</v>
          </cell>
          <cell r="C135" t="str">
            <v>2.08</v>
          </cell>
          <cell r="D135">
            <v>19739</v>
          </cell>
          <cell r="E135" t="str">
            <v>버 팀 보</v>
          </cell>
          <cell r="I135">
            <v>0</v>
          </cell>
        </row>
        <row r="136">
          <cell r="A136" t="str">
            <v>D00237</v>
          </cell>
          <cell r="B136">
            <v>22</v>
          </cell>
          <cell r="C136" t="str">
            <v>a</v>
          </cell>
          <cell r="D136">
            <v>19741</v>
          </cell>
          <cell r="E136" t="str">
            <v>콘크리트타설</v>
          </cell>
          <cell r="F136" t="str">
            <v>(철근 펌프카)</v>
          </cell>
          <cell r="G136" t="str">
            <v>㎥</v>
          </cell>
          <cell r="I136">
            <v>0</v>
          </cell>
        </row>
        <row r="137">
          <cell r="A137" t="str">
            <v>D00276</v>
          </cell>
          <cell r="B137">
            <v>155</v>
          </cell>
          <cell r="C137" t="str">
            <v>b</v>
          </cell>
          <cell r="D137">
            <v>19742</v>
          </cell>
          <cell r="E137" t="str">
            <v>합판거푸집</v>
          </cell>
          <cell r="F137" t="str">
            <v>(3 회)</v>
          </cell>
          <cell r="G137" t="str">
            <v>㎡</v>
          </cell>
          <cell r="I137">
            <v>0</v>
          </cell>
        </row>
        <row r="138">
          <cell r="A138" t="str">
            <v>D00327</v>
          </cell>
          <cell r="B138">
            <v>122</v>
          </cell>
          <cell r="C138" t="str">
            <v>c</v>
          </cell>
          <cell r="D138">
            <v>19743</v>
          </cell>
          <cell r="E138" t="str">
            <v>동바리공</v>
          </cell>
          <cell r="F138" t="str">
            <v>(목재 4 회)</v>
          </cell>
          <cell r="G138" t="str">
            <v>공㎥</v>
          </cell>
          <cell r="I138">
            <v>0</v>
          </cell>
        </row>
        <row r="139">
          <cell r="A139" t="str">
            <v>D00270</v>
          </cell>
          <cell r="B139">
            <v>4.024</v>
          </cell>
          <cell r="C139" t="str">
            <v>d</v>
          </cell>
          <cell r="D139">
            <v>19807</v>
          </cell>
          <cell r="E139" t="str">
            <v>철근가공조립</v>
          </cell>
          <cell r="F139" t="str">
            <v>(간 단)</v>
          </cell>
          <cell r="G139" t="str">
            <v>Ton</v>
          </cell>
          <cell r="I139">
            <v>0</v>
          </cell>
        </row>
        <row r="140">
          <cell r="A140" t="str">
            <v>D00588</v>
          </cell>
          <cell r="B140">
            <v>111</v>
          </cell>
          <cell r="C140" t="str">
            <v>e</v>
          </cell>
          <cell r="D140">
            <v>19839</v>
          </cell>
          <cell r="E140" t="str">
            <v>스페이서 설치</v>
          </cell>
          <cell r="F140" t="str">
            <v>(슬라브및기초용)</v>
          </cell>
          <cell r="G140" t="str">
            <v>㎡</v>
          </cell>
          <cell r="I140">
            <v>0</v>
          </cell>
        </row>
        <row r="141">
          <cell r="A141" t="str">
            <v>E2</v>
          </cell>
          <cell r="B141">
            <v>0</v>
          </cell>
          <cell r="C141" t="str">
            <v>계</v>
          </cell>
          <cell r="D141">
            <v>19871</v>
          </cell>
          <cell r="I141">
            <v>0</v>
          </cell>
        </row>
        <row r="142">
          <cell r="A142" t="str">
            <v>D00360</v>
          </cell>
          <cell r="B142">
            <v>2050</v>
          </cell>
          <cell r="C142" t="str">
            <v>2.09</v>
          </cell>
          <cell r="D142">
            <v>19935</v>
          </cell>
          <cell r="E142" t="str">
            <v>산마루측구</v>
          </cell>
          <cell r="F142" t="str">
            <v>(H=0.65 M)</v>
          </cell>
          <cell r="G142" t="str">
            <v>M</v>
          </cell>
          <cell r="I142">
            <v>0</v>
          </cell>
        </row>
        <row r="143">
          <cell r="A143" t="str">
            <v>D01216</v>
          </cell>
          <cell r="B143">
            <v>1181</v>
          </cell>
          <cell r="C143" t="str">
            <v>2.10</v>
          </cell>
          <cell r="D143">
            <v>20031</v>
          </cell>
          <cell r="E143" t="str">
            <v>소단부측구</v>
          </cell>
          <cell r="G143" t="str">
            <v>M</v>
          </cell>
          <cell r="I143">
            <v>0</v>
          </cell>
        </row>
        <row r="144">
          <cell r="A144" t="str">
            <v>D03801</v>
          </cell>
          <cell r="B144">
            <v>1040</v>
          </cell>
          <cell r="C144" t="str">
            <v>2.11</v>
          </cell>
          <cell r="D144">
            <v>21889</v>
          </cell>
          <cell r="E144" t="str">
            <v>녹지대측구</v>
          </cell>
          <cell r="G144" t="str">
            <v>M</v>
          </cell>
          <cell r="I144">
            <v>0</v>
          </cell>
        </row>
        <row r="145">
          <cell r="A145" t="str">
            <v>T2</v>
          </cell>
          <cell r="B145">
            <v>148</v>
          </cell>
          <cell r="C145" t="str">
            <v>2.12</v>
          </cell>
          <cell r="D145">
            <v>23746</v>
          </cell>
          <cell r="E145" t="str">
            <v>맹  암  거</v>
          </cell>
          <cell r="I145">
            <v>0</v>
          </cell>
        </row>
        <row r="146">
          <cell r="A146" t="str">
            <v>D00356</v>
          </cell>
          <cell r="B146">
            <v>1367</v>
          </cell>
          <cell r="C146" t="str">
            <v>a</v>
          </cell>
          <cell r="D146">
            <v>24314</v>
          </cell>
          <cell r="E146" t="str">
            <v>맹암거설치</v>
          </cell>
          <cell r="F146" t="str">
            <v>(형식-1, 토사구간)</v>
          </cell>
          <cell r="G146" t="str">
            <v>M</v>
          </cell>
          <cell r="I146">
            <v>0</v>
          </cell>
        </row>
        <row r="147">
          <cell r="A147" t="str">
            <v>D00357</v>
          </cell>
          <cell r="B147">
            <v>4394</v>
          </cell>
          <cell r="C147" t="str">
            <v>b</v>
          </cell>
          <cell r="D147">
            <v>24614</v>
          </cell>
          <cell r="E147" t="str">
            <v>맹암거설치</v>
          </cell>
          <cell r="F147" t="str">
            <v>(형식-2, 암구간)</v>
          </cell>
          <cell r="G147" t="str">
            <v>M</v>
          </cell>
          <cell r="I147">
            <v>0</v>
          </cell>
        </row>
        <row r="148">
          <cell r="A148" t="str">
            <v>D00362</v>
          </cell>
          <cell r="B148">
            <v>619</v>
          </cell>
          <cell r="C148" t="str">
            <v>c</v>
          </cell>
          <cell r="D148">
            <v>25068</v>
          </cell>
          <cell r="E148" t="str">
            <v>맹암거설치</v>
          </cell>
          <cell r="F148" t="str">
            <v>(형식-3, 절성경계부)</v>
          </cell>
          <cell r="G148" t="str">
            <v>M</v>
          </cell>
          <cell r="I148">
            <v>0</v>
          </cell>
        </row>
        <row r="149">
          <cell r="A149" t="str">
            <v>E2</v>
          </cell>
          <cell r="B149">
            <v>0</v>
          </cell>
          <cell r="C149" t="str">
            <v>계</v>
          </cell>
          <cell r="D149">
            <v>26130</v>
          </cell>
          <cell r="I149">
            <v>0</v>
          </cell>
        </row>
        <row r="150">
          <cell r="A150" t="str">
            <v>E3</v>
          </cell>
          <cell r="B150">
            <v>0</v>
          </cell>
          <cell r="C150" t="str">
            <v>합계</v>
          </cell>
          <cell r="D150">
            <v>26278</v>
          </cell>
          <cell r="I150">
            <v>0</v>
          </cell>
        </row>
        <row r="151">
          <cell r="A151" t="str">
            <v>T3</v>
          </cell>
          <cell r="B151">
            <v>209</v>
          </cell>
          <cell r="C151" t="str">
            <v>2.C</v>
          </cell>
          <cell r="D151">
            <v>26425</v>
          </cell>
          <cell r="E151" t="str">
            <v>배  수  관  공</v>
          </cell>
          <cell r="I151">
            <v>0</v>
          </cell>
        </row>
        <row r="152">
          <cell r="A152" t="str">
            <v>T2</v>
          </cell>
          <cell r="B152">
            <v>173</v>
          </cell>
          <cell r="C152" t="str">
            <v>2.13</v>
          </cell>
          <cell r="D152">
            <v>26426</v>
          </cell>
          <cell r="E152" t="str">
            <v>횡배수관부설</v>
          </cell>
          <cell r="F152" t="str">
            <v>V.R 관</v>
          </cell>
          <cell r="I152">
            <v>0</v>
          </cell>
        </row>
        <row r="153">
          <cell r="A153" t="str">
            <v>T1</v>
          </cell>
          <cell r="B153">
            <v>157</v>
          </cell>
          <cell r="C153" t="str">
            <v>a</v>
          </cell>
          <cell r="D153">
            <v>26447</v>
          </cell>
          <cell r="E153" t="str">
            <v>V.R 관부설</v>
          </cell>
          <cell r="F153" t="str">
            <v>일반부</v>
          </cell>
          <cell r="I153">
            <v>0</v>
          </cell>
        </row>
        <row r="154">
          <cell r="A154" t="str">
            <v>D00367</v>
          </cell>
          <cell r="B154">
            <v>450</v>
          </cell>
          <cell r="C154" t="str">
            <v>-1</v>
          </cell>
          <cell r="D154">
            <v>26458</v>
          </cell>
          <cell r="E154" t="str">
            <v>횡배수관부설</v>
          </cell>
          <cell r="F154" t="str">
            <v>(D= 600m/m)일반구간</v>
          </cell>
          <cell r="G154" t="str">
            <v>M</v>
          </cell>
          <cell r="I154">
            <v>0</v>
          </cell>
        </row>
        <row r="155">
          <cell r="A155" t="str">
            <v>D00368</v>
          </cell>
          <cell r="B155">
            <v>340</v>
          </cell>
          <cell r="C155" t="str">
            <v>-2</v>
          </cell>
          <cell r="D155">
            <v>26463</v>
          </cell>
          <cell r="E155" t="str">
            <v>횡배수관부설</v>
          </cell>
          <cell r="F155" t="str">
            <v>(D= 800m/m)일반구간</v>
          </cell>
          <cell r="G155" t="str">
            <v>M</v>
          </cell>
          <cell r="I155">
            <v>0</v>
          </cell>
        </row>
        <row r="156">
          <cell r="A156" t="str">
            <v>D00370</v>
          </cell>
          <cell r="B156">
            <v>105</v>
          </cell>
          <cell r="C156" t="str">
            <v>-3</v>
          </cell>
          <cell r="D156">
            <v>26466</v>
          </cell>
          <cell r="E156" t="str">
            <v>횡배수관부설</v>
          </cell>
          <cell r="F156" t="str">
            <v>(D=1000m/m)일반구간</v>
          </cell>
          <cell r="G156" t="str">
            <v>M</v>
          </cell>
          <cell r="I156">
            <v>0</v>
          </cell>
        </row>
        <row r="157">
          <cell r="A157" t="str">
            <v>D00372</v>
          </cell>
          <cell r="B157">
            <v>121</v>
          </cell>
          <cell r="C157" t="str">
            <v>-4</v>
          </cell>
          <cell r="D157">
            <v>26467</v>
          </cell>
          <cell r="E157" t="str">
            <v>횡배수관부설</v>
          </cell>
          <cell r="F157" t="str">
            <v>(D=1200 m/m)일반구간</v>
          </cell>
          <cell r="G157" t="str">
            <v>M</v>
          </cell>
          <cell r="I157">
            <v>0</v>
          </cell>
        </row>
        <row r="158">
          <cell r="A158" t="str">
            <v>E1</v>
          </cell>
          <cell r="B158">
            <v>0</v>
          </cell>
          <cell r="C158" t="str">
            <v>소계</v>
          </cell>
          <cell r="D158">
            <v>26468</v>
          </cell>
          <cell r="I158">
            <v>0</v>
          </cell>
        </row>
        <row r="159">
          <cell r="A159" t="str">
            <v>T1</v>
          </cell>
          <cell r="B159">
            <v>162</v>
          </cell>
          <cell r="C159" t="str">
            <v>b</v>
          </cell>
          <cell r="D159">
            <v>26532</v>
          </cell>
          <cell r="E159" t="str">
            <v>V.R 관부설</v>
          </cell>
          <cell r="F159" t="str">
            <v>보강부</v>
          </cell>
          <cell r="I159">
            <v>0</v>
          </cell>
        </row>
        <row r="160">
          <cell r="A160" t="str">
            <v>D01258</v>
          </cell>
          <cell r="B160">
            <v>751</v>
          </cell>
          <cell r="C160" t="str">
            <v>-1</v>
          </cell>
          <cell r="D160">
            <v>26945</v>
          </cell>
          <cell r="E160" t="str">
            <v>횡배수관부설</v>
          </cell>
          <cell r="F160" t="str">
            <v>(D= 800m/m)보강구간</v>
          </cell>
          <cell r="G160" t="str">
            <v>M</v>
          </cell>
          <cell r="I160">
            <v>0</v>
          </cell>
        </row>
        <row r="161">
          <cell r="A161" t="str">
            <v>D01261</v>
          </cell>
          <cell r="B161">
            <v>226</v>
          </cell>
          <cell r="C161" t="str">
            <v>-2</v>
          </cell>
          <cell r="D161">
            <v>27160</v>
          </cell>
          <cell r="E161" t="str">
            <v>횡배수관부설</v>
          </cell>
          <cell r="F161" t="str">
            <v>(D=1000m/m)보강구간</v>
          </cell>
          <cell r="G161" t="str">
            <v>M</v>
          </cell>
          <cell r="I161">
            <v>0</v>
          </cell>
        </row>
        <row r="162">
          <cell r="A162" t="str">
            <v>D01264</v>
          </cell>
          <cell r="B162">
            <v>434</v>
          </cell>
          <cell r="C162" t="str">
            <v>-3</v>
          </cell>
          <cell r="D162">
            <v>27213</v>
          </cell>
          <cell r="E162" t="str">
            <v>횡배수관부설</v>
          </cell>
          <cell r="F162" t="str">
            <v>(D=1200m/m)보강구간</v>
          </cell>
          <cell r="G162" t="str">
            <v>M</v>
          </cell>
          <cell r="I162">
            <v>0</v>
          </cell>
        </row>
        <row r="163">
          <cell r="A163" t="str">
            <v>E1</v>
          </cell>
          <cell r="B163">
            <v>0</v>
          </cell>
          <cell r="C163" t="str">
            <v>소계</v>
          </cell>
          <cell r="D163">
            <v>27239</v>
          </cell>
          <cell r="I163">
            <v>0</v>
          </cell>
        </row>
        <row r="164">
          <cell r="A164" t="str">
            <v>T1</v>
          </cell>
          <cell r="B164">
            <v>166</v>
          </cell>
          <cell r="C164" t="str">
            <v>c</v>
          </cell>
          <cell r="D164">
            <v>27366</v>
          </cell>
          <cell r="E164" t="str">
            <v>날 개 벽</v>
          </cell>
          <cell r="I164">
            <v>0</v>
          </cell>
        </row>
        <row r="165">
          <cell r="A165" t="str">
            <v>D00285</v>
          </cell>
          <cell r="B165">
            <v>1092</v>
          </cell>
          <cell r="C165" t="str">
            <v>-1</v>
          </cell>
          <cell r="D165">
            <v>27890</v>
          </cell>
          <cell r="E165" t="str">
            <v>합판거푸집</v>
          </cell>
          <cell r="F165" t="str">
            <v>(소형 3 회)</v>
          </cell>
          <cell r="G165" t="str">
            <v>㎡</v>
          </cell>
          <cell r="I165">
            <v>0</v>
          </cell>
        </row>
        <row r="166">
          <cell r="A166" t="str">
            <v>D00236</v>
          </cell>
          <cell r="B166">
            <v>217</v>
          </cell>
          <cell r="C166" t="str">
            <v>-2</v>
          </cell>
          <cell r="D166">
            <v>27946</v>
          </cell>
          <cell r="E166" t="str">
            <v>콘크리트타설</v>
          </cell>
          <cell r="F166" t="str">
            <v>(소형 VIB 포함)</v>
          </cell>
          <cell r="G166" t="str">
            <v>㎥</v>
          </cell>
          <cell r="I166">
            <v>0</v>
          </cell>
        </row>
        <row r="167">
          <cell r="A167" t="str">
            <v>E1</v>
          </cell>
          <cell r="B167">
            <v>0</v>
          </cell>
          <cell r="C167" t="str">
            <v>소계</v>
          </cell>
          <cell r="D167">
            <v>28135</v>
          </cell>
          <cell r="I167">
            <v>0</v>
          </cell>
        </row>
        <row r="168">
          <cell r="A168" t="str">
            <v>D00385</v>
          </cell>
          <cell r="B168">
            <v>59</v>
          </cell>
          <cell r="C168" t="str">
            <v>d</v>
          </cell>
          <cell r="D168">
            <v>28229</v>
          </cell>
          <cell r="E168" t="str">
            <v>횡배수관</v>
          </cell>
          <cell r="F168" t="str">
            <v>(파형관, D=1200 m/m)</v>
          </cell>
          <cell r="G168" t="str">
            <v>M</v>
          </cell>
          <cell r="I168">
            <v>0</v>
          </cell>
        </row>
        <row r="169">
          <cell r="A169" t="str">
            <v>T1</v>
          </cell>
          <cell r="B169">
            <v>171</v>
          </cell>
          <cell r="C169" t="str">
            <v>e</v>
          </cell>
          <cell r="D169">
            <v>28276</v>
          </cell>
          <cell r="E169" t="str">
            <v>수로보호공</v>
          </cell>
          <cell r="I169">
            <v>0</v>
          </cell>
        </row>
        <row r="170">
          <cell r="A170" t="str">
            <v>D00282</v>
          </cell>
          <cell r="B170">
            <v>7</v>
          </cell>
          <cell r="C170" t="str">
            <v>-1</v>
          </cell>
          <cell r="D170">
            <v>28300</v>
          </cell>
          <cell r="E170" t="str">
            <v>합판거푸집</v>
          </cell>
          <cell r="F170" t="str">
            <v>(6 회)</v>
          </cell>
          <cell r="G170" t="str">
            <v>㎡</v>
          </cell>
          <cell r="I170">
            <v>0</v>
          </cell>
        </row>
        <row r="171">
          <cell r="A171" t="str">
            <v>D00231</v>
          </cell>
          <cell r="B171">
            <v>7</v>
          </cell>
          <cell r="C171" t="str">
            <v>-2</v>
          </cell>
          <cell r="D171">
            <v>28312</v>
          </cell>
          <cell r="E171" t="str">
            <v>콘크리트타설</v>
          </cell>
          <cell r="F171" t="str">
            <v>(무근 VIB 제외)</v>
          </cell>
          <cell r="G171" t="str">
            <v>㎥</v>
          </cell>
          <cell r="I171">
            <v>0</v>
          </cell>
        </row>
        <row r="172">
          <cell r="A172" t="str">
            <v>E1</v>
          </cell>
          <cell r="B172">
            <v>0</v>
          </cell>
          <cell r="C172" t="str">
            <v>소계</v>
          </cell>
          <cell r="D172">
            <v>28318</v>
          </cell>
          <cell r="I172">
            <v>0</v>
          </cell>
        </row>
        <row r="173">
          <cell r="A173" t="str">
            <v>D00270</v>
          </cell>
          <cell r="B173">
            <v>4.62</v>
          </cell>
          <cell r="C173" t="str">
            <v>f</v>
          </cell>
          <cell r="D173">
            <v>28321</v>
          </cell>
          <cell r="E173" t="str">
            <v>철근가공조립</v>
          </cell>
          <cell r="F173" t="str">
            <v>(간 단)</v>
          </cell>
          <cell r="G173" t="str">
            <v>Ton</v>
          </cell>
          <cell r="I173">
            <v>0</v>
          </cell>
        </row>
        <row r="174">
          <cell r="A174" t="str">
            <v>E2</v>
          </cell>
          <cell r="B174">
            <v>0</v>
          </cell>
          <cell r="C174" t="str">
            <v>계</v>
          </cell>
          <cell r="D174">
            <v>28323</v>
          </cell>
          <cell r="I174">
            <v>0</v>
          </cell>
        </row>
        <row r="175">
          <cell r="A175" t="str">
            <v>T2</v>
          </cell>
          <cell r="B175">
            <v>191</v>
          </cell>
          <cell r="C175" t="str">
            <v>2.14</v>
          </cell>
          <cell r="D175">
            <v>28634</v>
          </cell>
          <cell r="E175" t="str">
            <v>종배수관부설</v>
          </cell>
          <cell r="F175" t="str">
            <v>흄 관</v>
          </cell>
          <cell r="I175">
            <v>0</v>
          </cell>
        </row>
        <row r="176">
          <cell r="A176" t="str">
            <v>T1</v>
          </cell>
          <cell r="B176">
            <v>181</v>
          </cell>
          <cell r="C176" t="str">
            <v>a</v>
          </cell>
          <cell r="D176">
            <v>28710</v>
          </cell>
          <cell r="E176" t="str">
            <v>종배수관부설</v>
          </cell>
          <cell r="I176">
            <v>0</v>
          </cell>
        </row>
        <row r="177">
          <cell r="A177" t="str">
            <v>D01185</v>
          </cell>
          <cell r="B177">
            <v>958</v>
          </cell>
          <cell r="C177" t="str">
            <v>-1</v>
          </cell>
          <cell r="D177">
            <v>28786</v>
          </cell>
          <cell r="E177" t="str">
            <v>종배수관부설</v>
          </cell>
          <cell r="F177" t="str">
            <v>(D= 450 m/m)</v>
          </cell>
          <cell r="G177" t="str">
            <v>M</v>
          </cell>
          <cell r="I177">
            <v>0</v>
          </cell>
        </row>
        <row r="178">
          <cell r="A178" t="str">
            <v>D01186</v>
          </cell>
          <cell r="B178">
            <v>1118</v>
          </cell>
          <cell r="C178" t="str">
            <v>-2</v>
          </cell>
          <cell r="D178">
            <v>28855</v>
          </cell>
          <cell r="E178" t="str">
            <v>종배수관부설</v>
          </cell>
          <cell r="F178" t="str">
            <v>(D= 600 m/m)</v>
          </cell>
          <cell r="G178" t="str">
            <v>M</v>
          </cell>
          <cell r="I178">
            <v>0</v>
          </cell>
        </row>
        <row r="179">
          <cell r="A179" t="str">
            <v>D01187</v>
          </cell>
          <cell r="B179">
            <v>1195</v>
          </cell>
          <cell r="C179" t="str">
            <v>-3</v>
          </cell>
          <cell r="D179">
            <v>28878</v>
          </cell>
          <cell r="E179" t="str">
            <v>종배수관부설</v>
          </cell>
          <cell r="F179" t="str">
            <v>(D= 800 m/m)</v>
          </cell>
          <cell r="G179" t="str">
            <v>M</v>
          </cell>
          <cell r="I179">
            <v>0</v>
          </cell>
        </row>
        <row r="180">
          <cell r="A180" t="str">
            <v>D01188</v>
          </cell>
          <cell r="B180">
            <v>210</v>
          </cell>
          <cell r="C180" t="str">
            <v>-4</v>
          </cell>
          <cell r="D180">
            <v>28890</v>
          </cell>
          <cell r="E180" t="str">
            <v>종배수관부설</v>
          </cell>
          <cell r="F180" t="str">
            <v>(D=1000 m/m)</v>
          </cell>
          <cell r="G180" t="str">
            <v>M</v>
          </cell>
          <cell r="I180">
            <v>0</v>
          </cell>
        </row>
        <row r="181">
          <cell r="A181" t="str">
            <v>D01184</v>
          </cell>
          <cell r="B181">
            <v>108</v>
          </cell>
          <cell r="C181" t="str">
            <v>-5</v>
          </cell>
          <cell r="D181">
            <v>28913</v>
          </cell>
          <cell r="E181" t="str">
            <v>종배수관부설</v>
          </cell>
          <cell r="F181" t="str">
            <v>(D=1200 m/m)</v>
          </cell>
          <cell r="G181" t="str">
            <v>M</v>
          </cell>
          <cell r="I181">
            <v>0</v>
          </cell>
        </row>
        <row r="182">
          <cell r="A182" t="str">
            <v>E1</v>
          </cell>
          <cell r="B182">
            <v>0</v>
          </cell>
          <cell r="C182" t="str">
            <v>소계</v>
          </cell>
          <cell r="D182">
            <v>28924</v>
          </cell>
          <cell r="I182">
            <v>0</v>
          </cell>
        </row>
        <row r="183">
          <cell r="A183" t="str">
            <v>T1</v>
          </cell>
          <cell r="B183">
            <v>185</v>
          </cell>
          <cell r="C183" t="str">
            <v>b</v>
          </cell>
          <cell r="D183">
            <v>31024</v>
          </cell>
          <cell r="E183" t="str">
            <v>종배수관면벽</v>
          </cell>
          <cell r="I183">
            <v>0</v>
          </cell>
        </row>
        <row r="184">
          <cell r="A184" t="str">
            <v>D00286</v>
          </cell>
          <cell r="B184">
            <v>764</v>
          </cell>
          <cell r="C184" t="str">
            <v>-1</v>
          </cell>
          <cell r="D184">
            <v>31152</v>
          </cell>
          <cell r="E184" t="str">
            <v>합판거푸집</v>
          </cell>
          <cell r="F184" t="str">
            <v>(소형 4 회)</v>
          </cell>
          <cell r="G184" t="str">
            <v>㎡</v>
          </cell>
          <cell r="I184">
            <v>0</v>
          </cell>
        </row>
        <row r="185">
          <cell r="A185" t="str">
            <v>D00233</v>
          </cell>
          <cell r="B185">
            <v>54</v>
          </cell>
          <cell r="C185" t="str">
            <v>-2</v>
          </cell>
          <cell r="D185">
            <v>31244</v>
          </cell>
          <cell r="E185" t="str">
            <v>콘크리트타설</v>
          </cell>
          <cell r="F185" t="str">
            <v>(소형 VIB 제외)</v>
          </cell>
          <cell r="G185" t="str">
            <v>㎥</v>
          </cell>
          <cell r="I185">
            <v>0</v>
          </cell>
        </row>
        <row r="186">
          <cell r="A186" t="str">
            <v>E1</v>
          </cell>
          <cell r="B186">
            <v>0</v>
          </cell>
          <cell r="C186" t="str">
            <v>소계</v>
          </cell>
          <cell r="D186">
            <v>32986</v>
          </cell>
          <cell r="I186">
            <v>0</v>
          </cell>
        </row>
        <row r="187">
          <cell r="A187" t="str">
            <v>T1</v>
          </cell>
          <cell r="B187">
            <v>190</v>
          </cell>
          <cell r="C187" t="str">
            <v>c</v>
          </cell>
          <cell r="D187">
            <v>33586</v>
          </cell>
          <cell r="E187" t="str">
            <v>초    비</v>
          </cell>
          <cell r="I187">
            <v>0</v>
          </cell>
        </row>
        <row r="188">
          <cell r="A188" t="str">
            <v>D03831</v>
          </cell>
          <cell r="B188">
            <v>1</v>
          </cell>
          <cell r="C188" t="str">
            <v>-1</v>
          </cell>
          <cell r="D188">
            <v>33886</v>
          </cell>
          <cell r="E188" t="str">
            <v>초    비</v>
          </cell>
          <cell r="F188" t="str">
            <v>(Φ 800 m/m)</v>
          </cell>
          <cell r="G188" t="str">
            <v>EA</v>
          </cell>
          <cell r="I188">
            <v>0</v>
          </cell>
        </row>
        <row r="189">
          <cell r="A189" t="str">
            <v>D03832</v>
          </cell>
          <cell r="B189">
            <v>2</v>
          </cell>
          <cell r="C189" t="str">
            <v>-2</v>
          </cell>
          <cell r="D189">
            <v>34036</v>
          </cell>
          <cell r="E189" t="str">
            <v>초    비</v>
          </cell>
          <cell r="F189" t="str">
            <v>(Φ1000 m/m)</v>
          </cell>
          <cell r="G189" t="str">
            <v>EA</v>
          </cell>
          <cell r="I189">
            <v>0</v>
          </cell>
        </row>
        <row r="190">
          <cell r="A190" t="str">
            <v>D03833</v>
          </cell>
          <cell r="B190">
            <v>4</v>
          </cell>
          <cell r="C190" t="str">
            <v>-3</v>
          </cell>
          <cell r="D190">
            <v>34111</v>
          </cell>
          <cell r="E190" t="str">
            <v>초    비</v>
          </cell>
          <cell r="F190" t="str">
            <v>(Φ1200 m/m)</v>
          </cell>
          <cell r="G190" t="str">
            <v>EA</v>
          </cell>
          <cell r="I190">
            <v>0</v>
          </cell>
        </row>
        <row r="191">
          <cell r="A191" t="str">
            <v>E1</v>
          </cell>
          <cell r="B191">
            <v>0</v>
          </cell>
          <cell r="C191" t="str">
            <v>소계</v>
          </cell>
          <cell r="D191">
            <v>34149</v>
          </cell>
          <cell r="I191">
            <v>0</v>
          </cell>
        </row>
        <row r="192">
          <cell r="A192" t="str">
            <v>E2</v>
          </cell>
          <cell r="B192">
            <v>0</v>
          </cell>
          <cell r="C192" t="str">
            <v>계</v>
          </cell>
          <cell r="D192">
            <v>34168</v>
          </cell>
          <cell r="I192">
            <v>0</v>
          </cell>
        </row>
        <row r="193">
          <cell r="A193" t="str">
            <v>T2</v>
          </cell>
          <cell r="B193">
            <v>207</v>
          </cell>
          <cell r="C193" t="str">
            <v>2.15</v>
          </cell>
          <cell r="D193">
            <v>34186</v>
          </cell>
          <cell r="E193" t="str">
            <v>집 수 정</v>
          </cell>
          <cell r="I193">
            <v>0</v>
          </cell>
        </row>
        <row r="194">
          <cell r="A194" t="str">
            <v>T1</v>
          </cell>
          <cell r="B194">
            <v>197</v>
          </cell>
          <cell r="C194" t="str">
            <v>a</v>
          </cell>
          <cell r="D194">
            <v>34218</v>
          </cell>
          <cell r="E194" t="str">
            <v>콘크리트타설</v>
          </cell>
          <cell r="I194">
            <v>0</v>
          </cell>
        </row>
        <row r="195">
          <cell r="A195" t="str">
            <v>D00235</v>
          </cell>
          <cell r="B195">
            <v>17</v>
          </cell>
          <cell r="C195" t="str">
            <v>-1</v>
          </cell>
          <cell r="D195">
            <v>34250</v>
          </cell>
          <cell r="E195" t="str">
            <v>콘크리트타설</v>
          </cell>
          <cell r="F195" t="str">
            <v>(철근 VIB 포함)</v>
          </cell>
          <cell r="G195" t="str">
            <v>㎥</v>
          </cell>
          <cell r="I195">
            <v>0</v>
          </cell>
        </row>
        <row r="196">
          <cell r="A196" t="str">
            <v>D00234</v>
          </cell>
          <cell r="B196">
            <v>116</v>
          </cell>
          <cell r="C196" t="str">
            <v>-2</v>
          </cell>
          <cell r="D196">
            <v>34386</v>
          </cell>
          <cell r="E196" t="str">
            <v>콘크리트타설</v>
          </cell>
          <cell r="F196" t="str">
            <v>(무근 VIB 포함)</v>
          </cell>
          <cell r="G196" t="str">
            <v>㎥</v>
          </cell>
          <cell r="I196">
            <v>0</v>
          </cell>
        </row>
        <row r="197">
          <cell r="A197" t="str">
            <v>D00231</v>
          </cell>
          <cell r="B197">
            <v>157</v>
          </cell>
          <cell r="C197" t="str">
            <v>-3</v>
          </cell>
          <cell r="D197">
            <v>34422</v>
          </cell>
          <cell r="E197" t="str">
            <v>콘크리트타설</v>
          </cell>
          <cell r="F197" t="str">
            <v>(무근 VIB 제외)</v>
          </cell>
          <cell r="G197" t="str">
            <v>㎥</v>
          </cell>
          <cell r="I197">
            <v>0</v>
          </cell>
        </row>
        <row r="198">
          <cell r="A198" t="str">
            <v>E1</v>
          </cell>
          <cell r="B198">
            <v>0</v>
          </cell>
          <cell r="C198" t="str">
            <v>소계</v>
          </cell>
          <cell r="D198">
            <v>34440</v>
          </cell>
          <cell r="I198">
            <v>0</v>
          </cell>
        </row>
        <row r="199">
          <cell r="A199" t="str">
            <v>D00280</v>
          </cell>
          <cell r="B199">
            <v>2621</v>
          </cell>
          <cell r="C199" t="str">
            <v>b</v>
          </cell>
          <cell r="D199">
            <v>34456</v>
          </cell>
          <cell r="E199" t="str">
            <v>합판거푸집</v>
          </cell>
          <cell r="F199" t="str">
            <v>(4 회)</v>
          </cell>
          <cell r="G199" t="str">
            <v>㎡</v>
          </cell>
          <cell r="I199">
            <v>0</v>
          </cell>
        </row>
        <row r="200">
          <cell r="A200" t="str">
            <v>D00271</v>
          </cell>
          <cell r="B200">
            <v>3.5649999999999999</v>
          </cell>
          <cell r="C200" t="str">
            <v>c</v>
          </cell>
          <cell r="D200">
            <v>34522</v>
          </cell>
          <cell r="E200" t="str">
            <v>철근가공조립</v>
          </cell>
          <cell r="F200" t="str">
            <v>(보 통)</v>
          </cell>
          <cell r="G200" t="str">
            <v>Ton</v>
          </cell>
          <cell r="I200">
            <v>0</v>
          </cell>
        </row>
        <row r="201">
          <cell r="A201" t="str">
            <v>T1</v>
          </cell>
          <cell r="B201">
            <v>205</v>
          </cell>
          <cell r="C201" t="str">
            <v>d</v>
          </cell>
          <cell r="D201">
            <v>35014</v>
          </cell>
          <cell r="E201" t="str">
            <v>집수정뚜껑</v>
          </cell>
          <cell r="I201">
            <v>0</v>
          </cell>
        </row>
        <row r="202">
          <cell r="A202" t="str">
            <v>D00418</v>
          </cell>
          <cell r="B202">
            <v>33</v>
          </cell>
          <cell r="C202" t="str">
            <v>-1</v>
          </cell>
          <cell r="D202">
            <v>35078</v>
          </cell>
          <cell r="E202" t="str">
            <v>스틸그레이팅</v>
          </cell>
          <cell r="F202" t="str">
            <v>(1200x1400x75)</v>
          </cell>
          <cell r="G202" t="str">
            <v>EA</v>
          </cell>
          <cell r="I202">
            <v>0</v>
          </cell>
        </row>
        <row r="203">
          <cell r="A203" t="str">
            <v>D00414</v>
          </cell>
          <cell r="B203">
            <v>47</v>
          </cell>
          <cell r="C203" t="str">
            <v>-2</v>
          </cell>
          <cell r="D203">
            <v>35126</v>
          </cell>
          <cell r="E203" t="str">
            <v>스틸그레이팅</v>
          </cell>
          <cell r="F203" t="str">
            <v>(1200x700x75)</v>
          </cell>
          <cell r="G203" t="str">
            <v>EA</v>
          </cell>
          <cell r="I203">
            <v>0</v>
          </cell>
        </row>
        <row r="204">
          <cell r="A204" t="str">
            <v>D00364</v>
          </cell>
          <cell r="B204">
            <v>3</v>
          </cell>
          <cell r="C204" t="str">
            <v>-3</v>
          </cell>
          <cell r="D204">
            <v>35134</v>
          </cell>
          <cell r="E204" t="str">
            <v>스틸그레이팅</v>
          </cell>
          <cell r="F204" t="str">
            <v>(500x600x50)</v>
          </cell>
          <cell r="G204" t="str">
            <v>EA</v>
          </cell>
          <cell r="I204">
            <v>0</v>
          </cell>
        </row>
        <row r="205">
          <cell r="A205" t="str">
            <v>D00365</v>
          </cell>
          <cell r="B205">
            <v>2</v>
          </cell>
          <cell r="C205" t="str">
            <v>-4</v>
          </cell>
          <cell r="D205">
            <v>35136</v>
          </cell>
          <cell r="E205" t="str">
            <v>스틸그레이팅</v>
          </cell>
          <cell r="F205" t="str">
            <v>(1130x830x50)</v>
          </cell>
          <cell r="G205" t="str">
            <v>EA</v>
          </cell>
          <cell r="I205">
            <v>0</v>
          </cell>
        </row>
        <row r="206">
          <cell r="A206" t="str">
            <v>E1</v>
          </cell>
          <cell r="B206">
            <v>0</v>
          </cell>
          <cell r="C206" t="str">
            <v>소계</v>
          </cell>
          <cell r="D206">
            <v>35138</v>
          </cell>
          <cell r="I206">
            <v>0</v>
          </cell>
        </row>
        <row r="207">
          <cell r="A207" t="str">
            <v>D00333</v>
          </cell>
          <cell r="B207">
            <v>9</v>
          </cell>
          <cell r="C207" t="str">
            <v>e</v>
          </cell>
          <cell r="D207">
            <v>35185</v>
          </cell>
          <cell r="E207" t="str">
            <v>강관동바리</v>
          </cell>
          <cell r="F207" t="str">
            <v>(암거용)</v>
          </cell>
          <cell r="G207" t="str">
            <v>공㎥</v>
          </cell>
          <cell r="I207">
            <v>0</v>
          </cell>
        </row>
        <row r="208">
          <cell r="A208" t="str">
            <v>E2</v>
          </cell>
          <cell r="B208">
            <v>0</v>
          </cell>
          <cell r="C208" t="str">
            <v>계</v>
          </cell>
          <cell r="D208">
            <v>35232</v>
          </cell>
          <cell r="I208">
            <v>0</v>
          </cell>
        </row>
        <row r="209">
          <cell r="A209" t="str">
            <v>D01307</v>
          </cell>
          <cell r="B209">
            <v>2</v>
          </cell>
          <cell r="C209" t="str">
            <v>2.16</v>
          </cell>
          <cell r="D209">
            <v>35250</v>
          </cell>
          <cell r="E209" t="str">
            <v>원심력수로관</v>
          </cell>
          <cell r="F209" t="str">
            <v>(Φ 250)</v>
          </cell>
          <cell r="G209" t="str">
            <v>EA</v>
          </cell>
          <cell r="I209">
            <v>0</v>
          </cell>
        </row>
        <row r="210">
          <cell r="A210" t="str">
            <v>E3</v>
          </cell>
          <cell r="B210">
            <v>0</v>
          </cell>
          <cell r="C210" t="str">
            <v>합계</v>
          </cell>
          <cell r="D210">
            <v>35267</v>
          </cell>
          <cell r="I210">
            <v>0</v>
          </cell>
        </row>
        <row r="211">
          <cell r="A211" t="str">
            <v>T3</v>
          </cell>
          <cell r="B211">
            <v>248</v>
          </cell>
          <cell r="C211" t="str">
            <v>2.D</v>
          </cell>
          <cell r="D211">
            <v>35302</v>
          </cell>
          <cell r="E211" t="str">
            <v>암    거    공</v>
          </cell>
          <cell r="I211">
            <v>0</v>
          </cell>
        </row>
        <row r="212">
          <cell r="A212" t="str">
            <v>T2</v>
          </cell>
          <cell r="B212">
            <v>247</v>
          </cell>
          <cell r="C212" t="str">
            <v>2.17</v>
          </cell>
          <cell r="D212">
            <v>35372</v>
          </cell>
          <cell r="E212" t="str">
            <v>암  거  공</v>
          </cell>
          <cell r="I212">
            <v>0</v>
          </cell>
        </row>
        <row r="213">
          <cell r="A213" t="str">
            <v>D00170</v>
          </cell>
          <cell r="B213">
            <v>6200</v>
          </cell>
          <cell r="C213" t="str">
            <v>a</v>
          </cell>
          <cell r="D213">
            <v>35500</v>
          </cell>
          <cell r="E213" t="str">
            <v>뒷채움잡석</v>
          </cell>
          <cell r="F213" t="str">
            <v>(현장암유용)</v>
          </cell>
          <cell r="G213" t="str">
            <v>㎥</v>
          </cell>
          <cell r="I213">
            <v>0</v>
          </cell>
        </row>
        <row r="214">
          <cell r="A214" t="str">
            <v>T1</v>
          </cell>
          <cell r="B214">
            <v>218</v>
          </cell>
          <cell r="C214" t="str">
            <v>b</v>
          </cell>
          <cell r="D214">
            <v>35636</v>
          </cell>
          <cell r="E214" t="str">
            <v>합판거푸집</v>
          </cell>
          <cell r="I214">
            <v>0</v>
          </cell>
        </row>
        <row r="215">
          <cell r="A215" t="str">
            <v>D00276</v>
          </cell>
          <cell r="B215">
            <v>11669</v>
          </cell>
          <cell r="C215" t="str">
            <v>-1</v>
          </cell>
          <cell r="D215">
            <v>35687</v>
          </cell>
          <cell r="E215" t="str">
            <v>합판거푸집</v>
          </cell>
          <cell r="F215" t="str">
            <v>(3 회)</v>
          </cell>
          <cell r="G215" t="str">
            <v>㎡</v>
          </cell>
          <cell r="I215">
            <v>0</v>
          </cell>
        </row>
        <row r="216">
          <cell r="A216" t="str">
            <v>D00280</v>
          </cell>
          <cell r="B216">
            <v>718</v>
          </cell>
          <cell r="C216" t="str">
            <v>-2</v>
          </cell>
          <cell r="D216">
            <v>35815</v>
          </cell>
          <cell r="E216" t="str">
            <v>합판거푸집</v>
          </cell>
          <cell r="F216" t="str">
            <v>(4 회)</v>
          </cell>
          <cell r="G216" t="str">
            <v>㎡</v>
          </cell>
          <cell r="I216">
            <v>0</v>
          </cell>
        </row>
        <row r="217">
          <cell r="A217" t="str">
            <v>D00282</v>
          </cell>
          <cell r="B217">
            <v>249</v>
          </cell>
          <cell r="C217" t="str">
            <v>-3</v>
          </cell>
          <cell r="D217">
            <v>35871</v>
          </cell>
          <cell r="E217" t="str">
            <v>합판거푸집</v>
          </cell>
          <cell r="F217" t="str">
            <v>(6 회)</v>
          </cell>
          <cell r="G217" t="str">
            <v>㎡</v>
          </cell>
          <cell r="I217">
            <v>0</v>
          </cell>
        </row>
        <row r="218">
          <cell r="A218" t="str">
            <v>D00265</v>
          </cell>
          <cell r="B218">
            <v>3784</v>
          </cell>
          <cell r="C218" t="str">
            <v>-4</v>
          </cell>
          <cell r="D218">
            <v>35927</v>
          </cell>
          <cell r="E218" t="str">
            <v>문양거푸집(합판4회+</v>
          </cell>
          <cell r="F218" t="str">
            <v>문양스치로폴(0∼7M)</v>
          </cell>
          <cell r="G218" t="str">
            <v>㎡</v>
          </cell>
          <cell r="I218">
            <v>0</v>
          </cell>
        </row>
        <row r="219">
          <cell r="A219" t="str">
            <v>E1</v>
          </cell>
          <cell r="B219">
            <v>0</v>
          </cell>
          <cell r="C219" t="str">
            <v>소계</v>
          </cell>
          <cell r="D219">
            <v>36082</v>
          </cell>
          <cell r="I219">
            <v>0</v>
          </cell>
        </row>
        <row r="220">
          <cell r="A220" t="str">
            <v>T1</v>
          </cell>
          <cell r="B220">
            <v>223</v>
          </cell>
          <cell r="C220" t="str">
            <v>c</v>
          </cell>
          <cell r="D220">
            <v>36194</v>
          </cell>
          <cell r="E220" t="str">
            <v>콘크리트타설</v>
          </cell>
          <cell r="I220">
            <v>0</v>
          </cell>
        </row>
        <row r="221">
          <cell r="A221" t="str">
            <v>D00237</v>
          </cell>
          <cell r="B221">
            <v>6816</v>
          </cell>
          <cell r="C221" t="str">
            <v>-1</v>
          </cell>
          <cell r="D221">
            <v>36306</v>
          </cell>
          <cell r="E221" t="str">
            <v>콘크리트타설</v>
          </cell>
          <cell r="F221" t="str">
            <v>(철근 펌프카)</v>
          </cell>
          <cell r="G221" t="str">
            <v>㎥</v>
          </cell>
          <cell r="I221">
            <v>0</v>
          </cell>
        </row>
        <row r="222">
          <cell r="A222" t="str">
            <v>D00235</v>
          </cell>
          <cell r="B222">
            <v>231</v>
          </cell>
          <cell r="C222" t="str">
            <v>-2</v>
          </cell>
          <cell r="D222">
            <v>36322</v>
          </cell>
          <cell r="E222" t="str">
            <v>콘크리트타설</v>
          </cell>
          <cell r="F222" t="str">
            <v>(철근 VIB 포함)</v>
          </cell>
          <cell r="G222" t="str">
            <v>㎥</v>
          </cell>
          <cell r="I222">
            <v>0</v>
          </cell>
        </row>
        <row r="223">
          <cell r="A223" t="str">
            <v>D00231</v>
          </cell>
          <cell r="B223">
            <v>578</v>
          </cell>
          <cell r="C223" t="str">
            <v>-3</v>
          </cell>
          <cell r="D223">
            <v>36338</v>
          </cell>
          <cell r="E223" t="str">
            <v>콘크리트타설</v>
          </cell>
          <cell r="F223" t="str">
            <v>(무근 VIB 제외)</v>
          </cell>
          <cell r="G223" t="str">
            <v>㎥</v>
          </cell>
          <cell r="I223">
            <v>0</v>
          </cell>
        </row>
        <row r="224">
          <cell r="A224" t="str">
            <v>E1</v>
          </cell>
          <cell r="B224">
            <v>0</v>
          </cell>
          <cell r="C224" t="str">
            <v>소계</v>
          </cell>
          <cell r="D224">
            <v>36729</v>
          </cell>
          <cell r="I224">
            <v>0</v>
          </cell>
        </row>
        <row r="225">
          <cell r="A225" t="str">
            <v>T1</v>
          </cell>
          <cell r="B225">
            <v>227</v>
          </cell>
          <cell r="C225" t="str">
            <v>d</v>
          </cell>
          <cell r="D225">
            <v>37304</v>
          </cell>
          <cell r="E225" t="str">
            <v>철근가공조립</v>
          </cell>
          <cell r="I225">
            <v>0</v>
          </cell>
        </row>
        <row r="226">
          <cell r="A226" t="str">
            <v>D00271</v>
          </cell>
          <cell r="B226">
            <v>109.827</v>
          </cell>
          <cell r="C226" t="str">
            <v>-1</v>
          </cell>
          <cell r="D226">
            <v>37381</v>
          </cell>
          <cell r="E226" t="str">
            <v>철근가공조립</v>
          </cell>
          <cell r="F226" t="str">
            <v>(보 통)</v>
          </cell>
          <cell r="G226" t="str">
            <v>Ton</v>
          </cell>
          <cell r="I226">
            <v>0</v>
          </cell>
        </row>
        <row r="227">
          <cell r="A227" t="str">
            <v>D00272</v>
          </cell>
          <cell r="B227">
            <v>1017.096</v>
          </cell>
          <cell r="C227" t="str">
            <v>-2</v>
          </cell>
          <cell r="D227">
            <v>37472</v>
          </cell>
          <cell r="E227" t="str">
            <v>철근가공조립</v>
          </cell>
          <cell r="F227" t="str">
            <v>(복 잡)</v>
          </cell>
          <cell r="G227" t="str">
            <v>Ton</v>
          </cell>
          <cell r="I227">
            <v>0</v>
          </cell>
        </row>
        <row r="228">
          <cell r="A228" t="str">
            <v>E1</v>
          </cell>
          <cell r="B228">
            <v>0</v>
          </cell>
          <cell r="C228" t="str">
            <v>소계</v>
          </cell>
          <cell r="D228">
            <v>37536</v>
          </cell>
          <cell r="I228">
            <v>0</v>
          </cell>
        </row>
        <row r="229">
          <cell r="A229" t="str">
            <v>D00323</v>
          </cell>
          <cell r="B229">
            <v>5648</v>
          </cell>
          <cell r="C229" t="str">
            <v>e</v>
          </cell>
          <cell r="D229">
            <v>37664</v>
          </cell>
          <cell r="E229" t="str">
            <v>강관비계</v>
          </cell>
          <cell r="F229" t="str">
            <v>(0∼30 M)</v>
          </cell>
          <cell r="G229" t="str">
            <v>㎡</v>
          </cell>
          <cell r="I229">
            <v>0</v>
          </cell>
        </row>
        <row r="230">
          <cell r="A230" t="str">
            <v>D00333</v>
          </cell>
          <cell r="B230">
            <v>8212</v>
          </cell>
          <cell r="C230" t="str">
            <v>f</v>
          </cell>
          <cell r="D230">
            <v>37712</v>
          </cell>
          <cell r="E230" t="str">
            <v>강관동바리</v>
          </cell>
          <cell r="F230" t="str">
            <v>(암거용)</v>
          </cell>
          <cell r="G230" t="str">
            <v>공㎥</v>
          </cell>
          <cell r="I230">
            <v>0</v>
          </cell>
        </row>
        <row r="231">
          <cell r="A231" t="str">
            <v>D00514</v>
          </cell>
          <cell r="B231">
            <v>975</v>
          </cell>
          <cell r="C231" t="str">
            <v>g</v>
          </cell>
          <cell r="D231">
            <v>37716</v>
          </cell>
          <cell r="E231" t="str">
            <v>수평보강재(암거용)</v>
          </cell>
          <cell r="F231" t="str">
            <v>강관동바리</v>
          </cell>
          <cell r="G231" t="str">
            <v>㎡</v>
          </cell>
          <cell r="I231">
            <v>0</v>
          </cell>
        </row>
        <row r="232">
          <cell r="A232" t="str">
            <v>D00563</v>
          </cell>
          <cell r="B232">
            <v>3708</v>
          </cell>
          <cell r="C232" t="str">
            <v>h</v>
          </cell>
          <cell r="D232">
            <v>37726</v>
          </cell>
          <cell r="E232" t="str">
            <v>아스팔트 방수</v>
          </cell>
          <cell r="F232" t="str">
            <v>(2 회)</v>
          </cell>
          <cell r="G232" t="str">
            <v>㎡</v>
          </cell>
          <cell r="I232">
            <v>0</v>
          </cell>
        </row>
        <row r="233">
          <cell r="A233" t="str">
            <v>D00340</v>
          </cell>
          <cell r="B233">
            <v>405</v>
          </cell>
          <cell r="C233" t="str">
            <v>i</v>
          </cell>
          <cell r="D233">
            <v>37727</v>
          </cell>
          <cell r="E233" t="str">
            <v>PVC PIPE 설치</v>
          </cell>
          <cell r="F233" t="str">
            <v>(D= 50 m/m)</v>
          </cell>
          <cell r="G233" t="str">
            <v>M</v>
          </cell>
          <cell r="I233">
            <v>0</v>
          </cell>
        </row>
        <row r="234">
          <cell r="A234" t="str">
            <v>D00339</v>
          </cell>
          <cell r="B234">
            <v>413</v>
          </cell>
          <cell r="C234" t="str">
            <v>j</v>
          </cell>
          <cell r="D234">
            <v>37728</v>
          </cell>
          <cell r="E234" t="str">
            <v>지수판설치</v>
          </cell>
          <cell r="F234" t="str">
            <v>(200x5 m/m)</v>
          </cell>
          <cell r="G234" t="str">
            <v>M</v>
          </cell>
          <cell r="I234">
            <v>0</v>
          </cell>
        </row>
        <row r="235">
          <cell r="A235" t="str">
            <v>D00532</v>
          </cell>
          <cell r="B235">
            <v>285</v>
          </cell>
          <cell r="C235" t="str">
            <v>k</v>
          </cell>
          <cell r="D235">
            <v>37792</v>
          </cell>
          <cell r="E235" t="str">
            <v>스치로폴설치</v>
          </cell>
          <cell r="F235" t="str">
            <v>(T=20 m/m)</v>
          </cell>
          <cell r="G235" t="str">
            <v>㎡</v>
          </cell>
          <cell r="I235">
            <v>0</v>
          </cell>
        </row>
        <row r="236">
          <cell r="A236" t="str">
            <v>D00846</v>
          </cell>
          <cell r="B236">
            <v>549</v>
          </cell>
          <cell r="C236" t="str">
            <v>l</v>
          </cell>
          <cell r="D236">
            <v>37920</v>
          </cell>
          <cell r="E236" t="str">
            <v>폴리우레탄실란트채움</v>
          </cell>
          <cell r="F236" t="str">
            <v>(25x20)</v>
          </cell>
          <cell r="G236" t="str">
            <v>M</v>
          </cell>
          <cell r="I236">
            <v>0</v>
          </cell>
        </row>
        <row r="237">
          <cell r="A237" t="str">
            <v>D00588</v>
          </cell>
          <cell r="B237">
            <v>18925</v>
          </cell>
          <cell r="C237" t="str">
            <v>m</v>
          </cell>
          <cell r="D237">
            <v>39328</v>
          </cell>
          <cell r="E237" t="str">
            <v>스페이서 설치</v>
          </cell>
          <cell r="F237" t="str">
            <v>(슬라브및기초용)</v>
          </cell>
          <cell r="G237" t="str">
            <v>㎡</v>
          </cell>
          <cell r="I237">
            <v>0</v>
          </cell>
        </row>
        <row r="238">
          <cell r="A238" t="str">
            <v>D00419</v>
          </cell>
          <cell r="B238">
            <v>226</v>
          </cell>
          <cell r="C238" t="str">
            <v>n</v>
          </cell>
          <cell r="D238">
            <v>39456</v>
          </cell>
          <cell r="E238" t="str">
            <v>부직포설치</v>
          </cell>
          <cell r="F238" t="str">
            <v>(2.0 T/M)</v>
          </cell>
          <cell r="G238" t="str">
            <v>㎡</v>
          </cell>
          <cell r="I238">
            <v>0</v>
          </cell>
        </row>
        <row r="239">
          <cell r="A239" t="str">
            <v>D00566</v>
          </cell>
          <cell r="B239">
            <v>194</v>
          </cell>
          <cell r="C239" t="str">
            <v>o</v>
          </cell>
          <cell r="D239">
            <v>39472</v>
          </cell>
          <cell r="E239" t="str">
            <v>타르페이퍼 설치</v>
          </cell>
          <cell r="F239" t="str">
            <v>(5 겹)</v>
          </cell>
          <cell r="G239" t="str">
            <v>㎡</v>
          </cell>
          <cell r="I239">
            <v>0</v>
          </cell>
        </row>
        <row r="240">
          <cell r="A240" t="str">
            <v>D00540</v>
          </cell>
          <cell r="B240">
            <v>290</v>
          </cell>
          <cell r="C240" t="str">
            <v>p</v>
          </cell>
          <cell r="D240">
            <v>39480</v>
          </cell>
          <cell r="E240" t="str">
            <v>경질고무판</v>
          </cell>
          <cell r="F240" t="str">
            <v>(150x150)</v>
          </cell>
          <cell r="G240" t="str">
            <v>EA</v>
          </cell>
          <cell r="I240">
            <v>0</v>
          </cell>
        </row>
        <row r="241">
          <cell r="A241" t="str">
            <v>D01067</v>
          </cell>
          <cell r="B241">
            <v>290</v>
          </cell>
          <cell r="C241" t="str">
            <v>q</v>
          </cell>
          <cell r="D241">
            <v>39484</v>
          </cell>
          <cell r="E241" t="str">
            <v>다웰바 설치</v>
          </cell>
          <cell r="F241" t="str">
            <v>(D=25 m/m, L=500)</v>
          </cell>
          <cell r="G241" t="str">
            <v>EA</v>
          </cell>
          <cell r="I241">
            <v>0</v>
          </cell>
        </row>
        <row r="242">
          <cell r="A242" t="str">
            <v>D01190</v>
          </cell>
          <cell r="B242">
            <v>87</v>
          </cell>
          <cell r="C242" t="str">
            <v>r</v>
          </cell>
          <cell r="D242">
            <v>41169</v>
          </cell>
          <cell r="E242" t="str">
            <v>다웰-켑 설치</v>
          </cell>
          <cell r="F242" t="str">
            <v>(Φ60 m/m)</v>
          </cell>
          <cell r="G242" t="str">
            <v>M</v>
          </cell>
          <cell r="I242">
            <v>0</v>
          </cell>
        </row>
        <row r="243">
          <cell r="A243" t="str">
            <v>T1</v>
          </cell>
          <cell r="B243">
            <v>246</v>
          </cell>
          <cell r="C243" t="str">
            <v>s</v>
          </cell>
          <cell r="D243">
            <v>42433</v>
          </cell>
          <cell r="E243" t="str">
            <v>신축이음</v>
          </cell>
          <cell r="I243">
            <v>0</v>
          </cell>
        </row>
        <row r="244">
          <cell r="A244" t="str">
            <v>D00565</v>
          </cell>
          <cell r="B244">
            <v>1158</v>
          </cell>
          <cell r="C244" t="str">
            <v>-1</v>
          </cell>
          <cell r="D244">
            <v>42644</v>
          </cell>
          <cell r="E244" t="str">
            <v>다웰바 설치</v>
          </cell>
          <cell r="F244" t="str">
            <v>(D=25 m/m, L=1000)</v>
          </cell>
          <cell r="G244" t="str">
            <v>EA</v>
          </cell>
          <cell r="I244">
            <v>0</v>
          </cell>
        </row>
        <row r="245">
          <cell r="A245" t="str">
            <v>D01189</v>
          </cell>
          <cell r="B245">
            <v>579</v>
          </cell>
          <cell r="C245" t="str">
            <v>-2</v>
          </cell>
          <cell r="D245">
            <v>42749</v>
          </cell>
          <cell r="E245" t="str">
            <v>다웰-캡 설치</v>
          </cell>
          <cell r="F245" t="str">
            <v>(Φ30 m/m)</v>
          </cell>
          <cell r="G245" t="str">
            <v>M</v>
          </cell>
          <cell r="I245">
            <v>0</v>
          </cell>
        </row>
        <row r="246">
          <cell r="A246" t="str">
            <v>D00817</v>
          </cell>
          <cell r="B246">
            <v>0.63600000000000001</v>
          </cell>
          <cell r="C246" t="str">
            <v>-3</v>
          </cell>
          <cell r="D246">
            <v>42802</v>
          </cell>
          <cell r="E246" t="str">
            <v>아스팔트 채움</v>
          </cell>
          <cell r="F246" t="str">
            <v>(브론아스팔트)</v>
          </cell>
          <cell r="G246" t="str">
            <v>㎥</v>
          </cell>
          <cell r="I246">
            <v>0</v>
          </cell>
        </row>
        <row r="247">
          <cell r="A247" t="str">
            <v>E1</v>
          </cell>
          <cell r="B247">
            <v>0</v>
          </cell>
          <cell r="C247" t="str">
            <v>소계</v>
          </cell>
          <cell r="D247">
            <v>42854</v>
          </cell>
          <cell r="I247">
            <v>0</v>
          </cell>
        </row>
        <row r="248">
          <cell r="A248" t="str">
            <v>E2</v>
          </cell>
          <cell r="B248">
            <v>0</v>
          </cell>
          <cell r="C248" t="str">
            <v>계</v>
          </cell>
          <cell r="D248">
            <v>43554</v>
          </cell>
          <cell r="I248">
            <v>0</v>
          </cell>
        </row>
        <row r="249">
          <cell r="A249" t="str">
            <v>E3</v>
          </cell>
          <cell r="B249">
            <v>0</v>
          </cell>
          <cell r="C249" t="str">
            <v>합계</v>
          </cell>
          <cell r="D249">
            <v>44253</v>
          </cell>
          <cell r="I249">
            <v>0</v>
          </cell>
        </row>
        <row r="250">
          <cell r="A250" t="str">
            <v>T3</v>
          </cell>
          <cell r="B250">
            <v>336</v>
          </cell>
          <cell r="C250" t="str">
            <v>2.E</v>
          </cell>
          <cell r="D250">
            <v>44953</v>
          </cell>
          <cell r="E250" t="str">
            <v>기    타    공</v>
          </cell>
          <cell r="I250">
            <v>0</v>
          </cell>
        </row>
        <row r="251">
          <cell r="A251" t="str">
            <v>T2</v>
          </cell>
          <cell r="B251">
            <v>257</v>
          </cell>
          <cell r="C251" t="str">
            <v>2.18</v>
          </cell>
          <cell r="D251">
            <v>45303</v>
          </cell>
          <cell r="E251" t="str">
            <v>도수로공</v>
          </cell>
          <cell r="I251">
            <v>0</v>
          </cell>
        </row>
        <row r="252">
          <cell r="A252" t="str">
            <v>T1</v>
          </cell>
          <cell r="B252">
            <v>254</v>
          </cell>
          <cell r="C252" t="str">
            <v>a</v>
          </cell>
          <cell r="D252">
            <v>45431</v>
          </cell>
          <cell r="E252" t="str">
            <v>콘크리트타설</v>
          </cell>
          <cell r="I252">
            <v>0</v>
          </cell>
        </row>
        <row r="253">
          <cell r="A253" t="str">
            <v>D00235</v>
          </cell>
          <cell r="B253">
            <v>664</v>
          </cell>
          <cell r="C253" t="str">
            <v>-1</v>
          </cell>
          <cell r="D253">
            <v>45675</v>
          </cell>
          <cell r="E253" t="str">
            <v>콘크리트타설</v>
          </cell>
          <cell r="F253" t="str">
            <v>(철근 VIB 포함)</v>
          </cell>
          <cell r="G253" t="str">
            <v>㎥</v>
          </cell>
          <cell r="I253">
            <v>0</v>
          </cell>
        </row>
        <row r="254">
          <cell r="A254" t="str">
            <v>D00231</v>
          </cell>
          <cell r="B254">
            <v>143</v>
          </cell>
          <cell r="C254" t="str">
            <v>-2</v>
          </cell>
          <cell r="D254">
            <v>45798</v>
          </cell>
          <cell r="E254" t="str">
            <v>콘크리트타설</v>
          </cell>
          <cell r="F254" t="str">
            <v>(무근 VIB 제외)</v>
          </cell>
          <cell r="G254" t="str">
            <v>㎥</v>
          </cell>
          <cell r="I254">
            <v>0</v>
          </cell>
        </row>
        <row r="255">
          <cell r="A255" t="str">
            <v>E1</v>
          </cell>
          <cell r="B255">
            <v>0</v>
          </cell>
          <cell r="C255" t="str">
            <v>소계</v>
          </cell>
          <cell r="D255">
            <v>45852</v>
          </cell>
          <cell r="I255">
            <v>0</v>
          </cell>
        </row>
        <row r="256">
          <cell r="A256" t="str">
            <v>D00280</v>
          </cell>
          <cell r="B256">
            <v>5837</v>
          </cell>
          <cell r="C256" t="str">
            <v>b</v>
          </cell>
          <cell r="D256">
            <v>45905</v>
          </cell>
          <cell r="E256" t="str">
            <v>합판거푸집</v>
          </cell>
          <cell r="F256" t="str">
            <v>(4 회)</v>
          </cell>
          <cell r="G256" t="str">
            <v>㎡</v>
          </cell>
          <cell r="I256">
            <v>0</v>
          </cell>
        </row>
        <row r="257">
          <cell r="A257" t="str">
            <v>D00270</v>
          </cell>
          <cell r="B257">
            <v>33.005000000000003</v>
          </cell>
          <cell r="C257" t="str">
            <v>c</v>
          </cell>
          <cell r="D257">
            <v>46042</v>
          </cell>
          <cell r="E257" t="str">
            <v>철근가공조립</v>
          </cell>
          <cell r="F257" t="str">
            <v>(간 단)</v>
          </cell>
          <cell r="G257" t="str">
            <v>Ton</v>
          </cell>
          <cell r="I257">
            <v>0</v>
          </cell>
        </row>
        <row r="258">
          <cell r="A258" t="str">
            <v>E2</v>
          </cell>
          <cell r="B258">
            <v>0</v>
          </cell>
          <cell r="C258" t="str">
            <v>계</v>
          </cell>
          <cell r="D258">
            <v>46268</v>
          </cell>
          <cell r="I258">
            <v>0</v>
          </cell>
        </row>
        <row r="259">
          <cell r="A259" t="str">
            <v>T2</v>
          </cell>
          <cell r="B259">
            <v>281</v>
          </cell>
          <cell r="C259" t="str">
            <v>2.19</v>
          </cell>
          <cell r="D259">
            <v>46617</v>
          </cell>
          <cell r="E259" t="str">
            <v>역 T형 옹벽</v>
          </cell>
          <cell r="I259">
            <v>0</v>
          </cell>
        </row>
        <row r="260">
          <cell r="A260" t="str">
            <v>T1</v>
          </cell>
          <cell r="B260">
            <v>262</v>
          </cell>
          <cell r="C260" t="str">
            <v>a</v>
          </cell>
          <cell r="D260">
            <v>46862</v>
          </cell>
          <cell r="E260" t="str">
            <v>콘크리트타설</v>
          </cell>
          <cell r="I260">
            <v>0</v>
          </cell>
        </row>
        <row r="261">
          <cell r="A261" t="str">
            <v>D00237</v>
          </cell>
          <cell r="B261">
            <v>205</v>
          </cell>
          <cell r="C261" t="str">
            <v>-1</v>
          </cell>
          <cell r="D261">
            <v>47106</v>
          </cell>
          <cell r="E261" t="str">
            <v>콘크리트타설</v>
          </cell>
          <cell r="F261" t="str">
            <v>(철근 펌프카)</v>
          </cell>
          <cell r="G261" t="str">
            <v>㎥</v>
          </cell>
          <cell r="I261">
            <v>0</v>
          </cell>
        </row>
        <row r="262">
          <cell r="A262" t="str">
            <v>D00231</v>
          </cell>
          <cell r="B262">
            <v>18</v>
          </cell>
          <cell r="C262" t="str">
            <v>-2</v>
          </cell>
          <cell r="D262">
            <v>47229</v>
          </cell>
          <cell r="E262" t="str">
            <v>콘크리트타설</v>
          </cell>
          <cell r="F262" t="str">
            <v>(무근 VIB 제외)</v>
          </cell>
          <cell r="G262" t="str">
            <v>㎥</v>
          </cell>
          <cell r="I262">
            <v>0</v>
          </cell>
        </row>
        <row r="263">
          <cell r="A263" t="str">
            <v>E1</v>
          </cell>
          <cell r="B263">
            <v>0</v>
          </cell>
          <cell r="C263" t="str">
            <v>소계</v>
          </cell>
          <cell r="D263">
            <v>47283</v>
          </cell>
          <cell r="I263">
            <v>0</v>
          </cell>
        </row>
        <row r="264">
          <cell r="A264" t="str">
            <v>T1</v>
          </cell>
          <cell r="B264">
            <v>268</v>
          </cell>
          <cell r="C264" t="str">
            <v>b</v>
          </cell>
          <cell r="D264">
            <v>47336</v>
          </cell>
          <cell r="E264" t="str">
            <v>거 푸 집</v>
          </cell>
          <cell r="I264">
            <v>0</v>
          </cell>
        </row>
        <row r="265">
          <cell r="A265" t="str">
            <v>D00276</v>
          </cell>
          <cell r="B265">
            <v>192</v>
          </cell>
          <cell r="C265" t="str">
            <v>-1</v>
          </cell>
          <cell r="D265">
            <v>47405</v>
          </cell>
          <cell r="E265" t="str">
            <v>합판거푸집</v>
          </cell>
          <cell r="F265" t="str">
            <v>(3 회)</v>
          </cell>
          <cell r="G265" t="str">
            <v>㎡</v>
          </cell>
          <cell r="I265">
            <v>0</v>
          </cell>
        </row>
        <row r="266">
          <cell r="A266" t="str">
            <v>D00280</v>
          </cell>
          <cell r="B266">
            <v>97</v>
          </cell>
          <cell r="C266" t="str">
            <v>-2</v>
          </cell>
          <cell r="D266">
            <v>47439</v>
          </cell>
          <cell r="E266" t="str">
            <v>합판거푸집</v>
          </cell>
          <cell r="F266" t="str">
            <v>(4 회)</v>
          </cell>
          <cell r="G266" t="str">
            <v>㎡</v>
          </cell>
          <cell r="I266">
            <v>0</v>
          </cell>
        </row>
        <row r="267">
          <cell r="A267" t="str">
            <v>D00282</v>
          </cell>
          <cell r="B267">
            <v>8</v>
          </cell>
          <cell r="C267" t="str">
            <v>-3</v>
          </cell>
          <cell r="D267">
            <v>47456</v>
          </cell>
          <cell r="E267" t="str">
            <v>합판거푸집</v>
          </cell>
          <cell r="F267" t="str">
            <v>(6 회)</v>
          </cell>
          <cell r="G267" t="str">
            <v>㎡</v>
          </cell>
          <cell r="I267">
            <v>0</v>
          </cell>
        </row>
        <row r="268">
          <cell r="A268" t="str">
            <v>D00265</v>
          </cell>
          <cell r="B268">
            <v>204</v>
          </cell>
          <cell r="C268" t="str">
            <v>-4</v>
          </cell>
          <cell r="D268">
            <v>47461</v>
          </cell>
          <cell r="E268" t="str">
            <v>문양거푸집(합판4회+</v>
          </cell>
          <cell r="F268" t="str">
            <v>문양스치로폴(0∼7M)</v>
          </cell>
          <cell r="G268" t="str">
            <v>㎡</v>
          </cell>
          <cell r="I268">
            <v>0</v>
          </cell>
        </row>
        <row r="269">
          <cell r="A269" t="str">
            <v>E1</v>
          </cell>
          <cell r="B269">
            <v>0</v>
          </cell>
          <cell r="C269" t="str">
            <v>소계</v>
          </cell>
          <cell r="D269">
            <v>47465</v>
          </cell>
          <cell r="I269">
            <v>0</v>
          </cell>
        </row>
        <row r="270">
          <cell r="A270" t="str">
            <v>D00323</v>
          </cell>
          <cell r="B270">
            <v>368</v>
          </cell>
          <cell r="C270" t="str">
            <v>c</v>
          </cell>
          <cell r="D270">
            <v>47601</v>
          </cell>
          <cell r="E270" t="str">
            <v>강관비계</v>
          </cell>
          <cell r="F270" t="str">
            <v>(0∼30 M)</v>
          </cell>
          <cell r="G270" t="str">
            <v>㎡</v>
          </cell>
          <cell r="I270">
            <v>0</v>
          </cell>
        </row>
        <row r="271">
          <cell r="A271" t="str">
            <v>D01191</v>
          </cell>
          <cell r="B271">
            <v>42</v>
          </cell>
          <cell r="C271" t="str">
            <v>d</v>
          </cell>
          <cell r="D271">
            <v>47714</v>
          </cell>
          <cell r="E271" t="str">
            <v>PVC PIPE 설치</v>
          </cell>
          <cell r="F271" t="str">
            <v>(Φ65 m/m)</v>
          </cell>
          <cell r="G271" t="str">
            <v>M</v>
          </cell>
          <cell r="I271">
            <v>0</v>
          </cell>
        </row>
        <row r="272">
          <cell r="A272" t="str">
            <v>D00170</v>
          </cell>
          <cell r="B272">
            <v>507</v>
          </cell>
          <cell r="C272" t="str">
            <v>e</v>
          </cell>
          <cell r="D272">
            <v>47771</v>
          </cell>
          <cell r="E272" t="str">
            <v>뒷채움잡석</v>
          </cell>
          <cell r="F272" t="str">
            <v>(현장암유용)</v>
          </cell>
          <cell r="G272" t="str">
            <v>㎥</v>
          </cell>
          <cell r="I272">
            <v>0</v>
          </cell>
        </row>
        <row r="273">
          <cell r="A273" t="str">
            <v>D00419</v>
          </cell>
          <cell r="B273">
            <v>204</v>
          </cell>
          <cell r="C273" t="str">
            <v>f</v>
          </cell>
          <cell r="D273">
            <v>47799</v>
          </cell>
          <cell r="E273" t="str">
            <v>부직포설치</v>
          </cell>
          <cell r="F273" t="str">
            <v>(2.0 T/M)</v>
          </cell>
          <cell r="G273" t="str">
            <v>㎡</v>
          </cell>
          <cell r="I273">
            <v>0</v>
          </cell>
        </row>
        <row r="274">
          <cell r="A274" t="str">
            <v>D00846</v>
          </cell>
          <cell r="B274">
            <v>18</v>
          </cell>
          <cell r="C274" t="str">
            <v>g</v>
          </cell>
          <cell r="D274">
            <v>47813</v>
          </cell>
          <cell r="E274" t="str">
            <v>폴리우레탄실란트채움</v>
          </cell>
          <cell r="F274" t="str">
            <v>(25x20)</v>
          </cell>
          <cell r="G274" t="str">
            <v>M</v>
          </cell>
          <cell r="I274">
            <v>0</v>
          </cell>
        </row>
        <row r="275">
          <cell r="A275" t="str">
            <v>D03817</v>
          </cell>
          <cell r="B275">
            <v>6</v>
          </cell>
          <cell r="C275" t="str">
            <v>h</v>
          </cell>
          <cell r="D275">
            <v>47820</v>
          </cell>
          <cell r="E275" t="str">
            <v>ELASTIC FILLER</v>
          </cell>
          <cell r="F275" t="str">
            <v>(T=20 m/m)</v>
          </cell>
          <cell r="G275" t="str">
            <v>㎡</v>
          </cell>
          <cell r="I275">
            <v>0</v>
          </cell>
        </row>
        <row r="276">
          <cell r="A276" t="str">
            <v>D00588</v>
          </cell>
          <cell r="B276">
            <v>584</v>
          </cell>
          <cell r="C276" t="str">
            <v>i</v>
          </cell>
          <cell r="D276">
            <v>48716</v>
          </cell>
          <cell r="E276" t="str">
            <v>스페이서 설치</v>
          </cell>
          <cell r="F276" t="str">
            <v>(슬라브및기초용)</v>
          </cell>
          <cell r="G276" t="str">
            <v>㎡</v>
          </cell>
          <cell r="I276">
            <v>0</v>
          </cell>
        </row>
        <row r="277">
          <cell r="A277" t="str">
            <v>D03800</v>
          </cell>
          <cell r="B277">
            <v>31</v>
          </cell>
          <cell r="C277" t="str">
            <v>j</v>
          </cell>
          <cell r="D277">
            <v>48816</v>
          </cell>
          <cell r="E277" t="str">
            <v>수축줄눈</v>
          </cell>
          <cell r="F277" t="str">
            <v>(면목 60x30)</v>
          </cell>
          <cell r="G277" t="str">
            <v>M</v>
          </cell>
          <cell r="I277">
            <v>0</v>
          </cell>
        </row>
        <row r="278">
          <cell r="A278" t="str">
            <v>D00271</v>
          </cell>
          <cell r="B278">
            <v>16.233000000000001</v>
          </cell>
          <cell r="C278" t="str">
            <v>k</v>
          </cell>
          <cell r="D278">
            <v>48937</v>
          </cell>
          <cell r="E278" t="str">
            <v>철근가공조립</v>
          </cell>
          <cell r="F278" t="str">
            <v>(보 통)</v>
          </cell>
          <cell r="G278" t="str">
            <v>Ton</v>
          </cell>
          <cell r="I278">
            <v>0</v>
          </cell>
        </row>
        <row r="279">
          <cell r="A279" t="str">
            <v>D00417</v>
          </cell>
          <cell r="B279">
            <v>22</v>
          </cell>
          <cell r="C279" t="str">
            <v>l</v>
          </cell>
          <cell r="D279">
            <v>48997</v>
          </cell>
          <cell r="E279" t="str">
            <v>다웰바 설치</v>
          </cell>
          <cell r="F279" t="str">
            <v>D32 m/m L=800 m/m</v>
          </cell>
          <cell r="G279" t="str">
            <v>EA</v>
          </cell>
          <cell r="I279">
            <v>0</v>
          </cell>
        </row>
        <row r="280">
          <cell r="A280" t="str">
            <v>D00415</v>
          </cell>
          <cell r="B280">
            <v>22</v>
          </cell>
          <cell r="C280" t="str">
            <v>m</v>
          </cell>
          <cell r="D280">
            <v>49027</v>
          </cell>
          <cell r="E280" t="str">
            <v>다웰바-켑설치</v>
          </cell>
          <cell r="F280" t="str">
            <v>(D=30 m/m, L=400)</v>
          </cell>
          <cell r="G280" t="str">
            <v>EA</v>
          </cell>
          <cell r="I280">
            <v>0</v>
          </cell>
        </row>
        <row r="281">
          <cell r="A281" t="str">
            <v>D00817</v>
          </cell>
          <cell r="B281">
            <v>8.0000000000000002E-3</v>
          </cell>
          <cell r="C281" t="str">
            <v>n</v>
          </cell>
          <cell r="D281">
            <v>49042</v>
          </cell>
          <cell r="E281" t="str">
            <v>아스팔트 채움</v>
          </cell>
          <cell r="F281" t="str">
            <v>(브론아스팔트)</v>
          </cell>
          <cell r="G281" t="str">
            <v>㎥</v>
          </cell>
          <cell r="I281">
            <v>0</v>
          </cell>
        </row>
        <row r="282">
          <cell r="A282" t="str">
            <v>E2</v>
          </cell>
          <cell r="B282">
            <v>0</v>
          </cell>
          <cell r="C282" t="str">
            <v>계</v>
          </cell>
          <cell r="D282">
            <v>49057</v>
          </cell>
          <cell r="I282">
            <v>0</v>
          </cell>
        </row>
        <row r="283">
          <cell r="A283" t="str">
            <v>T2</v>
          </cell>
          <cell r="B283">
            <v>295</v>
          </cell>
          <cell r="C283" t="str">
            <v>2.20</v>
          </cell>
          <cell r="D283">
            <v>49532</v>
          </cell>
          <cell r="E283" t="str">
            <v>보강벽옹벽</v>
          </cell>
          <cell r="I283">
            <v>0</v>
          </cell>
        </row>
        <row r="284">
          <cell r="A284" t="str">
            <v>T1</v>
          </cell>
          <cell r="B284">
            <v>286</v>
          </cell>
          <cell r="C284" t="str">
            <v>a</v>
          </cell>
          <cell r="D284">
            <v>49710</v>
          </cell>
          <cell r="E284" t="str">
            <v>잡석부설</v>
          </cell>
          <cell r="I284">
            <v>0</v>
          </cell>
        </row>
        <row r="285">
          <cell r="A285" t="str">
            <v>D00168</v>
          </cell>
          <cell r="B285">
            <v>64</v>
          </cell>
          <cell r="C285" t="str">
            <v>-1</v>
          </cell>
          <cell r="D285">
            <v>49888</v>
          </cell>
          <cell r="E285" t="str">
            <v>기초잡석깔기</v>
          </cell>
          <cell r="F285" t="str">
            <v>(현장암 유용)</v>
          </cell>
          <cell r="G285" t="str">
            <v>㎥</v>
          </cell>
          <cell r="I285">
            <v>0</v>
          </cell>
        </row>
        <row r="286">
          <cell r="A286" t="str">
            <v>D03890</v>
          </cell>
          <cell r="B286">
            <v>1137</v>
          </cell>
          <cell r="C286" t="str">
            <v>-2</v>
          </cell>
          <cell r="D286">
            <v>50066</v>
          </cell>
          <cell r="E286" t="str">
            <v>속채움잡석</v>
          </cell>
          <cell r="F286" t="str">
            <v>(부설및다짐)</v>
          </cell>
          <cell r="G286" t="str">
            <v>㎥</v>
          </cell>
          <cell r="I286">
            <v>0</v>
          </cell>
        </row>
        <row r="287">
          <cell r="A287" t="str">
            <v>E1</v>
          </cell>
          <cell r="B287">
            <v>0</v>
          </cell>
          <cell r="C287" t="str">
            <v>소계</v>
          </cell>
          <cell r="D287">
            <v>50541</v>
          </cell>
          <cell r="I287">
            <v>0</v>
          </cell>
        </row>
        <row r="288">
          <cell r="A288" t="str">
            <v>D03835</v>
          </cell>
          <cell r="B288">
            <v>3065</v>
          </cell>
          <cell r="C288" t="str">
            <v>b</v>
          </cell>
          <cell r="D288">
            <v>50571</v>
          </cell>
          <cell r="E288" t="str">
            <v>블  럭</v>
          </cell>
          <cell r="F288" t="str">
            <v>(일반형)</v>
          </cell>
          <cell r="G288" t="str">
            <v>㎡</v>
          </cell>
          <cell r="I288">
            <v>0</v>
          </cell>
        </row>
        <row r="289">
          <cell r="A289" t="str">
            <v>T1</v>
          </cell>
          <cell r="B289">
            <v>292</v>
          </cell>
          <cell r="C289" t="str">
            <v>c</v>
          </cell>
          <cell r="D289">
            <v>50600</v>
          </cell>
          <cell r="E289" t="str">
            <v>그리드</v>
          </cell>
          <cell r="I289">
            <v>0</v>
          </cell>
        </row>
        <row r="290">
          <cell r="A290" t="str">
            <v>W00065</v>
          </cell>
          <cell r="B290">
            <v>4056</v>
          </cell>
          <cell r="C290" t="str">
            <v>-1</v>
          </cell>
          <cell r="D290">
            <v>50630</v>
          </cell>
          <cell r="E290" t="str">
            <v>그리드</v>
          </cell>
          <cell r="F290" t="str">
            <v>TYPE-1(45KN/M)</v>
          </cell>
          <cell r="G290" t="str">
            <v>㎡</v>
          </cell>
          <cell r="I290">
            <v>0</v>
          </cell>
        </row>
        <row r="291">
          <cell r="A291" t="str">
            <v>W00066</v>
          </cell>
          <cell r="B291">
            <v>12168</v>
          </cell>
          <cell r="C291" t="str">
            <v>-2</v>
          </cell>
          <cell r="D291">
            <v>50634</v>
          </cell>
          <cell r="E291" t="str">
            <v>그리드</v>
          </cell>
          <cell r="F291" t="str">
            <v>TYPE-2(60KN/M)</v>
          </cell>
          <cell r="G291" t="str">
            <v>㎡</v>
          </cell>
          <cell r="I291">
            <v>0</v>
          </cell>
        </row>
        <row r="292">
          <cell r="A292" t="str">
            <v>W00067</v>
          </cell>
          <cell r="B292">
            <v>5368</v>
          </cell>
          <cell r="C292" t="str">
            <v>-3</v>
          </cell>
          <cell r="D292">
            <v>50636</v>
          </cell>
          <cell r="E292" t="str">
            <v>그리드</v>
          </cell>
          <cell r="F292" t="str">
            <v>TYPE-3(90KN/M)</v>
          </cell>
          <cell r="G292" t="str">
            <v>㎡</v>
          </cell>
          <cell r="I292">
            <v>0</v>
          </cell>
        </row>
        <row r="293">
          <cell r="A293" t="str">
            <v>E1</v>
          </cell>
          <cell r="B293">
            <v>0</v>
          </cell>
          <cell r="C293" t="str">
            <v>소계</v>
          </cell>
          <cell r="D293">
            <v>50645</v>
          </cell>
          <cell r="I293">
            <v>0</v>
          </cell>
        </row>
        <row r="294">
          <cell r="A294" t="str">
            <v>W00068</v>
          </cell>
          <cell r="B294">
            <v>3064</v>
          </cell>
          <cell r="C294" t="str">
            <v>d</v>
          </cell>
          <cell r="D294">
            <v>50652</v>
          </cell>
          <cell r="E294" t="str">
            <v>블럭운반</v>
          </cell>
          <cell r="F294" t="str">
            <v>일반형</v>
          </cell>
          <cell r="G294" t="str">
            <v>㎡</v>
          </cell>
          <cell r="I294">
            <v>0</v>
          </cell>
        </row>
        <row r="295">
          <cell r="A295" t="str">
            <v>D00419</v>
          </cell>
          <cell r="B295">
            <v>10245</v>
          </cell>
          <cell r="C295" t="str">
            <v>e</v>
          </cell>
          <cell r="D295">
            <v>50656</v>
          </cell>
          <cell r="E295" t="str">
            <v>부직포설치</v>
          </cell>
          <cell r="F295" t="str">
            <v>(2.0 T/M)</v>
          </cell>
          <cell r="G295" t="str">
            <v>㎡</v>
          </cell>
          <cell r="I295">
            <v>0</v>
          </cell>
        </row>
        <row r="296">
          <cell r="A296" t="str">
            <v>E2</v>
          </cell>
          <cell r="B296">
            <v>0</v>
          </cell>
          <cell r="C296" t="str">
            <v>계</v>
          </cell>
          <cell r="D296">
            <v>50974</v>
          </cell>
          <cell r="I296">
            <v>0</v>
          </cell>
        </row>
        <row r="297">
          <cell r="A297" t="str">
            <v>T2</v>
          </cell>
          <cell r="B297">
            <v>312</v>
          </cell>
          <cell r="C297" t="str">
            <v>2.21</v>
          </cell>
          <cell r="D297">
            <v>50979</v>
          </cell>
          <cell r="E297" t="str">
            <v>파라펫및연석</v>
          </cell>
          <cell r="I297">
            <v>0</v>
          </cell>
        </row>
        <row r="298">
          <cell r="A298" t="str">
            <v>T1</v>
          </cell>
          <cell r="B298">
            <v>301</v>
          </cell>
          <cell r="C298" t="str">
            <v>a</v>
          </cell>
          <cell r="D298">
            <v>51107</v>
          </cell>
          <cell r="E298" t="str">
            <v>콘크리트타설</v>
          </cell>
          <cell r="I298">
            <v>0</v>
          </cell>
        </row>
        <row r="299">
          <cell r="A299" t="str">
            <v>D00237</v>
          </cell>
          <cell r="B299">
            <v>1010</v>
          </cell>
          <cell r="C299" t="str">
            <v>-1</v>
          </cell>
          <cell r="D299">
            <v>51219</v>
          </cell>
          <cell r="E299" t="str">
            <v>콘크리트타설</v>
          </cell>
          <cell r="F299" t="str">
            <v>(철근 펌프카)</v>
          </cell>
          <cell r="G299" t="str">
            <v>㎥</v>
          </cell>
          <cell r="I299">
            <v>0</v>
          </cell>
        </row>
        <row r="300">
          <cell r="A300" t="str">
            <v>D00234</v>
          </cell>
          <cell r="B300">
            <v>235</v>
          </cell>
          <cell r="C300" t="str">
            <v>-2</v>
          </cell>
          <cell r="D300">
            <v>51235</v>
          </cell>
          <cell r="E300" t="str">
            <v>콘크리트타설</v>
          </cell>
          <cell r="F300" t="str">
            <v>(무근 VIB 포함)</v>
          </cell>
          <cell r="G300" t="str">
            <v>㎥</v>
          </cell>
          <cell r="I300">
            <v>0</v>
          </cell>
        </row>
        <row r="301">
          <cell r="A301" t="str">
            <v>D00231</v>
          </cell>
          <cell r="B301">
            <v>108</v>
          </cell>
          <cell r="C301" t="str">
            <v>-3</v>
          </cell>
          <cell r="D301">
            <v>51251</v>
          </cell>
          <cell r="E301" t="str">
            <v>콘크리트타설</v>
          </cell>
          <cell r="F301" t="str">
            <v>(무근 VIB 제외)</v>
          </cell>
          <cell r="G301" t="str">
            <v>㎥</v>
          </cell>
          <cell r="I301">
            <v>0</v>
          </cell>
        </row>
        <row r="302">
          <cell r="A302" t="str">
            <v>E1</v>
          </cell>
          <cell r="B302">
            <v>0</v>
          </cell>
          <cell r="C302" t="str">
            <v>소계</v>
          </cell>
          <cell r="D302">
            <v>51642</v>
          </cell>
          <cell r="I302">
            <v>0</v>
          </cell>
        </row>
        <row r="303">
          <cell r="A303" t="str">
            <v>T1</v>
          </cell>
          <cell r="B303">
            <v>305</v>
          </cell>
          <cell r="C303" t="str">
            <v>b</v>
          </cell>
          <cell r="D303">
            <v>51906</v>
          </cell>
          <cell r="E303" t="str">
            <v>거 푸 집</v>
          </cell>
          <cell r="I303">
            <v>0</v>
          </cell>
        </row>
        <row r="304">
          <cell r="A304" t="str">
            <v>D00265</v>
          </cell>
          <cell r="B304">
            <v>1267</v>
          </cell>
          <cell r="C304" t="str">
            <v>-1</v>
          </cell>
          <cell r="D304">
            <v>51957</v>
          </cell>
          <cell r="E304" t="str">
            <v>문양거푸집(합판4회+</v>
          </cell>
          <cell r="F304" t="str">
            <v>문양스치로폴(0∼7M)</v>
          </cell>
          <cell r="G304" t="str">
            <v>㎡</v>
          </cell>
          <cell r="I304">
            <v>0</v>
          </cell>
        </row>
        <row r="305">
          <cell r="A305" t="str">
            <v>D00280</v>
          </cell>
          <cell r="B305">
            <v>2699</v>
          </cell>
          <cell r="C305" t="str">
            <v>-2</v>
          </cell>
          <cell r="D305">
            <v>52085</v>
          </cell>
          <cell r="E305" t="str">
            <v>합판거푸집</v>
          </cell>
          <cell r="F305" t="str">
            <v>(4 회)</v>
          </cell>
          <cell r="G305" t="str">
            <v>㎡</v>
          </cell>
          <cell r="I305">
            <v>0</v>
          </cell>
        </row>
        <row r="306">
          <cell r="A306" t="str">
            <v>E1</v>
          </cell>
          <cell r="B306">
            <v>0</v>
          </cell>
          <cell r="C306" t="str">
            <v>소계</v>
          </cell>
          <cell r="D306">
            <v>52352</v>
          </cell>
          <cell r="I306">
            <v>0</v>
          </cell>
        </row>
        <row r="307">
          <cell r="A307" t="str">
            <v>D00853</v>
          </cell>
          <cell r="B307">
            <v>90</v>
          </cell>
          <cell r="C307" t="str">
            <v>c</v>
          </cell>
          <cell r="D307">
            <v>52464</v>
          </cell>
          <cell r="E307" t="str">
            <v>신축이음</v>
          </cell>
          <cell r="F307" t="str">
            <v>스치로폴(T=10 m/m)</v>
          </cell>
          <cell r="G307" t="str">
            <v>㎡</v>
          </cell>
          <cell r="I307">
            <v>0</v>
          </cell>
        </row>
        <row r="308">
          <cell r="A308" t="str">
            <v>D03800</v>
          </cell>
          <cell r="B308">
            <v>596</v>
          </cell>
          <cell r="C308" t="str">
            <v>d</v>
          </cell>
          <cell r="D308">
            <v>52576</v>
          </cell>
          <cell r="E308" t="str">
            <v>수축줄눈</v>
          </cell>
          <cell r="F308" t="str">
            <v>(면목 60x30)</v>
          </cell>
          <cell r="G308" t="str">
            <v>M</v>
          </cell>
          <cell r="I308">
            <v>0</v>
          </cell>
        </row>
        <row r="309">
          <cell r="A309" t="str">
            <v>D00323</v>
          </cell>
          <cell r="B309">
            <v>3875</v>
          </cell>
          <cell r="C309" t="str">
            <v>e</v>
          </cell>
          <cell r="D309">
            <v>52592</v>
          </cell>
          <cell r="E309" t="str">
            <v>강관비계</v>
          </cell>
          <cell r="F309" t="str">
            <v>(0∼30 M)</v>
          </cell>
          <cell r="G309" t="str">
            <v>㎡</v>
          </cell>
          <cell r="I309">
            <v>0</v>
          </cell>
        </row>
        <row r="310">
          <cell r="A310" t="str">
            <v>D00588</v>
          </cell>
          <cell r="B310">
            <v>4567</v>
          </cell>
          <cell r="C310" t="str">
            <v>f</v>
          </cell>
          <cell r="D310">
            <v>55598</v>
          </cell>
          <cell r="E310" t="str">
            <v>스페이서 설치</v>
          </cell>
          <cell r="F310" t="str">
            <v>(슬라브및기초용)</v>
          </cell>
          <cell r="G310" t="str">
            <v>㎡</v>
          </cell>
          <cell r="I310">
            <v>0</v>
          </cell>
        </row>
        <row r="311">
          <cell r="A311" t="str">
            <v>D00270</v>
          </cell>
          <cell r="B311">
            <v>88.667000000000002</v>
          </cell>
          <cell r="C311" t="str">
            <v>g</v>
          </cell>
          <cell r="D311">
            <v>55726</v>
          </cell>
          <cell r="E311" t="str">
            <v>철근가공조립</v>
          </cell>
          <cell r="F311" t="str">
            <v>(간 단)</v>
          </cell>
          <cell r="G311" t="str">
            <v>Ton</v>
          </cell>
          <cell r="I311">
            <v>0</v>
          </cell>
        </row>
        <row r="312">
          <cell r="A312" t="str">
            <v>D00353</v>
          </cell>
          <cell r="B312">
            <v>151</v>
          </cell>
          <cell r="C312" t="str">
            <v>h</v>
          </cell>
          <cell r="D312">
            <v>55742</v>
          </cell>
          <cell r="E312" t="str">
            <v>지수판설치</v>
          </cell>
          <cell r="F312" t="str">
            <v>(150x5 m/m)</v>
          </cell>
          <cell r="G312" t="str">
            <v>M</v>
          </cell>
          <cell r="I312">
            <v>0</v>
          </cell>
        </row>
        <row r="313">
          <cell r="A313" t="str">
            <v>E2</v>
          </cell>
          <cell r="B313">
            <v>0</v>
          </cell>
          <cell r="C313" t="str">
            <v>계</v>
          </cell>
          <cell r="D313">
            <v>59124</v>
          </cell>
          <cell r="I313">
            <v>0</v>
          </cell>
        </row>
        <row r="314">
          <cell r="A314" t="str">
            <v>D00592</v>
          </cell>
          <cell r="B314">
            <v>715</v>
          </cell>
          <cell r="C314" t="str">
            <v>2.22</v>
          </cell>
          <cell r="D314">
            <v>59127</v>
          </cell>
          <cell r="E314" t="str">
            <v>돌망태(타원형)</v>
          </cell>
          <cell r="F314" t="str">
            <v>Φ45 Cm</v>
          </cell>
          <cell r="G314" t="str">
            <v>㎡</v>
          </cell>
          <cell r="I314">
            <v>0</v>
          </cell>
        </row>
        <row r="315">
          <cell r="A315" t="str">
            <v>T2</v>
          </cell>
          <cell r="B315">
            <v>335</v>
          </cell>
          <cell r="C315" t="str">
            <v>2.23</v>
          </cell>
          <cell r="D315">
            <v>59128</v>
          </cell>
          <cell r="E315" t="str">
            <v>분 수 문</v>
          </cell>
          <cell r="I315">
            <v>0</v>
          </cell>
        </row>
        <row r="316">
          <cell r="A316" t="str">
            <v>T1</v>
          </cell>
          <cell r="B316">
            <v>320</v>
          </cell>
          <cell r="C316" t="str">
            <v>a</v>
          </cell>
          <cell r="D316">
            <v>59256</v>
          </cell>
          <cell r="E316" t="str">
            <v>콘크리트타설</v>
          </cell>
          <cell r="I316">
            <v>0</v>
          </cell>
        </row>
        <row r="317">
          <cell r="A317" t="str">
            <v>D00237</v>
          </cell>
          <cell r="B317">
            <v>8</v>
          </cell>
          <cell r="C317" t="str">
            <v>-1</v>
          </cell>
          <cell r="D317">
            <v>59368</v>
          </cell>
          <cell r="E317" t="str">
            <v>콘크리트타설</v>
          </cell>
          <cell r="F317" t="str">
            <v>(철근 펌프카)</v>
          </cell>
          <cell r="G317" t="str">
            <v>㎥</v>
          </cell>
          <cell r="I317">
            <v>0</v>
          </cell>
        </row>
        <row r="318">
          <cell r="A318" t="str">
            <v>D00238</v>
          </cell>
          <cell r="B318">
            <v>5</v>
          </cell>
          <cell r="C318" t="str">
            <v>-2</v>
          </cell>
          <cell r="D318">
            <v>59384</v>
          </cell>
          <cell r="E318" t="str">
            <v>콘크리트타설</v>
          </cell>
          <cell r="F318" t="str">
            <v>(무근 펌프카)</v>
          </cell>
          <cell r="G318" t="str">
            <v>㎥</v>
          </cell>
          <cell r="I318">
            <v>0</v>
          </cell>
        </row>
        <row r="319">
          <cell r="A319" t="str">
            <v>D00232</v>
          </cell>
          <cell r="B319">
            <v>7</v>
          </cell>
          <cell r="C319" t="str">
            <v>-3</v>
          </cell>
          <cell r="D319">
            <v>59400</v>
          </cell>
          <cell r="E319" t="str">
            <v>콘크리트타설</v>
          </cell>
          <cell r="F319" t="str">
            <v>(철근 VIB 제외)</v>
          </cell>
          <cell r="G319" t="str">
            <v>㎥</v>
          </cell>
          <cell r="I319">
            <v>0</v>
          </cell>
        </row>
        <row r="320">
          <cell r="A320" t="str">
            <v>D00231</v>
          </cell>
          <cell r="B320">
            <v>2</v>
          </cell>
          <cell r="C320" t="str">
            <v>-4</v>
          </cell>
          <cell r="D320">
            <v>59596</v>
          </cell>
          <cell r="E320" t="str">
            <v>콘크리트타설</v>
          </cell>
          <cell r="F320" t="str">
            <v>(무근 VIB 제외)</v>
          </cell>
          <cell r="G320" t="str">
            <v>㎥</v>
          </cell>
          <cell r="I320">
            <v>0</v>
          </cell>
        </row>
        <row r="321">
          <cell r="A321" t="str">
            <v>E1</v>
          </cell>
          <cell r="B321">
            <v>0</v>
          </cell>
          <cell r="C321" t="str">
            <v>소계</v>
          </cell>
          <cell r="D321">
            <v>59791</v>
          </cell>
          <cell r="I321">
            <v>0</v>
          </cell>
        </row>
        <row r="322">
          <cell r="A322" t="str">
            <v>T1</v>
          </cell>
          <cell r="B322">
            <v>325</v>
          </cell>
          <cell r="C322" t="str">
            <v>b</v>
          </cell>
          <cell r="D322">
            <v>59919</v>
          </cell>
          <cell r="E322" t="str">
            <v>거 푸 집</v>
          </cell>
          <cell r="I322">
            <v>0</v>
          </cell>
        </row>
        <row r="323">
          <cell r="A323" t="str">
            <v>D00276</v>
          </cell>
          <cell r="B323">
            <v>44</v>
          </cell>
          <cell r="C323" t="str">
            <v>-1</v>
          </cell>
          <cell r="D323">
            <v>59988</v>
          </cell>
          <cell r="E323" t="str">
            <v>합판거푸집</v>
          </cell>
          <cell r="F323" t="str">
            <v>(3 회)</v>
          </cell>
          <cell r="G323" t="str">
            <v>㎡</v>
          </cell>
          <cell r="I323">
            <v>0</v>
          </cell>
        </row>
        <row r="324">
          <cell r="A324" t="str">
            <v>D00280</v>
          </cell>
          <cell r="B324">
            <v>62</v>
          </cell>
          <cell r="C324" t="str">
            <v>-2</v>
          </cell>
          <cell r="D324">
            <v>60022</v>
          </cell>
          <cell r="E324" t="str">
            <v>합판거푸집</v>
          </cell>
          <cell r="F324" t="str">
            <v>(4 회)</v>
          </cell>
          <cell r="G324" t="str">
            <v>㎡</v>
          </cell>
          <cell r="I324">
            <v>0</v>
          </cell>
        </row>
        <row r="325">
          <cell r="A325" t="str">
            <v>D00282</v>
          </cell>
          <cell r="B325">
            <v>2</v>
          </cell>
          <cell r="C325" t="str">
            <v>-3</v>
          </cell>
          <cell r="D325">
            <v>60039</v>
          </cell>
          <cell r="E325" t="str">
            <v>합판거푸집</v>
          </cell>
          <cell r="F325" t="str">
            <v>(6 회)</v>
          </cell>
          <cell r="G325" t="str">
            <v>㎡</v>
          </cell>
          <cell r="I325">
            <v>0</v>
          </cell>
        </row>
        <row r="326">
          <cell r="A326" t="str">
            <v>E1</v>
          </cell>
          <cell r="B326">
            <v>0</v>
          </cell>
          <cell r="C326" t="str">
            <v>소계</v>
          </cell>
          <cell r="D326">
            <v>60048</v>
          </cell>
          <cell r="I326">
            <v>0</v>
          </cell>
        </row>
        <row r="327">
          <cell r="A327" t="str">
            <v>D00323</v>
          </cell>
          <cell r="B327">
            <v>42</v>
          </cell>
          <cell r="C327" t="str">
            <v>c</v>
          </cell>
          <cell r="D327">
            <v>60049</v>
          </cell>
          <cell r="E327" t="str">
            <v>강관비계</v>
          </cell>
          <cell r="F327" t="str">
            <v>(0∼30 M)</v>
          </cell>
          <cell r="G327" t="str">
            <v>㎡</v>
          </cell>
          <cell r="I327">
            <v>0</v>
          </cell>
        </row>
        <row r="328">
          <cell r="A328" t="str">
            <v>D00588</v>
          </cell>
          <cell r="B328">
            <v>41</v>
          </cell>
          <cell r="C328" t="str">
            <v>d</v>
          </cell>
          <cell r="D328">
            <v>60945</v>
          </cell>
          <cell r="E328" t="str">
            <v>스페이서 설치</v>
          </cell>
          <cell r="F328" t="str">
            <v>(슬라브및기초용)</v>
          </cell>
          <cell r="G328" t="str">
            <v>㎡</v>
          </cell>
          <cell r="I328">
            <v>0</v>
          </cell>
        </row>
        <row r="329">
          <cell r="A329" t="str">
            <v>D00333</v>
          </cell>
          <cell r="B329">
            <v>15</v>
          </cell>
          <cell r="C329" t="str">
            <v>e</v>
          </cell>
          <cell r="D329">
            <v>61105</v>
          </cell>
          <cell r="E329" t="str">
            <v>강관동바리</v>
          </cell>
          <cell r="F329" t="str">
            <v>(암거용)</v>
          </cell>
          <cell r="G329" t="str">
            <v>공㎥</v>
          </cell>
          <cell r="I329">
            <v>0</v>
          </cell>
        </row>
        <row r="330">
          <cell r="A330" t="str">
            <v>D03889</v>
          </cell>
          <cell r="B330">
            <v>4.3999999999999997E-2</v>
          </cell>
          <cell r="C330" t="str">
            <v>f</v>
          </cell>
          <cell r="D330">
            <v>61137</v>
          </cell>
          <cell r="E330" t="str">
            <v>분수문 난간</v>
          </cell>
          <cell r="G330" t="str">
            <v>Ton</v>
          </cell>
          <cell r="I330">
            <v>0</v>
          </cell>
        </row>
        <row r="331">
          <cell r="A331" t="str">
            <v>D00271</v>
          </cell>
          <cell r="B331">
            <v>1.8380000000000001</v>
          </cell>
          <cell r="C331" t="str">
            <v>g</v>
          </cell>
          <cell r="D331">
            <v>61145</v>
          </cell>
          <cell r="E331" t="str">
            <v>철근가공조립</v>
          </cell>
          <cell r="F331" t="str">
            <v>(보 통)</v>
          </cell>
          <cell r="G331" t="str">
            <v>Ton</v>
          </cell>
          <cell r="I331">
            <v>0</v>
          </cell>
        </row>
        <row r="332">
          <cell r="A332" t="str">
            <v>D03836</v>
          </cell>
          <cell r="B332">
            <v>1</v>
          </cell>
          <cell r="C332" t="str">
            <v>h</v>
          </cell>
          <cell r="D332">
            <v>61149</v>
          </cell>
          <cell r="E332" t="str">
            <v>작업용계단</v>
          </cell>
          <cell r="G332" t="str">
            <v>EA</v>
          </cell>
          <cell r="I332">
            <v>0</v>
          </cell>
        </row>
        <row r="333">
          <cell r="A333" t="str">
            <v>D00347</v>
          </cell>
          <cell r="B333">
            <v>4</v>
          </cell>
          <cell r="C333" t="str">
            <v>i</v>
          </cell>
          <cell r="D333">
            <v>61151</v>
          </cell>
          <cell r="E333" t="str">
            <v>조합페인트</v>
          </cell>
          <cell r="F333" t="str">
            <v>(철재면 2 회)</v>
          </cell>
          <cell r="G333" t="str">
            <v>㎡</v>
          </cell>
          <cell r="I333">
            <v>0</v>
          </cell>
        </row>
        <row r="334">
          <cell r="A334" t="str">
            <v>D00410</v>
          </cell>
          <cell r="B334">
            <v>4</v>
          </cell>
          <cell r="C334" t="str">
            <v>j</v>
          </cell>
          <cell r="D334">
            <v>61153</v>
          </cell>
          <cell r="E334" t="str">
            <v>문비</v>
          </cell>
          <cell r="G334" t="str">
            <v>EA</v>
          </cell>
          <cell r="I334">
            <v>0</v>
          </cell>
        </row>
        <row r="335">
          <cell r="A335" t="str">
            <v>D03837</v>
          </cell>
          <cell r="B335">
            <v>1</v>
          </cell>
          <cell r="C335" t="str">
            <v>h</v>
          </cell>
          <cell r="D335">
            <v>61161</v>
          </cell>
          <cell r="E335" t="str">
            <v>권 양 기</v>
          </cell>
          <cell r="F335" t="str">
            <v>(2.5 Ton)</v>
          </cell>
          <cell r="G335" t="str">
            <v>EA</v>
          </cell>
          <cell r="I335">
            <v>0</v>
          </cell>
        </row>
        <row r="336">
          <cell r="A336" t="str">
            <v>E2</v>
          </cell>
          <cell r="B336">
            <v>0</v>
          </cell>
          <cell r="C336" t="str">
            <v>계</v>
          </cell>
          <cell r="D336">
            <v>61165</v>
          </cell>
          <cell r="I336">
            <v>0</v>
          </cell>
        </row>
        <row r="337">
          <cell r="A337" t="str">
            <v>E3</v>
          </cell>
          <cell r="B337">
            <v>0</v>
          </cell>
          <cell r="C337" t="str">
            <v>합계</v>
          </cell>
          <cell r="D337">
            <v>61169</v>
          </cell>
          <cell r="I337">
            <v>0</v>
          </cell>
        </row>
        <row r="338">
          <cell r="A338" t="str">
            <v>E4</v>
          </cell>
          <cell r="B338">
            <v>0</v>
          </cell>
          <cell r="C338" t="str">
            <v>총계</v>
          </cell>
          <cell r="D338">
            <v>61179</v>
          </cell>
          <cell r="I338">
            <v>0</v>
          </cell>
        </row>
        <row r="339">
          <cell r="A339" t="str">
            <v>T4</v>
          </cell>
          <cell r="B339">
            <v>1497</v>
          </cell>
          <cell r="C339" t="str">
            <v>3.</v>
          </cell>
          <cell r="D339">
            <v>61198</v>
          </cell>
          <cell r="E339" t="str">
            <v>구  조  물  공</v>
          </cell>
          <cell r="I339">
            <v>0</v>
          </cell>
        </row>
        <row r="340">
          <cell r="A340" t="str">
            <v>T3</v>
          </cell>
          <cell r="B340">
            <v>389</v>
          </cell>
          <cell r="C340" t="str">
            <v>3.A</v>
          </cell>
          <cell r="D340">
            <v>61262</v>
          </cell>
          <cell r="E340" t="str">
            <v>옥 암 지하차도</v>
          </cell>
          <cell r="I340">
            <v>0</v>
          </cell>
        </row>
        <row r="341">
          <cell r="A341" t="str">
            <v>T2</v>
          </cell>
          <cell r="B341">
            <v>351</v>
          </cell>
          <cell r="C341" t="str">
            <v>3.01</v>
          </cell>
          <cell r="D341">
            <v>214559</v>
          </cell>
          <cell r="E341" t="str">
            <v>토          공</v>
          </cell>
          <cell r="I341">
            <v>0</v>
          </cell>
        </row>
        <row r="342">
          <cell r="A342" t="str">
            <v>D00135</v>
          </cell>
          <cell r="B342">
            <v>1190</v>
          </cell>
          <cell r="C342" t="str">
            <v>a</v>
          </cell>
          <cell r="D342">
            <v>367856</v>
          </cell>
          <cell r="E342" t="str">
            <v>구조물터파기</v>
          </cell>
          <cell r="F342" t="str">
            <v>(육상발파암 0∼1 M)</v>
          </cell>
          <cell r="G342" t="str">
            <v>㎥</v>
          </cell>
          <cell r="I342">
            <v>0</v>
          </cell>
        </row>
        <row r="343">
          <cell r="A343" t="str">
            <v>D00136</v>
          </cell>
          <cell r="B343">
            <v>1113</v>
          </cell>
          <cell r="C343" t="str">
            <v>b</v>
          </cell>
          <cell r="D343">
            <v>368011</v>
          </cell>
          <cell r="E343" t="str">
            <v>구조물터파기</v>
          </cell>
          <cell r="F343" t="str">
            <v>(육상발파암 1∼2 M)</v>
          </cell>
          <cell r="G343" t="str">
            <v>㎥</v>
          </cell>
          <cell r="I343">
            <v>0</v>
          </cell>
        </row>
        <row r="344">
          <cell r="A344" t="str">
            <v>D03810</v>
          </cell>
          <cell r="B344">
            <v>1037</v>
          </cell>
          <cell r="C344" t="str">
            <v>c</v>
          </cell>
          <cell r="D344">
            <v>368204</v>
          </cell>
          <cell r="E344" t="str">
            <v>구조물터파기</v>
          </cell>
          <cell r="F344" t="str">
            <v>(육상발파암 2∼3 M)</v>
          </cell>
          <cell r="G344" t="str">
            <v>㎥</v>
          </cell>
          <cell r="I344">
            <v>0</v>
          </cell>
        </row>
        <row r="345">
          <cell r="A345" t="str">
            <v>D03811</v>
          </cell>
          <cell r="B345">
            <v>960</v>
          </cell>
          <cell r="C345" t="str">
            <v>d</v>
          </cell>
          <cell r="D345">
            <v>368285</v>
          </cell>
          <cell r="E345" t="str">
            <v>구조물터파기</v>
          </cell>
          <cell r="F345" t="str">
            <v>(육상발파암 3∼4 M)</v>
          </cell>
          <cell r="G345" t="str">
            <v>㎥</v>
          </cell>
          <cell r="I345">
            <v>0</v>
          </cell>
        </row>
        <row r="346">
          <cell r="A346" t="str">
            <v>D03812</v>
          </cell>
          <cell r="B346">
            <v>884</v>
          </cell>
          <cell r="C346" t="str">
            <v>e</v>
          </cell>
          <cell r="D346">
            <v>368407</v>
          </cell>
          <cell r="E346" t="str">
            <v>구조물터파기</v>
          </cell>
          <cell r="F346" t="str">
            <v>(육상발파암 4∼5 M)</v>
          </cell>
          <cell r="G346" t="str">
            <v>㎥</v>
          </cell>
          <cell r="I346">
            <v>0</v>
          </cell>
        </row>
        <row r="347">
          <cell r="A347" t="str">
            <v>D03813</v>
          </cell>
          <cell r="B347">
            <v>807</v>
          </cell>
          <cell r="C347" t="str">
            <v>f</v>
          </cell>
          <cell r="D347">
            <v>368468</v>
          </cell>
          <cell r="E347" t="str">
            <v>구조물터파기</v>
          </cell>
          <cell r="F347" t="str">
            <v>(육상발파암 5∼6 M)</v>
          </cell>
          <cell r="G347" t="str">
            <v>㎥</v>
          </cell>
          <cell r="I347">
            <v>0</v>
          </cell>
        </row>
        <row r="348">
          <cell r="A348" t="str">
            <v>D03814</v>
          </cell>
          <cell r="B348">
            <v>731</v>
          </cell>
          <cell r="C348" t="str">
            <v>g</v>
          </cell>
          <cell r="D348">
            <v>368498</v>
          </cell>
          <cell r="E348" t="str">
            <v>구조물터파기</v>
          </cell>
          <cell r="F348" t="str">
            <v>(육상발파암 6∼7 M)</v>
          </cell>
          <cell r="G348" t="str">
            <v>㎥</v>
          </cell>
          <cell r="I348">
            <v>0</v>
          </cell>
        </row>
        <row r="349">
          <cell r="A349" t="str">
            <v>D03815</v>
          </cell>
          <cell r="B349">
            <v>654</v>
          </cell>
          <cell r="C349" t="str">
            <v>h</v>
          </cell>
          <cell r="D349">
            <v>368513</v>
          </cell>
          <cell r="E349" t="str">
            <v>구조물터파기</v>
          </cell>
          <cell r="F349" t="str">
            <v>(육상발파암 7∼8 M)</v>
          </cell>
          <cell r="G349" t="str">
            <v>㎥</v>
          </cell>
          <cell r="I349">
            <v>0</v>
          </cell>
        </row>
        <row r="350">
          <cell r="A350" t="str">
            <v>D00037</v>
          </cell>
          <cell r="B350">
            <v>1023</v>
          </cell>
          <cell r="C350" t="str">
            <v>i</v>
          </cell>
          <cell r="D350">
            <v>368528</v>
          </cell>
          <cell r="E350" t="str">
            <v>되메우기</v>
          </cell>
          <cell r="F350" t="str">
            <v>(노 체)</v>
          </cell>
          <cell r="G350" t="str">
            <v>㎥</v>
          </cell>
          <cell r="I350">
            <v>0</v>
          </cell>
        </row>
        <row r="351">
          <cell r="A351" t="str">
            <v>D00170</v>
          </cell>
          <cell r="B351">
            <v>2160</v>
          </cell>
          <cell r="C351" t="str">
            <v>j</v>
          </cell>
          <cell r="D351">
            <v>368648</v>
          </cell>
          <cell r="E351" t="str">
            <v>뒷채움잡석</v>
          </cell>
          <cell r="F351" t="str">
            <v>(현장암유용)</v>
          </cell>
          <cell r="G351" t="str">
            <v>㎥</v>
          </cell>
          <cell r="I351">
            <v>0</v>
          </cell>
        </row>
        <row r="352">
          <cell r="A352" t="str">
            <v>E2</v>
          </cell>
          <cell r="B352">
            <v>0</v>
          </cell>
          <cell r="C352" t="str">
            <v>계</v>
          </cell>
          <cell r="D352">
            <v>368768</v>
          </cell>
          <cell r="I352">
            <v>0</v>
          </cell>
        </row>
        <row r="353">
          <cell r="A353" t="str">
            <v>T2</v>
          </cell>
          <cell r="B353">
            <v>357</v>
          </cell>
          <cell r="C353" t="str">
            <v>3.02</v>
          </cell>
          <cell r="D353">
            <v>369127</v>
          </cell>
          <cell r="E353" t="str">
            <v>거 푸 집</v>
          </cell>
          <cell r="I353">
            <v>0</v>
          </cell>
        </row>
        <row r="354">
          <cell r="A354" t="str">
            <v>D00276</v>
          </cell>
          <cell r="B354">
            <v>1862</v>
          </cell>
          <cell r="C354" t="str">
            <v>a</v>
          </cell>
          <cell r="D354">
            <v>369128</v>
          </cell>
          <cell r="E354" t="str">
            <v>합판거푸집</v>
          </cell>
          <cell r="F354" t="str">
            <v>(3 회)</v>
          </cell>
          <cell r="G354" t="str">
            <v>㎡</v>
          </cell>
          <cell r="I354">
            <v>0</v>
          </cell>
        </row>
        <row r="355">
          <cell r="A355" t="str">
            <v>D00280</v>
          </cell>
          <cell r="B355">
            <v>125</v>
          </cell>
          <cell r="C355" t="str">
            <v>b</v>
          </cell>
          <cell r="D355">
            <v>369192</v>
          </cell>
          <cell r="E355" t="str">
            <v>합판거푸집</v>
          </cell>
          <cell r="F355" t="str">
            <v>(4 회)</v>
          </cell>
          <cell r="G355" t="str">
            <v>㎡</v>
          </cell>
          <cell r="I355">
            <v>0</v>
          </cell>
        </row>
        <row r="356">
          <cell r="A356" t="str">
            <v>D00282</v>
          </cell>
          <cell r="B356">
            <v>29</v>
          </cell>
          <cell r="C356" t="str">
            <v>c</v>
          </cell>
          <cell r="D356">
            <v>369224</v>
          </cell>
          <cell r="E356" t="str">
            <v>합판거푸집</v>
          </cell>
          <cell r="F356" t="str">
            <v>(6 회)</v>
          </cell>
          <cell r="G356" t="str">
            <v>㎡</v>
          </cell>
          <cell r="I356">
            <v>0</v>
          </cell>
        </row>
        <row r="357">
          <cell r="A357" t="str">
            <v>D00265</v>
          </cell>
          <cell r="B357">
            <v>152</v>
          </cell>
          <cell r="C357" t="str">
            <v>d</v>
          </cell>
          <cell r="D357">
            <v>369232</v>
          </cell>
          <cell r="E357" t="str">
            <v>문양거푸집(합판4회+</v>
          </cell>
          <cell r="F357" t="str">
            <v>문양스치로폴(0∼7M)</v>
          </cell>
          <cell r="G357" t="str">
            <v>㎡</v>
          </cell>
          <cell r="I357">
            <v>0</v>
          </cell>
        </row>
        <row r="358">
          <cell r="A358" t="str">
            <v>E2</v>
          </cell>
          <cell r="B358">
            <v>0</v>
          </cell>
          <cell r="C358" t="str">
            <v>계</v>
          </cell>
          <cell r="D358">
            <v>369240</v>
          </cell>
          <cell r="I358">
            <v>0</v>
          </cell>
        </row>
        <row r="359">
          <cell r="A359" t="str">
            <v>D00323</v>
          </cell>
          <cell r="B359">
            <v>774</v>
          </cell>
          <cell r="C359" t="str">
            <v>3.03</v>
          </cell>
          <cell r="D359">
            <v>369241</v>
          </cell>
          <cell r="E359" t="str">
            <v>강관비계</v>
          </cell>
          <cell r="F359" t="str">
            <v>(0∼30 M)</v>
          </cell>
          <cell r="G359" t="str">
            <v>㎡</v>
          </cell>
          <cell r="I359">
            <v>0</v>
          </cell>
        </row>
        <row r="360">
          <cell r="A360" t="str">
            <v>D00334</v>
          </cell>
          <cell r="B360">
            <v>2514</v>
          </cell>
          <cell r="C360" t="str">
            <v>3.04</v>
          </cell>
          <cell r="D360">
            <v>369361</v>
          </cell>
          <cell r="E360" t="str">
            <v>강관동바리</v>
          </cell>
          <cell r="F360" t="str">
            <v>(교량용)</v>
          </cell>
          <cell r="G360" t="str">
            <v>공㎥</v>
          </cell>
          <cell r="I360">
            <v>0</v>
          </cell>
        </row>
        <row r="361">
          <cell r="A361" t="str">
            <v>T2</v>
          </cell>
          <cell r="B361">
            <v>363</v>
          </cell>
          <cell r="C361" t="str">
            <v>3.05</v>
          </cell>
          <cell r="D361">
            <v>369489</v>
          </cell>
          <cell r="E361" t="str">
            <v>철근가공조립</v>
          </cell>
          <cell r="I361">
            <v>0</v>
          </cell>
        </row>
        <row r="362">
          <cell r="A362" t="str">
            <v>D00271</v>
          </cell>
          <cell r="B362">
            <v>59.024999999999999</v>
          </cell>
          <cell r="C362" t="str">
            <v>a</v>
          </cell>
          <cell r="D362">
            <v>369617</v>
          </cell>
          <cell r="E362" t="str">
            <v>철근가공조립</v>
          </cell>
          <cell r="F362" t="str">
            <v>(보 통)</v>
          </cell>
          <cell r="G362" t="str">
            <v>Ton</v>
          </cell>
          <cell r="I362">
            <v>0</v>
          </cell>
        </row>
        <row r="363">
          <cell r="A363" t="str">
            <v>D00272</v>
          </cell>
          <cell r="B363">
            <v>330.56799999999998</v>
          </cell>
          <cell r="C363" t="str">
            <v>b</v>
          </cell>
          <cell r="D363">
            <v>369621</v>
          </cell>
          <cell r="E363" t="str">
            <v>철근가공조립</v>
          </cell>
          <cell r="F363" t="str">
            <v>(복 잡)</v>
          </cell>
          <cell r="G363" t="str">
            <v>Ton</v>
          </cell>
          <cell r="I363">
            <v>0</v>
          </cell>
        </row>
        <row r="364">
          <cell r="A364" t="str">
            <v>E2</v>
          </cell>
          <cell r="B364">
            <v>0</v>
          </cell>
          <cell r="C364" t="str">
            <v>계</v>
          </cell>
          <cell r="D364">
            <v>369624</v>
          </cell>
          <cell r="I364">
            <v>0</v>
          </cell>
        </row>
        <row r="365">
          <cell r="A365" t="str">
            <v>T2</v>
          </cell>
          <cell r="B365">
            <v>367</v>
          </cell>
          <cell r="C365" t="str">
            <v>3.06</v>
          </cell>
          <cell r="D365">
            <v>369625</v>
          </cell>
          <cell r="E365" t="str">
            <v>콘크리트타설</v>
          </cell>
          <cell r="I365">
            <v>0</v>
          </cell>
        </row>
        <row r="366">
          <cell r="A366" t="str">
            <v>D00237</v>
          </cell>
          <cell r="B366">
            <v>1730</v>
          </cell>
          <cell r="C366" t="str">
            <v>a</v>
          </cell>
          <cell r="D366">
            <v>369689</v>
          </cell>
          <cell r="E366" t="str">
            <v>콘크리트타설</v>
          </cell>
          <cell r="F366" t="str">
            <v>(철근 펌프카)</v>
          </cell>
          <cell r="G366" t="str">
            <v>㎥</v>
          </cell>
          <cell r="I366">
            <v>0</v>
          </cell>
        </row>
        <row r="367">
          <cell r="A367" t="str">
            <v>D00231</v>
          </cell>
          <cell r="B367">
            <v>108</v>
          </cell>
          <cell r="C367" t="str">
            <v>b</v>
          </cell>
          <cell r="D367">
            <v>369721</v>
          </cell>
          <cell r="E367" t="str">
            <v>콘크리트타설</v>
          </cell>
          <cell r="F367" t="str">
            <v>(무근 VIB 제외)</v>
          </cell>
          <cell r="G367" t="str">
            <v>㎥</v>
          </cell>
          <cell r="I367">
            <v>0</v>
          </cell>
        </row>
        <row r="368">
          <cell r="A368" t="str">
            <v>E2</v>
          </cell>
          <cell r="B368">
            <v>0</v>
          </cell>
          <cell r="C368" t="str">
            <v>계</v>
          </cell>
          <cell r="D368">
            <v>369753</v>
          </cell>
          <cell r="I368">
            <v>0</v>
          </cell>
        </row>
        <row r="369">
          <cell r="A369" t="str">
            <v>D03746</v>
          </cell>
          <cell r="B369">
            <v>423</v>
          </cell>
          <cell r="C369" t="str">
            <v>3.07</v>
          </cell>
          <cell r="D369">
            <v>369761</v>
          </cell>
          <cell r="E369" t="str">
            <v>타일붙이기</v>
          </cell>
          <cell r="F369" t="str">
            <v>(90x190x11)</v>
          </cell>
          <cell r="G369" t="str">
            <v>㎡</v>
          </cell>
          <cell r="I369">
            <v>0</v>
          </cell>
        </row>
        <row r="370">
          <cell r="A370" t="str">
            <v>D01034</v>
          </cell>
          <cell r="B370">
            <v>423</v>
          </cell>
          <cell r="C370" t="str">
            <v>3.08</v>
          </cell>
          <cell r="D370">
            <v>369765</v>
          </cell>
          <cell r="E370" t="str">
            <v>바탕고르기</v>
          </cell>
          <cell r="F370" t="str">
            <v>T=24 m/m</v>
          </cell>
          <cell r="G370" t="str">
            <v>㎡</v>
          </cell>
          <cell r="I370">
            <v>0</v>
          </cell>
        </row>
        <row r="371">
          <cell r="A371" t="str">
            <v>D00563</v>
          </cell>
          <cell r="B371">
            <v>1224</v>
          </cell>
          <cell r="C371" t="str">
            <v>3.09</v>
          </cell>
          <cell r="D371">
            <v>369767</v>
          </cell>
          <cell r="E371" t="str">
            <v>아스팔트 방수</v>
          </cell>
          <cell r="F371" t="str">
            <v>(2 회)</v>
          </cell>
          <cell r="G371" t="str">
            <v>㎡</v>
          </cell>
          <cell r="I371">
            <v>0</v>
          </cell>
        </row>
        <row r="372">
          <cell r="A372" t="str">
            <v>D03816</v>
          </cell>
          <cell r="B372">
            <v>29</v>
          </cell>
          <cell r="C372" t="str">
            <v>3.10</v>
          </cell>
          <cell r="D372">
            <v>369768</v>
          </cell>
          <cell r="E372" t="str">
            <v>시공이음면정리</v>
          </cell>
          <cell r="G372" t="str">
            <v>㎡</v>
          </cell>
          <cell r="I372">
            <v>0</v>
          </cell>
        </row>
        <row r="373">
          <cell r="A373" t="str">
            <v>D00587</v>
          </cell>
          <cell r="B373">
            <v>37</v>
          </cell>
          <cell r="C373" t="str">
            <v>3.11</v>
          </cell>
          <cell r="D373">
            <v>369896</v>
          </cell>
          <cell r="E373" t="str">
            <v>신축이음</v>
          </cell>
          <cell r="F373" t="str">
            <v>(지하차도)</v>
          </cell>
          <cell r="G373" t="str">
            <v>M</v>
          </cell>
          <cell r="I373">
            <v>0</v>
          </cell>
        </row>
        <row r="374">
          <cell r="A374" t="str">
            <v>D03748</v>
          </cell>
          <cell r="B374">
            <v>56</v>
          </cell>
          <cell r="C374" t="str">
            <v>3.12</v>
          </cell>
          <cell r="D374">
            <v>369992</v>
          </cell>
          <cell r="E374" t="str">
            <v>수축줄눈</v>
          </cell>
          <cell r="F374" t="str">
            <v>(지하차도)</v>
          </cell>
          <cell r="G374" t="str">
            <v>M</v>
          </cell>
          <cell r="I374">
            <v>0</v>
          </cell>
        </row>
        <row r="375">
          <cell r="A375" t="str">
            <v>D03817</v>
          </cell>
          <cell r="B375">
            <v>47</v>
          </cell>
          <cell r="C375" t="str">
            <v>3.13</v>
          </cell>
          <cell r="D375">
            <v>370040</v>
          </cell>
          <cell r="E375" t="str">
            <v>ELASTIC FILLER</v>
          </cell>
          <cell r="F375" t="str">
            <v>(T=20 m/m)</v>
          </cell>
          <cell r="G375" t="str">
            <v>㎡</v>
          </cell>
          <cell r="I375">
            <v>0</v>
          </cell>
        </row>
        <row r="376">
          <cell r="A376" t="str">
            <v>T2</v>
          </cell>
          <cell r="B376">
            <v>378</v>
          </cell>
          <cell r="C376" t="str">
            <v>3.14</v>
          </cell>
          <cell r="D376">
            <v>370365</v>
          </cell>
          <cell r="E376" t="str">
            <v>스페이서 설치</v>
          </cell>
          <cell r="I376">
            <v>0</v>
          </cell>
        </row>
        <row r="377">
          <cell r="A377" t="str">
            <v>D00588</v>
          </cell>
          <cell r="B377">
            <v>1095</v>
          </cell>
          <cell r="C377" t="str">
            <v>a</v>
          </cell>
          <cell r="D377">
            <v>370493</v>
          </cell>
          <cell r="E377" t="str">
            <v>스페이서 설치</v>
          </cell>
          <cell r="F377" t="str">
            <v>(슬라브및기초용)</v>
          </cell>
          <cell r="G377" t="str">
            <v>㎡</v>
          </cell>
          <cell r="I377">
            <v>0</v>
          </cell>
        </row>
        <row r="378">
          <cell r="A378" t="str">
            <v>D01070</v>
          </cell>
          <cell r="B378">
            <v>640</v>
          </cell>
          <cell r="C378" t="str">
            <v>b</v>
          </cell>
          <cell r="D378">
            <v>370501</v>
          </cell>
          <cell r="E378" t="str">
            <v>스페이서 설치</v>
          </cell>
          <cell r="F378" t="str">
            <v>(벽체용)</v>
          </cell>
          <cell r="G378" t="str">
            <v>㎡</v>
          </cell>
          <cell r="I378">
            <v>0</v>
          </cell>
        </row>
        <row r="379">
          <cell r="A379" t="str">
            <v>E2</v>
          </cell>
          <cell r="B379">
            <v>0</v>
          </cell>
          <cell r="C379" t="str">
            <v>계</v>
          </cell>
          <cell r="D379">
            <v>370505</v>
          </cell>
          <cell r="I379">
            <v>0</v>
          </cell>
        </row>
        <row r="380">
          <cell r="A380" t="str">
            <v>D03818</v>
          </cell>
          <cell r="B380">
            <v>46</v>
          </cell>
          <cell r="C380" t="str">
            <v>3.15</v>
          </cell>
          <cell r="D380">
            <v>370830</v>
          </cell>
          <cell r="E380" t="str">
            <v>스틸그레이팅</v>
          </cell>
          <cell r="F380" t="str">
            <v>(995x350x44)</v>
          </cell>
          <cell r="G380" t="str">
            <v>M</v>
          </cell>
          <cell r="I380">
            <v>0</v>
          </cell>
        </row>
        <row r="381">
          <cell r="A381" t="str">
            <v>D00846</v>
          </cell>
          <cell r="B381">
            <v>33</v>
          </cell>
          <cell r="C381" t="str">
            <v>3.16</v>
          </cell>
          <cell r="D381">
            <v>370894</v>
          </cell>
          <cell r="E381" t="str">
            <v>폴리우레탄실란트채움</v>
          </cell>
          <cell r="F381" t="str">
            <v>(25x20)</v>
          </cell>
          <cell r="G381" t="str">
            <v>M</v>
          </cell>
          <cell r="I381">
            <v>0</v>
          </cell>
        </row>
        <row r="382">
          <cell r="A382" t="str">
            <v>D03843</v>
          </cell>
          <cell r="B382">
            <v>1.605</v>
          </cell>
          <cell r="C382" t="str">
            <v>3.17</v>
          </cell>
          <cell r="D382">
            <v>370926</v>
          </cell>
          <cell r="E382" t="str">
            <v>철근망 설치</v>
          </cell>
          <cell r="F382" t="str">
            <v>(D=13 m/m)</v>
          </cell>
          <cell r="G382" t="str">
            <v>Ton</v>
          </cell>
          <cell r="I382">
            <v>0</v>
          </cell>
        </row>
        <row r="383">
          <cell r="A383" t="str">
            <v>D01191</v>
          </cell>
          <cell r="B383">
            <v>8</v>
          </cell>
          <cell r="C383" t="str">
            <v>3.18</v>
          </cell>
          <cell r="D383">
            <v>370958</v>
          </cell>
          <cell r="E383" t="str">
            <v>PVC PIPE 설치</v>
          </cell>
          <cell r="F383" t="str">
            <v>(Φ65 m/m)</v>
          </cell>
          <cell r="G383" t="str">
            <v>M</v>
          </cell>
          <cell r="I383">
            <v>0</v>
          </cell>
        </row>
        <row r="384">
          <cell r="A384" t="str">
            <v>D00539</v>
          </cell>
          <cell r="B384">
            <v>455</v>
          </cell>
          <cell r="C384" t="str">
            <v>3.19</v>
          </cell>
          <cell r="D384">
            <v>524996</v>
          </cell>
          <cell r="E384" t="str">
            <v>면고르기</v>
          </cell>
          <cell r="G384" t="str">
            <v>㎡</v>
          </cell>
          <cell r="I384">
            <v>0</v>
          </cell>
        </row>
        <row r="385">
          <cell r="A385" t="str">
            <v>D00537</v>
          </cell>
          <cell r="B385">
            <v>553</v>
          </cell>
          <cell r="C385" t="str">
            <v>3.20</v>
          </cell>
          <cell r="D385">
            <v>602015</v>
          </cell>
          <cell r="E385" t="str">
            <v>슬래브양생</v>
          </cell>
          <cell r="F385" t="str">
            <v>(양생제)</v>
          </cell>
          <cell r="G385" t="str">
            <v>㎡</v>
          </cell>
          <cell r="I385">
            <v>0</v>
          </cell>
        </row>
        <row r="386">
          <cell r="A386" t="str">
            <v>D03856</v>
          </cell>
          <cell r="B386">
            <v>137</v>
          </cell>
          <cell r="C386" t="str">
            <v>3.21</v>
          </cell>
          <cell r="D386">
            <v>650153</v>
          </cell>
          <cell r="E386" t="str">
            <v>맹암거설치</v>
          </cell>
          <cell r="F386" t="str">
            <v>(D=200 m/m)</v>
          </cell>
          <cell r="G386" t="str">
            <v>M</v>
          </cell>
          <cell r="I386">
            <v>0</v>
          </cell>
        </row>
        <row r="387">
          <cell r="A387" t="str">
            <v>D00419</v>
          </cell>
          <cell r="B387">
            <v>113</v>
          </cell>
          <cell r="C387" t="str">
            <v>3.22</v>
          </cell>
          <cell r="D387">
            <v>669407</v>
          </cell>
          <cell r="E387" t="str">
            <v>부직포설치</v>
          </cell>
          <cell r="F387" t="str">
            <v>(2.0 T/M)</v>
          </cell>
          <cell r="G387" t="str">
            <v>㎡</v>
          </cell>
          <cell r="I387">
            <v>0</v>
          </cell>
        </row>
        <row r="388">
          <cell r="A388" t="str">
            <v>D03871</v>
          </cell>
          <cell r="B388">
            <v>4</v>
          </cell>
          <cell r="C388" t="str">
            <v>3.23</v>
          </cell>
          <cell r="D388">
            <v>674221</v>
          </cell>
          <cell r="E388" t="str">
            <v>평판재하시험</v>
          </cell>
          <cell r="G388" t="str">
            <v>개소</v>
          </cell>
          <cell r="I388">
            <v>0</v>
          </cell>
        </row>
        <row r="389">
          <cell r="A389" t="str">
            <v>D03747</v>
          </cell>
          <cell r="B389">
            <v>27</v>
          </cell>
          <cell r="C389" t="str">
            <v>3.24</v>
          </cell>
          <cell r="D389">
            <v>676628</v>
          </cell>
          <cell r="E389" t="str">
            <v>워터스톱</v>
          </cell>
          <cell r="F389" t="str">
            <v>(20x25)</v>
          </cell>
          <cell r="G389" t="str">
            <v>M</v>
          </cell>
          <cell r="I389">
            <v>0</v>
          </cell>
        </row>
        <row r="390">
          <cell r="A390" t="str">
            <v>E3</v>
          </cell>
          <cell r="B390">
            <v>0</v>
          </cell>
          <cell r="C390" t="str">
            <v>합계</v>
          </cell>
          <cell r="D390">
            <v>679034</v>
          </cell>
          <cell r="I390">
            <v>0</v>
          </cell>
        </row>
        <row r="391">
          <cell r="A391" t="str">
            <v>T3</v>
          </cell>
          <cell r="B391">
            <v>477</v>
          </cell>
          <cell r="C391" t="str">
            <v>3.B</v>
          </cell>
          <cell r="D391">
            <v>679418</v>
          </cell>
          <cell r="E391" t="str">
            <v>옥  암  육  교</v>
          </cell>
          <cell r="F391" t="str">
            <v>P.S.C BEAM</v>
          </cell>
          <cell r="I391">
            <v>0</v>
          </cell>
        </row>
        <row r="392">
          <cell r="A392" t="str">
            <v>T2</v>
          </cell>
          <cell r="B392">
            <v>398</v>
          </cell>
          <cell r="C392" t="str">
            <v>3.01</v>
          </cell>
          <cell r="D392">
            <v>679546</v>
          </cell>
          <cell r="E392" t="str">
            <v>토          공</v>
          </cell>
          <cell r="I392">
            <v>0</v>
          </cell>
        </row>
        <row r="393">
          <cell r="A393" t="str">
            <v>D00096</v>
          </cell>
          <cell r="B393">
            <v>982</v>
          </cell>
          <cell r="C393" t="str">
            <v>a</v>
          </cell>
          <cell r="D393">
            <v>832843</v>
          </cell>
          <cell r="E393" t="str">
            <v>구조물터파기</v>
          </cell>
          <cell r="F393" t="str">
            <v>(육상토사 0∼2 M)</v>
          </cell>
          <cell r="G393" t="str">
            <v>㎥</v>
          </cell>
          <cell r="I393">
            <v>0</v>
          </cell>
        </row>
        <row r="394">
          <cell r="A394" t="str">
            <v>D00097</v>
          </cell>
          <cell r="B394">
            <v>520</v>
          </cell>
          <cell r="C394" t="str">
            <v>b</v>
          </cell>
          <cell r="D394">
            <v>833179</v>
          </cell>
          <cell r="E394" t="str">
            <v>구조물터파기</v>
          </cell>
          <cell r="F394" t="str">
            <v>(육상토사 2∼4 M)</v>
          </cell>
          <cell r="G394" t="str">
            <v>㎥</v>
          </cell>
          <cell r="I394">
            <v>0</v>
          </cell>
        </row>
        <row r="395">
          <cell r="A395" t="str">
            <v>D03858</v>
          </cell>
          <cell r="B395">
            <v>44</v>
          </cell>
          <cell r="C395" t="str">
            <v>c</v>
          </cell>
          <cell r="D395">
            <v>833347</v>
          </cell>
          <cell r="E395" t="str">
            <v>구조물터파기</v>
          </cell>
          <cell r="F395" t="str">
            <v>(육상풍화암 4∼5 M)</v>
          </cell>
          <cell r="G395" t="str">
            <v>㎥</v>
          </cell>
          <cell r="I395">
            <v>0</v>
          </cell>
        </row>
        <row r="396">
          <cell r="A396" t="str">
            <v>D00022</v>
          </cell>
          <cell r="B396">
            <v>4284</v>
          </cell>
          <cell r="C396" t="str">
            <v>d</v>
          </cell>
          <cell r="D396">
            <v>833431</v>
          </cell>
          <cell r="E396" t="str">
            <v>토  사깎기</v>
          </cell>
          <cell r="F396" t="str">
            <v>(불도쟈 32 Ton)</v>
          </cell>
          <cell r="G396" t="str">
            <v>㎥</v>
          </cell>
          <cell r="I396">
            <v>0</v>
          </cell>
        </row>
        <row r="397">
          <cell r="A397" t="str">
            <v>D00160</v>
          </cell>
          <cell r="B397">
            <v>5217</v>
          </cell>
          <cell r="C397" t="str">
            <v>e</v>
          </cell>
          <cell r="D397">
            <v>833515</v>
          </cell>
          <cell r="E397" t="str">
            <v>되메우기및다짐</v>
          </cell>
          <cell r="F397" t="str">
            <v>(인력30%+백호우70%)</v>
          </cell>
          <cell r="G397" t="str">
            <v>㎥</v>
          </cell>
          <cell r="I397">
            <v>0</v>
          </cell>
        </row>
        <row r="398">
          <cell r="A398" t="str">
            <v>D00170</v>
          </cell>
          <cell r="B398">
            <v>513</v>
          </cell>
          <cell r="C398" t="str">
            <v>f</v>
          </cell>
          <cell r="D398">
            <v>833635</v>
          </cell>
          <cell r="E398" t="str">
            <v>뒷채움잡석</v>
          </cell>
          <cell r="F398" t="str">
            <v>(현장암유용)</v>
          </cell>
          <cell r="G398" t="str">
            <v>㎥</v>
          </cell>
          <cell r="I398">
            <v>0</v>
          </cell>
        </row>
        <row r="399">
          <cell r="A399" t="str">
            <v>E2</v>
          </cell>
          <cell r="B399">
            <v>0</v>
          </cell>
          <cell r="C399" t="str">
            <v>계</v>
          </cell>
          <cell r="D399">
            <v>833755</v>
          </cell>
          <cell r="I399">
            <v>0</v>
          </cell>
        </row>
        <row r="400">
          <cell r="A400" t="str">
            <v>T2</v>
          </cell>
          <cell r="B400">
            <v>404</v>
          </cell>
          <cell r="C400" t="str">
            <v>3.02</v>
          </cell>
          <cell r="D400">
            <v>834541</v>
          </cell>
          <cell r="E400" t="str">
            <v>거 푸 집</v>
          </cell>
          <cell r="I400">
            <v>0</v>
          </cell>
        </row>
        <row r="401">
          <cell r="A401" t="str">
            <v>D00276</v>
          </cell>
          <cell r="B401">
            <v>546</v>
          </cell>
          <cell r="C401" t="str">
            <v>a</v>
          </cell>
          <cell r="D401">
            <v>834542</v>
          </cell>
          <cell r="E401" t="str">
            <v>합판거푸집</v>
          </cell>
          <cell r="F401" t="str">
            <v>(3 회)</v>
          </cell>
          <cell r="G401" t="str">
            <v>㎡</v>
          </cell>
          <cell r="I401">
            <v>0</v>
          </cell>
        </row>
        <row r="402">
          <cell r="A402" t="str">
            <v>D00280</v>
          </cell>
          <cell r="B402">
            <v>104</v>
          </cell>
          <cell r="C402" t="str">
            <v>b</v>
          </cell>
          <cell r="D402">
            <v>834606</v>
          </cell>
          <cell r="E402" t="str">
            <v>합판거푸집</v>
          </cell>
          <cell r="F402" t="str">
            <v>(4 회)</v>
          </cell>
          <cell r="G402" t="str">
            <v>㎡</v>
          </cell>
          <cell r="I402">
            <v>0</v>
          </cell>
        </row>
        <row r="403">
          <cell r="A403" t="str">
            <v>D00282</v>
          </cell>
          <cell r="B403">
            <v>87</v>
          </cell>
          <cell r="C403" t="str">
            <v>c</v>
          </cell>
          <cell r="D403">
            <v>834638</v>
          </cell>
          <cell r="E403" t="str">
            <v>합판거푸집</v>
          </cell>
          <cell r="F403" t="str">
            <v>(6 회)</v>
          </cell>
          <cell r="G403" t="str">
            <v>㎡</v>
          </cell>
          <cell r="I403">
            <v>0</v>
          </cell>
        </row>
        <row r="404">
          <cell r="A404" t="str">
            <v>D00265</v>
          </cell>
          <cell r="B404">
            <v>227</v>
          </cell>
          <cell r="C404" t="str">
            <v>d</v>
          </cell>
          <cell r="D404">
            <v>834646</v>
          </cell>
          <cell r="E404" t="str">
            <v>문양거푸집(합판4회+</v>
          </cell>
          <cell r="F404" t="str">
            <v>문양스치로폴(0∼7M)</v>
          </cell>
          <cell r="G404" t="str">
            <v>㎡</v>
          </cell>
          <cell r="I404">
            <v>0</v>
          </cell>
        </row>
        <row r="405">
          <cell r="A405" t="str">
            <v>E2</v>
          </cell>
          <cell r="B405">
            <v>0</v>
          </cell>
          <cell r="C405" t="str">
            <v>계</v>
          </cell>
          <cell r="D405">
            <v>834654</v>
          </cell>
          <cell r="I405">
            <v>0</v>
          </cell>
        </row>
        <row r="406">
          <cell r="A406" t="str">
            <v>D00323</v>
          </cell>
          <cell r="B406">
            <v>655</v>
          </cell>
          <cell r="C406" t="str">
            <v>3.03</v>
          </cell>
          <cell r="D406">
            <v>834655</v>
          </cell>
          <cell r="E406" t="str">
            <v>강관비계</v>
          </cell>
          <cell r="F406" t="str">
            <v>(0∼30 M)</v>
          </cell>
          <cell r="G406" t="str">
            <v>㎡</v>
          </cell>
          <cell r="I406">
            <v>0</v>
          </cell>
        </row>
        <row r="407">
          <cell r="A407" t="str">
            <v>T2</v>
          </cell>
          <cell r="B407">
            <v>410</v>
          </cell>
          <cell r="C407" t="str">
            <v>3.04</v>
          </cell>
          <cell r="D407">
            <v>834719</v>
          </cell>
          <cell r="E407" t="str">
            <v>동 바 리</v>
          </cell>
          <cell r="I407">
            <v>0</v>
          </cell>
        </row>
        <row r="408">
          <cell r="A408" t="str">
            <v>D00327</v>
          </cell>
          <cell r="B408">
            <v>346</v>
          </cell>
          <cell r="C408" t="str">
            <v>a</v>
          </cell>
          <cell r="D408">
            <v>834747</v>
          </cell>
          <cell r="E408" t="str">
            <v>동바리공</v>
          </cell>
          <cell r="F408" t="str">
            <v>(목재 4 회)</v>
          </cell>
          <cell r="G408" t="str">
            <v>공㎥</v>
          </cell>
          <cell r="I408">
            <v>0</v>
          </cell>
        </row>
        <row r="409">
          <cell r="A409" t="str">
            <v>D00334</v>
          </cell>
          <cell r="B409">
            <v>138</v>
          </cell>
          <cell r="C409" t="str">
            <v>b</v>
          </cell>
          <cell r="D409">
            <v>834775</v>
          </cell>
          <cell r="E409" t="str">
            <v>강관동바리</v>
          </cell>
          <cell r="F409" t="str">
            <v>(교량용)</v>
          </cell>
          <cell r="G409" t="str">
            <v>공㎥</v>
          </cell>
          <cell r="I409">
            <v>0</v>
          </cell>
        </row>
        <row r="410">
          <cell r="A410" t="str">
            <v>D01129</v>
          </cell>
          <cell r="B410">
            <v>34</v>
          </cell>
          <cell r="C410" t="str">
            <v>c</v>
          </cell>
          <cell r="D410">
            <v>834779</v>
          </cell>
          <cell r="E410" t="str">
            <v>수평보강재(교량용)</v>
          </cell>
          <cell r="F410" t="str">
            <v>(강관동바리)</v>
          </cell>
          <cell r="G410" t="str">
            <v>㎡</v>
          </cell>
          <cell r="I410">
            <v>0</v>
          </cell>
        </row>
        <row r="411">
          <cell r="A411" t="str">
            <v>E2</v>
          </cell>
          <cell r="B411">
            <v>0</v>
          </cell>
          <cell r="C411" t="str">
            <v>계</v>
          </cell>
          <cell r="D411">
            <v>834781</v>
          </cell>
          <cell r="I411">
            <v>0</v>
          </cell>
        </row>
        <row r="412">
          <cell r="A412" t="str">
            <v>T2</v>
          </cell>
          <cell r="B412">
            <v>414</v>
          </cell>
          <cell r="C412" t="str">
            <v>3.05</v>
          </cell>
          <cell r="D412">
            <v>834903</v>
          </cell>
          <cell r="E412" t="str">
            <v>철근가공조립</v>
          </cell>
          <cell r="I412">
            <v>0</v>
          </cell>
        </row>
        <row r="413">
          <cell r="A413" t="str">
            <v>D00271</v>
          </cell>
          <cell r="B413">
            <v>6.6219999999999999</v>
          </cell>
          <cell r="C413" t="str">
            <v>a</v>
          </cell>
          <cell r="D413">
            <v>834905</v>
          </cell>
          <cell r="E413" t="str">
            <v>철근가공조립</v>
          </cell>
          <cell r="F413" t="str">
            <v>(보 통)</v>
          </cell>
          <cell r="G413" t="str">
            <v>Ton</v>
          </cell>
          <cell r="I413">
            <v>0</v>
          </cell>
        </row>
        <row r="414">
          <cell r="A414" t="str">
            <v>D00272</v>
          </cell>
          <cell r="B414">
            <v>75.465000000000003</v>
          </cell>
          <cell r="C414" t="str">
            <v>b</v>
          </cell>
          <cell r="D414">
            <v>834907</v>
          </cell>
          <cell r="E414" t="str">
            <v>철근가공조립</v>
          </cell>
          <cell r="F414" t="str">
            <v>(복 잡)</v>
          </cell>
          <cell r="G414" t="str">
            <v>Ton</v>
          </cell>
          <cell r="I414">
            <v>0</v>
          </cell>
        </row>
        <row r="415">
          <cell r="A415" t="str">
            <v>E2</v>
          </cell>
          <cell r="B415">
            <v>0</v>
          </cell>
          <cell r="C415" t="str">
            <v>계</v>
          </cell>
          <cell r="D415">
            <v>834910</v>
          </cell>
          <cell r="I415">
            <v>0</v>
          </cell>
        </row>
        <row r="416">
          <cell r="A416" t="str">
            <v>T2</v>
          </cell>
          <cell r="B416">
            <v>419</v>
          </cell>
          <cell r="C416" t="str">
            <v>3.06</v>
          </cell>
          <cell r="D416">
            <v>834911</v>
          </cell>
          <cell r="E416" t="str">
            <v>콘크리트타설</v>
          </cell>
          <cell r="I416">
            <v>0</v>
          </cell>
        </row>
        <row r="417">
          <cell r="A417" t="str">
            <v>D00237</v>
          </cell>
          <cell r="B417">
            <v>572</v>
          </cell>
          <cell r="C417" t="str">
            <v>a</v>
          </cell>
          <cell r="D417">
            <v>834975</v>
          </cell>
          <cell r="E417" t="str">
            <v>콘크리트타설</v>
          </cell>
          <cell r="F417" t="str">
            <v>(철근 펌프카)</v>
          </cell>
          <cell r="G417" t="str">
            <v>㎥</v>
          </cell>
          <cell r="I417">
            <v>0</v>
          </cell>
        </row>
        <row r="418">
          <cell r="A418" t="str">
            <v>D00238</v>
          </cell>
          <cell r="B418">
            <v>183</v>
          </cell>
          <cell r="C418" t="str">
            <v>b</v>
          </cell>
          <cell r="D418">
            <v>834991</v>
          </cell>
          <cell r="E418" t="str">
            <v>콘크리트타설</v>
          </cell>
          <cell r="F418" t="str">
            <v>(무근 펌프카)</v>
          </cell>
          <cell r="G418" t="str">
            <v>㎥</v>
          </cell>
          <cell r="I418">
            <v>0</v>
          </cell>
        </row>
        <row r="419">
          <cell r="A419" t="str">
            <v>D00231</v>
          </cell>
          <cell r="B419">
            <v>9</v>
          </cell>
          <cell r="C419" t="str">
            <v>c</v>
          </cell>
          <cell r="D419">
            <v>835007</v>
          </cell>
          <cell r="E419" t="str">
            <v>콘크리트타설</v>
          </cell>
          <cell r="F419" t="str">
            <v>(무근 VIB 제외)</v>
          </cell>
          <cell r="G419" t="str">
            <v>㎥</v>
          </cell>
          <cell r="I419">
            <v>0</v>
          </cell>
        </row>
        <row r="420">
          <cell r="A420" t="str">
            <v>E2</v>
          </cell>
          <cell r="B420">
            <v>0</v>
          </cell>
          <cell r="C420" t="str">
            <v>계</v>
          </cell>
          <cell r="D420">
            <v>835039</v>
          </cell>
          <cell r="I420">
            <v>0</v>
          </cell>
        </row>
        <row r="421">
          <cell r="A421" t="str">
            <v>T2</v>
          </cell>
          <cell r="B421">
            <v>423</v>
          </cell>
          <cell r="C421" t="str">
            <v>3.07</v>
          </cell>
          <cell r="D421">
            <v>835047</v>
          </cell>
          <cell r="E421" t="str">
            <v>표 면 처 리</v>
          </cell>
          <cell r="I421">
            <v>0</v>
          </cell>
        </row>
        <row r="422">
          <cell r="A422" t="str">
            <v>D00537</v>
          </cell>
          <cell r="B422">
            <v>267</v>
          </cell>
          <cell r="C422" t="str">
            <v>a</v>
          </cell>
          <cell r="D422">
            <v>835051</v>
          </cell>
          <cell r="E422" t="str">
            <v>슬래브양생</v>
          </cell>
          <cell r="F422" t="str">
            <v>(양생제)</v>
          </cell>
          <cell r="G422" t="str">
            <v>㎡</v>
          </cell>
          <cell r="I422">
            <v>0</v>
          </cell>
        </row>
        <row r="423">
          <cell r="A423" t="str">
            <v>D00539</v>
          </cell>
          <cell r="B423">
            <v>240</v>
          </cell>
          <cell r="C423" t="str">
            <v>b</v>
          </cell>
          <cell r="D423">
            <v>835053</v>
          </cell>
          <cell r="E423" t="str">
            <v>슬래브면고르기</v>
          </cell>
          <cell r="F423" t="str">
            <v>(데크 피니샤)</v>
          </cell>
          <cell r="G423" t="str">
            <v>㎡</v>
          </cell>
          <cell r="I423">
            <v>0</v>
          </cell>
        </row>
        <row r="424">
          <cell r="A424" t="str">
            <v>E2</v>
          </cell>
          <cell r="B424">
            <v>0</v>
          </cell>
          <cell r="C424" t="str">
            <v>계</v>
          </cell>
          <cell r="D424">
            <v>835054</v>
          </cell>
          <cell r="I424">
            <v>0</v>
          </cell>
        </row>
        <row r="425">
          <cell r="A425" t="str">
            <v>T2</v>
          </cell>
          <cell r="B425">
            <v>429</v>
          </cell>
          <cell r="C425" t="str">
            <v>3.08</v>
          </cell>
          <cell r="D425">
            <v>835182</v>
          </cell>
          <cell r="E425" t="str">
            <v>교좌장치</v>
          </cell>
          <cell r="I425">
            <v>0</v>
          </cell>
        </row>
        <row r="426">
          <cell r="A426" t="str">
            <v>D00545</v>
          </cell>
          <cell r="B426">
            <v>1</v>
          </cell>
          <cell r="C426" t="str">
            <v>a</v>
          </cell>
          <cell r="D426">
            <v>835278</v>
          </cell>
          <cell r="E426" t="str">
            <v>교좌장치</v>
          </cell>
          <cell r="F426" t="str">
            <v>(고정단 135 Ton)</v>
          </cell>
          <cell r="G426" t="str">
            <v>EA</v>
          </cell>
          <cell r="I426">
            <v>0</v>
          </cell>
        </row>
        <row r="427">
          <cell r="A427" t="str">
            <v>D00549</v>
          </cell>
          <cell r="B427">
            <v>3</v>
          </cell>
          <cell r="C427" t="str">
            <v>b</v>
          </cell>
          <cell r="D427">
            <v>835326</v>
          </cell>
          <cell r="E427" t="str">
            <v>교좌장치</v>
          </cell>
          <cell r="F427" t="str">
            <v>(횡방향가동단135Ton)</v>
          </cell>
          <cell r="G427" t="str">
            <v>EA</v>
          </cell>
          <cell r="I427">
            <v>0</v>
          </cell>
        </row>
        <row r="428">
          <cell r="A428" t="str">
            <v>D00548</v>
          </cell>
          <cell r="B428">
            <v>1</v>
          </cell>
          <cell r="C428" t="str">
            <v>c</v>
          </cell>
          <cell r="D428">
            <v>835350</v>
          </cell>
          <cell r="E428" t="str">
            <v>교좌장치</v>
          </cell>
          <cell r="F428" t="str">
            <v>(종방향가동단135Ton)</v>
          </cell>
          <cell r="G428" t="str">
            <v>EA</v>
          </cell>
          <cell r="I428">
            <v>0</v>
          </cell>
        </row>
        <row r="429">
          <cell r="A429" t="str">
            <v>D00547</v>
          </cell>
          <cell r="B429">
            <v>3</v>
          </cell>
          <cell r="C429" t="str">
            <v>d</v>
          </cell>
          <cell r="D429">
            <v>835362</v>
          </cell>
          <cell r="E429" t="str">
            <v>교좌장치</v>
          </cell>
          <cell r="F429" t="str">
            <v>(양방향가동단135Ton)</v>
          </cell>
          <cell r="G429" t="str">
            <v>EA</v>
          </cell>
          <cell r="I429">
            <v>0</v>
          </cell>
        </row>
        <row r="430">
          <cell r="A430" t="str">
            <v>E2</v>
          </cell>
          <cell r="B430">
            <v>0</v>
          </cell>
          <cell r="C430" t="str">
            <v>계</v>
          </cell>
          <cell r="D430">
            <v>835368</v>
          </cell>
          <cell r="I430">
            <v>0</v>
          </cell>
        </row>
        <row r="431">
          <cell r="A431" t="str">
            <v>T2</v>
          </cell>
          <cell r="B431">
            <v>434</v>
          </cell>
          <cell r="C431" t="str">
            <v>3.09</v>
          </cell>
          <cell r="D431">
            <v>835496</v>
          </cell>
          <cell r="E431" t="str">
            <v>P.S.C BEAM</v>
          </cell>
          <cell r="I431">
            <v>0</v>
          </cell>
        </row>
        <row r="432">
          <cell r="A432" t="str">
            <v>D00619</v>
          </cell>
          <cell r="B432">
            <v>4</v>
          </cell>
          <cell r="C432" t="str">
            <v>a</v>
          </cell>
          <cell r="D432">
            <v>835560</v>
          </cell>
          <cell r="E432" t="str">
            <v>P.S.C BEAM 제작</v>
          </cell>
          <cell r="F432" t="str">
            <v>(L=30 M)</v>
          </cell>
          <cell r="G432" t="str">
            <v>본</v>
          </cell>
          <cell r="I432">
            <v>0</v>
          </cell>
        </row>
        <row r="433">
          <cell r="A433" t="str">
            <v>D00606</v>
          </cell>
          <cell r="B433">
            <v>4</v>
          </cell>
          <cell r="C433" t="str">
            <v>b</v>
          </cell>
          <cell r="D433">
            <v>835624</v>
          </cell>
          <cell r="E433" t="str">
            <v>P.S.C 빔 운반및설치</v>
          </cell>
          <cell r="F433" t="str">
            <v>(L=30 M)</v>
          </cell>
          <cell r="G433" t="str">
            <v>EA</v>
          </cell>
          <cell r="I433">
            <v>0</v>
          </cell>
        </row>
        <row r="434">
          <cell r="A434" t="str">
            <v>D01130</v>
          </cell>
          <cell r="B434">
            <v>4</v>
          </cell>
          <cell r="C434" t="str">
            <v>c</v>
          </cell>
          <cell r="D434">
            <v>835688</v>
          </cell>
          <cell r="E434" t="str">
            <v>P.S.C빔 전도방지시설</v>
          </cell>
          <cell r="G434" t="str">
            <v>본</v>
          </cell>
          <cell r="I434">
            <v>0</v>
          </cell>
        </row>
        <row r="435">
          <cell r="A435" t="str">
            <v>E2</v>
          </cell>
          <cell r="B435">
            <v>0</v>
          </cell>
          <cell r="C435" t="str">
            <v>계</v>
          </cell>
          <cell r="D435">
            <v>835720</v>
          </cell>
          <cell r="I435">
            <v>0</v>
          </cell>
        </row>
        <row r="436">
          <cell r="A436" t="str">
            <v>T2</v>
          </cell>
          <cell r="B436">
            <v>438</v>
          </cell>
          <cell r="C436" t="str">
            <v>3.10</v>
          </cell>
          <cell r="D436">
            <v>835784</v>
          </cell>
          <cell r="E436" t="str">
            <v>신축이음장치</v>
          </cell>
          <cell r="I436">
            <v>0</v>
          </cell>
        </row>
        <row r="437">
          <cell r="A437" t="str">
            <v>D03819</v>
          </cell>
          <cell r="B437">
            <v>8</v>
          </cell>
          <cell r="C437" t="str">
            <v>a</v>
          </cell>
          <cell r="D437">
            <v>835800</v>
          </cell>
          <cell r="E437" t="str">
            <v>신축이음장치</v>
          </cell>
          <cell r="F437" t="str">
            <v>(Rail-No 80)</v>
          </cell>
          <cell r="G437" t="str">
            <v>M</v>
          </cell>
          <cell r="I437">
            <v>0</v>
          </cell>
        </row>
        <row r="438">
          <cell r="A438" t="str">
            <v>D01313</v>
          </cell>
          <cell r="B438">
            <v>8</v>
          </cell>
          <cell r="C438" t="str">
            <v>b</v>
          </cell>
          <cell r="D438">
            <v>835816</v>
          </cell>
          <cell r="E438" t="str">
            <v>신축이음장치</v>
          </cell>
          <cell r="F438" t="str">
            <v>(Rail-No100)</v>
          </cell>
          <cell r="G438" t="str">
            <v>M</v>
          </cell>
          <cell r="I438">
            <v>0</v>
          </cell>
        </row>
        <row r="439">
          <cell r="A439" t="str">
            <v>E2</v>
          </cell>
          <cell r="B439">
            <v>0</v>
          </cell>
          <cell r="C439" t="str">
            <v>계</v>
          </cell>
          <cell r="D439">
            <v>835848</v>
          </cell>
          <cell r="I439">
            <v>0</v>
          </cell>
        </row>
        <row r="440">
          <cell r="A440" t="str">
            <v>D00535</v>
          </cell>
          <cell r="B440">
            <v>240</v>
          </cell>
          <cell r="C440" t="str">
            <v>3.11</v>
          </cell>
          <cell r="D440">
            <v>835976</v>
          </cell>
          <cell r="E440" t="str">
            <v>교면방수</v>
          </cell>
          <cell r="F440" t="str">
            <v>(도막식)</v>
          </cell>
          <cell r="G440" t="str">
            <v>㎡</v>
          </cell>
          <cell r="I440">
            <v>0</v>
          </cell>
        </row>
        <row r="441">
          <cell r="A441" t="str">
            <v>T2</v>
          </cell>
          <cell r="B441">
            <v>445</v>
          </cell>
          <cell r="C441" t="str">
            <v>3.12</v>
          </cell>
          <cell r="D441">
            <v>836040</v>
          </cell>
          <cell r="E441" t="str">
            <v>접속슬래브 접합공</v>
          </cell>
          <cell r="I441">
            <v>0</v>
          </cell>
        </row>
        <row r="442">
          <cell r="A442" t="str">
            <v>D01067</v>
          </cell>
          <cell r="B442">
            <v>36</v>
          </cell>
          <cell r="C442" t="str">
            <v>a</v>
          </cell>
          <cell r="D442">
            <v>836072</v>
          </cell>
          <cell r="E442" t="str">
            <v>다웰바 설치</v>
          </cell>
          <cell r="F442" t="str">
            <v>(D=25 m/m, L=500)</v>
          </cell>
          <cell r="G442" t="str">
            <v>EA</v>
          </cell>
          <cell r="I442">
            <v>0</v>
          </cell>
        </row>
        <row r="443">
          <cell r="A443" t="str">
            <v>D01190</v>
          </cell>
          <cell r="B443">
            <v>10</v>
          </cell>
          <cell r="C443" t="str">
            <v>b</v>
          </cell>
          <cell r="D443">
            <v>836104</v>
          </cell>
          <cell r="E443" t="str">
            <v>다웰-켑 설치</v>
          </cell>
          <cell r="F443" t="str">
            <v>(Φ60 m/m)</v>
          </cell>
          <cell r="G443" t="str">
            <v>M</v>
          </cell>
          <cell r="I443">
            <v>0</v>
          </cell>
        </row>
        <row r="444">
          <cell r="A444" t="str">
            <v>D00540</v>
          </cell>
          <cell r="B444">
            <v>36</v>
          </cell>
          <cell r="C444" t="str">
            <v>c</v>
          </cell>
          <cell r="D444">
            <v>836106</v>
          </cell>
          <cell r="E444" t="str">
            <v>경질고무판</v>
          </cell>
          <cell r="F444" t="str">
            <v>(150x150)</v>
          </cell>
          <cell r="G444" t="str">
            <v>EA</v>
          </cell>
          <cell r="I444">
            <v>0</v>
          </cell>
        </row>
        <row r="445">
          <cell r="A445" t="str">
            <v>D00566</v>
          </cell>
          <cell r="B445">
            <v>6</v>
          </cell>
          <cell r="C445" t="str">
            <v>d</v>
          </cell>
          <cell r="D445">
            <v>836107</v>
          </cell>
          <cell r="E445" t="str">
            <v>타르페이퍼 설치</v>
          </cell>
          <cell r="F445" t="str">
            <v>(5 겹)</v>
          </cell>
          <cell r="G445" t="str">
            <v>㎡</v>
          </cell>
          <cell r="I445">
            <v>0</v>
          </cell>
        </row>
        <row r="446">
          <cell r="A446" t="str">
            <v>E2</v>
          </cell>
          <cell r="B446">
            <v>0</v>
          </cell>
          <cell r="C446" t="str">
            <v>계</v>
          </cell>
          <cell r="D446">
            <v>836139</v>
          </cell>
          <cell r="I446">
            <v>0</v>
          </cell>
        </row>
        <row r="447">
          <cell r="A447" t="str">
            <v>T2</v>
          </cell>
          <cell r="B447">
            <v>449</v>
          </cell>
          <cell r="C447" t="str">
            <v>3.13</v>
          </cell>
          <cell r="D447">
            <v>836172</v>
          </cell>
          <cell r="E447" t="str">
            <v>무수축 콘크리트</v>
          </cell>
          <cell r="I447">
            <v>0</v>
          </cell>
        </row>
        <row r="448">
          <cell r="A448" t="str">
            <v>D00567</v>
          </cell>
          <cell r="B448">
            <v>0.377</v>
          </cell>
          <cell r="C448" t="str">
            <v>a</v>
          </cell>
          <cell r="D448">
            <v>836188</v>
          </cell>
          <cell r="E448" t="str">
            <v>무수축몰탈</v>
          </cell>
          <cell r="F448" t="str">
            <v>(1:1)</v>
          </cell>
          <cell r="G448" t="str">
            <v>㎥</v>
          </cell>
          <cell r="I448">
            <v>0</v>
          </cell>
        </row>
        <row r="449">
          <cell r="A449" t="str">
            <v>D00568</v>
          </cell>
          <cell r="B449">
            <v>3.04</v>
          </cell>
          <cell r="C449" t="str">
            <v>b</v>
          </cell>
          <cell r="D449">
            <v>836196</v>
          </cell>
          <cell r="E449" t="str">
            <v>무수축콘크리트</v>
          </cell>
          <cell r="G449" t="str">
            <v>㎥</v>
          </cell>
          <cell r="I449">
            <v>0</v>
          </cell>
        </row>
        <row r="450">
          <cell r="A450" t="str">
            <v>E2</v>
          </cell>
          <cell r="B450">
            <v>0</v>
          </cell>
          <cell r="C450" t="str">
            <v>계</v>
          </cell>
          <cell r="D450">
            <v>836200</v>
          </cell>
          <cell r="I450">
            <v>0</v>
          </cell>
        </row>
        <row r="451">
          <cell r="A451" t="str">
            <v>T2</v>
          </cell>
          <cell r="B451">
            <v>453</v>
          </cell>
          <cell r="C451" t="str">
            <v>3.14</v>
          </cell>
          <cell r="D451">
            <v>836202</v>
          </cell>
          <cell r="E451" t="str">
            <v>스치로폴 설치</v>
          </cell>
          <cell r="I451">
            <v>0</v>
          </cell>
        </row>
        <row r="452">
          <cell r="A452" t="str">
            <v>D00853</v>
          </cell>
          <cell r="B452">
            <v>3</v>
          </cell>
          <cell r="C452" t="str">
            <v>a</v>
          </cell>
          <cell r="D452">
            <v>836460</v>
          </cell>
          <cell r="E452" t="str">
            <v>스치로폴설치</v>
          </cell>
          <cell r="F452" t="str">
            <v>(T=10 m/m)</v>
          </cell>
          <cell r="G452" t="str">
            <v>㎡</v>
          </cell>
          <cell r="I452">
            <v>0</v>
          </cell>
        </row>
        <row r="453">
          <cell r="A453" t="str">
            <v>D00532</v>
          </cell>
          <cell r="B453">
            <v>15</v>
          </cell>
          <cell r="C453" t="str">
            <v>b</v>
          </cell>
          <cell r="D453">
            <v>836588</v>
          </cell>
          <cell r="E453" t="str">
            <v>스치로폴설치</v>
          </cell>
          <cell r="F453" t="str">
            <v>(T=20 m/m)</v>
          </cell>
          <cell r="G453" t="str">
            <v>㎡</v>
          </cell>
          <cell r="I453">
            <v>0</v>
          </cell>
        </row>
        <row r="454">
          <cell r="A454" t="str">
            <v>E2</v>
          </cell>
          <cell r="B454">
            <v>0</v>
          </cell>
          <cell r="C454" t="str">
            <v>계</v>
          </cell>
          <cell r="D454">
            <v>836589</v>
          </cell>
          <cell r="I454">
            <v>0</v>
          </cell>
        </row>
        <row r="455">
          <cell r="A455" t="str">
            <v>T2</v>
          </cell>
          <cell r="B455">
            <v>459</v>
          </cell>
          <cell r="C455" t="str">
            <v>3.15</v>
          </cell>
          <cell r="D455">
            <v>836716</v>
          </cell>
          <cell r="E455" t="str">
            <v>배수시설</v>
          </cell>
          <cell r="I455">
            <v>0</v>
          </cell>
        </row>
        <row r="456">
          <cell r="A456" t="str">
            <v>D00572</v>
          </cell>
          <cell r="B456">
            <v>4</v>
          </cell>
          <cell r="C456" t="str">
            <v>a</v>
          </cell>
          <cell r="D456">
            <v>836717</v>
          </cell>
          <cell r="E456" t="str">
            <v>집 수 구</v>
          </cell>
          <cell r="G456" t="str">
            <v>EA</v>
          </cell>
          <cell r="I456">
            <v>0</v>
          </cell>
        </row>
        <row r="457">
          <cell r="A457" t="str">
            <v>D00573</v>
          </cell>
          <cell r="B457">
            <v>17</v>
          </cell>
          <cell r="C457" t="str">
            <v>b</v>
          </cell>
          <cell r="D457">
            <v>836718</v>
          </cell>
          <cell r="E457" t="str">
            <v>배 수 구</v>
          </cell>
          <cell r="F457" t="str">
            <v>(스테인레스관)</v>
          </cell>
          <cell r="G457" t="str">
            <v>M</v>
          </cell>
          <cell r="I457">
            <v>0</v>
          </cell>
        </row>
        <row r="458">
          <cell r="A458" t="str">
            <v>D00574</v>
          </cell>
          <cell r="B458">
            <v>10</v>
          </cell>
          <cell r="C458" t="str">
            <v>c</v>
          </cell>
          <cell r="D458">
            <v>836782</v>
          </cell>
          <cell r="E458" t="str">
            <v>부착시설(A)</v>
          </cell>
          <cell r="G458" t="str">
            <v>EA</v>
          </cell>
          <cell r="I458">
            <v>0</v>
          </cell>
        </row>
        <row r="459">
          <cell r="A459" t="str">
            <v>D00577</v>
          </cell>
          <cell r="B459">
            <v>15</v>
          </cell>
          <cell r="C459" t="str">
            <v>d</v>
          </cell>
          <cell r="D459">
            <v>836814</v>
          </cell>
          <cell r="E459" t="str">
            <v>도 수 로</v>
          </cell>
          <cell r="G459" t="str">
            <v>M</v>
          </cell>
          <cell r="I459">
            <v>0</v>
          </cell>
        </row>
        <row r="460">
          <cell r="A460" t="str">
            <v>E2</v>
          </cell>
          <cell r="B460">
            <v>0</v>
          </cell>
          <cell r="C460" t="str">
            <v>계</v>
          </cell>
          <cell r="D460">
            <v>836830</v>
          </cell>
          <cell r="I460">
            <v>0</v>
          </cell>
        </row>
        <row r="461">
          <cell r="A461" t="str">
            <v>T2</v>
          </cell>
          <cell r="B461">
            <v>463</v>
          </cell>
          <cell r="C461" t="str">
            <v>3.16</v>
          </cell>
          <cell r="D461">
            <v>836846</v>
          </cell>
          <cell r="E461" t="str">
            <v>스페이서설치</v>
          </cell>
          <cell r="I461">
            <v>0</v>
          </cell>
        </row>
        <row r="462">
          <cell r="A462" t="str">
            <v>D00588</v>
          </cell>
          <cell r="B462">
            <v>488</v>
          </cell>
          <cell r="C462" t="str">
            <v>a</v>
          </cell>
          <cell r="D462">
            <v>836862</v>
          </cell>
          <cell r="E462" t="str">
            <v>스페이서 설치</v>
          </cell>
          <cell r="F462" t="str">
            <v>(슬라브및기초용)</v>
          </cell>
          <cell r="G462" t="str">
            <v>㎡</v>
          </cell>
          <cell r="I462">
            <v>0</v>
          </cell>
        </row>
        <row r="463">
          <cell r="A463" t="str">
            <v>D01070</v>
          </cell>
          <cell r="B463">
            <v>110</v>
          </cell>
          <cell r="C463" t="str">
            <v>b</v>
          </cell>
          <cell r="D463">
            <v>836870</v>
          </cell>
          <cell r="E463" t="str">
            <v>스페이서 설치</v>
          </cell>
          <cell r="F463" t="str">
            <v>(벽체용)</v>
          </cell>
          <cell r="G463" t="str">
            <v>㎡</v>
          </cell>
          <cell r="I463">
            <v>0</v>
          </cell>
        </row>
        <row r="464">
          <cell r="A464" t="str">
            <v>E2</v>
          </cell>
          <cell r="B464">
            <v>0</v>
          </cell>
          <cell r="C464" t="str">
            <v>계</v>
          </cell>
          <cell r="D464">
            <v>836874</v>
          </cell>
          <cell r="I464">
            <v>0</v>
          </cell>
        </row>
        <row r="465">
          <cell r="A465" t="str">
            <v>T2</v>
          </cell>
          <cell r="B465">
            <v>468</v>
          </cell>
          <cell r="C465" t="str">
            <v>3.17</v>
          </cell>
          <cell r="D465">
            <v>836892</v>
          </cell>
          <cell r="E465" t="str">
            <v>교명판 설명판</v>
          </cell>
          <cell r="I465">
            <v>0</v>
          </cell>
        </row>
        <row r="466">
          <cell r="A466" t="str">
            <v>D00581</v>
          </cell>
          <cell r="B466">
            <v>4</v>
          </cell>
          <cell r="C466" t="str">
            <v>a</v>
          </cell>
          <cell r="D466">
            <v>836893</v>
          </cell>
          <cell r="E466" t="str">
            <v>교 명 주</v>
          </cell>
          <cell r="F466" t="str">
            <v>(소형,화강석)</v>
          </cell>
          <cell r="G466" t="str">
            <v>기</v>
          </cell>
          <cell r="I466">
            <v>0</v>
          </cell>
        </row>
        <row r="467">
          <cell r="A467" t="str">
            <v>D00583</v>
          </cell>
          <cell r="B467">
            <v>2</v>
          </cell>
          <cell r="C467" t="str">
            <v>b</v>
          </cell>
          <cell r="D467">
            <v>836894</v>
          </cell>
          <cell r="E467" t="str">
            <v>교 명 판(황동주물)</v>
          </cell>
          <cell r="F467" t="str">
            <v>(450x200x10)</v>
          </cell>
          <cell r="G467" t="str">
            <v>EA</v>
          </cell>
          <cell r="I467">
            <v>0</v>
          </cell>
        </row>
        <row r="468">
          <cell r="A468" t="str">
            <v>D00584</v>
          </cell>
          <cell r="B468">
            <v>2</v>
          </cell>
          <cell r="C468" t="str">
            <v>c</v>
          </cell>
          <cell r="D468">
            <v>836958</v>
          </cell>
          <cell r="E468" t="str">
            <v>설 명 판(황동주물)</v>
          </cell>
          <cell r="F468" t="str">
            <v>(500x300x10)</v>
          </cell>
          <cell r="G468" t="str">
            <v>EA</v>
          </cell>
          <cell r="I468">
            <v>0</v>
          </cell>
        </row>
        <row r="469">
          <cell r="A469" t="str">
            <v>E2</v>
          </cell>
          <cell r="B469">
            <v>0</v>
          </cell>
          <cell r="C469" t="str">
            <v>계</v>
          </cell>
          <cell r="D469">
            <v>836990</v>
          </cell>
          <cell r="I469">
            <v>0</v>
          </cell>
        </row>
        <row r="470">
          <cell r="A470" t="str">
            <v>D00594</v>
          </cell>
          <cell r="B470">
            <v>1</v>
          </cell>
          <cell r="C470" t="str">
            <v>3.18</v>
          </cell>
          <cell r="D470">
            <v>836998</v>
          </cell>
          <cell r="E470" t="str">
            <v>측량기준점 설치</v>
          </cell>
          <cell r="F470" t="str">
            <v>(황동주물)</v>
          </cell>
          <cell r="G470" t="str">
            <v>EA</v>
          </cell>
          <cell r="I470">
            <v>0</v>
          </cell>
        </row>
        <row r="471">
          <cell r="A471" t="str">
            <v>D01224</v>
          </cell>
          <cell r="B471">
            <v>21</v>
          </cell>
          <cell r="C471" t="str">
            <v>3.19</v>
          </cell>
          <cell r="D471">
            <v>837426</v>
          </cell>
          <cell r="E471" t="str">
            <v>폴리우레탄실란트채움</v>
          </cell>
          <cell r="F471" t="str">
            <v>(25x10)</v>
          </cell>
          <cell r="G471" t="str">
            <v>M</v>
          </cell>
          <cell r="I471">
            <v>0</v>
          </cell>
        </row>
        <row r="472">
          <cell r="A472" t="str">
            <v>D01308</v>
          </cell>
          <cell r="B472">
            <v>111</v>
          </cell>
          <cell r="C472" t="str">
            <v>3.20</v>
          </cell>
          <cell r="D472">
            <v>837438</v>
          </cell>
          <cell r="E472" t="str">
            <v>강섬유보강재</v>
          </cell>
          <cell r="F472" t="str">
            <v>(900 g/㎥)</v>
          </cell>
          <cell r="G472" t="str">
            <v>㎥</v>
          </cell>
          <cell r="I472">
            <v>0</v>
          </cell>
        </row>
        <row r="473">
          <cell r="A473" t="str">
            <v>D01309</v>
          </cell>
          <cell r="B473">
            <v>16</v>
          </cell>
          <cell r="C473" t="str">
            <v>3.21</v>
          </cell>
          <cell r="D473">
            <v>837934</v>
          </cell>
          <cell r="E473" t="str">
            <v>모래주머니</v>
          </cell>
          <cell r="G473" t="str">
            <v>EA</v>
          </cell>
          <cell r="I473">
            <v>0</v>
          </cell>
        </row>
        <row r="474">
          <cell r="A474" t="str">
            <v>D00911</v>
          </cell>
          <cell r="B474">
            <v>82</v>
          </cell>
          <cell r="C474" t="str">
            <v>3.22</v>
          </cell>
          <cell r="D474">
            <v>990931</v>
          </cell>
          <cell r="E474" t="str">
            <v>방 호 벽</v>
          </cell>
          <cell r="F474" t="str">
            <v>(육교용)</v>
          </cell>
          <cell r="G474" t="str">
            <v>M</v>
          </cell>
          <cell r="I474">
            <v>0</v>
          </cell>
        </row>
        <row r="475">
          <cell r="A475" t="str">
            <v>D00791</v>
          </cell>
          <cell r="B475">
            <v>8</v>
          </cell>
          <cell r="C475" t="str">
            <v>3.23</v>
          </cell>
          <cell r="D475">
            <v>1067429</v>
          </cell>
          <cell r="E475" t="str">
            <v>교좌장치표지판</v>
          </cell>
          <cell r="G475" t="str">
            <v>EA</v>
          </cell>
          <cell r="I475">
            <v>0</v>
          </cell>
        </row>
        <row r="476">
          <cell r="A476" t="str">
            <v>D00817</v>
          </cell>
          <cell r="B476">
            <v>3.5999999999999997E-2</v>
          </cell>
          <cell r="C476" t="str">
            <v>3.24</v>
          </cell>
          <cell r="D476">
            <v>1105678</v>
          </cell>
          <cell r="E476" t="str">
            <v>아스팔트 채움</v>
          </cell>
          <cell r="F476" t="str">
            <v>(브론아스팔트)</v>
          </cell>
          <cell r="G476" t="str">
            <v>㎥</v>
          </cell>
          <cell r="I476">
            <v>0</v>
          </cell>
        </row>
        <row r="477">
          <cell r="A477" t="str">
            <v>D03871</v>
          </cell>
          <cell r="B477">
            <v>6</v>
          </cell>
          <cell r="C477" t="str">
            <v>3.25</v>
          </cell>
          <cell r="D477">
            <v>1124803</v>
          </cell>
          <cell r="E477" t="str">
            <v>평판재하시험</v>
          </cell>
          <cell r="G477" t="str">
            <v>개소</v>
          </cell>
          <cell r="I477">
            <v>0</v>
          </cell>
        </row>
        <row r="478">
          <cell r="A478" t="str">
            <v>E3</v>
          </cell>
          <cell r="B478">
            <v>0</v>
          </cell>
          <cell r="C478" t="str">
            <v>합계</v>
          </cell>
          <cell r="D478">
            <v>1143927</v>
          </cell>
          <cell r="I478">
            <v>0</v>
          </cell>
        </row>
        <row r="479">
          <cell r="A479" t="str">
            <v>T3</v>
          </cell>
          <cell r="B479">
            <v>588</v>
          </cell>
          <cell r="C479" t="str">
            <v>3.C</v>
          </cell>
          <cell r="D479">
            <v>1144055</v>
          </cell>
          <cell r="E479" t="str">
            <v>마    온    교</v>
          </cell>
          <cell r="F479" t="str">
            <v>PRE-FLEX BEAM</v>
          </cell>
          <cell r="I479">
            <v>0</v>
          </cell>
        </row>
        <row r="480">
          <cell r="A480" t="str">
            <v>T2</v>
          </cell>
          <cell r="B480">
            <v>488</v>
          </cell>
          <cell r="C480" t="str">
            <v>3.01</v>
          </cell>
          <cell r="D480">
            <v>1144183</v>
          </cell>
          <cell r="E480" t="str">
            <v>토          공</v>
          </cell>
          <cell r="I480">
            <v>0</v>
          </cell>
        </row>
        <row r="481">
          <cell r="A481" t="str">
            <v>D00096</v>
          </cell>
          <cell r="B481">
            <v>656</v>
          </cell>
          <cell r="C481" t="str">
            <v>a</v>
          </cell>
          <cell r="D481">
            <v>1297480</v>
          </cell>
          <cell r="E481" t="str">
            <v>구조물터파기</v>
          </cell>
          <cell r="F481" t="str">
            <v>(육상토사 0∼2 M)</v>
          </cell>
          <cell r="G481" t="str">
            <v>㎥</v>
          </cell>
          <cell r="I481">
            <v>0</v>
          </cell>
        </row>
        <row r="482">
          <cell r="A482" t="str">
            <v>D00097</v>
          </cell>
          <cell r="B482">
            <v>178</v>
          </cell>
          <cell r="C482" t="str">
            <v>b</v>
          </cell>
          <cell r="D482">
            <v>1297816</v>
          </cell>
          <cell r="E482" t="str">
            <v>구조물터파기</v>
          </cell>
          <cell r="F482" t="str">
            <v>(육상토사 2∼4 M)</v>
          </cell>
          <cell r="G482" t="str">
            <v>㎥</v>
          </cell>
          <cell r="I482">
            <v>0</v>
          </cell>
        </row>
        <row r="483">
          <cell r="A483" t="str">
            <v>D00121</v>
          </cell>
          <cell r="B483">
            <v>285</v>
          </cell>
          <cell r="C483" t="str">
            <v>c</v>
          </cell>
          <cell r="D483">
            <v>1297900</v>
          </cell>
          <cell r="E483" t="str">
            <v>구조물터파기</v>
          </cell>
          <cell r="F483" t="str">
            <v>(육상풍화암 0∼1 M)</v>
          </cell>
          <cell r="G483" t="str">
            <v>㎥</v>
          </cell>
          <cell r="I483">
            <v>0</v>
          </cell>
        </row>
        <row r="484">
          <cell r="A484" t="str">
            <v>D00130</v>
          </cell>
          <cell r="B484">
            <v>317</v>
          </cell>
          <cell r="C484" t="str">
            <v>d</v>
          </cell>
          <cell r="D484">
            <v>1297984</v>
          </cell>
          <cell r="E484" t="str">
            <v>구조물터파기</v>
          </cell>
          <cell r="F484" t="str">
            <v>(육상풍화암 1∼2 M)</v>
          </cell>
          <cell r="G484" t="str">
            <v>㎥</v>
          </cell>
          <cell r="I484">
            <v>0</v>
          </cell>
        </row>
        <row r="485">
          <cell r="A485" t="str">
            <v>D00131</v>
          </cell>
          <cell r="B485">
            <v>38</v>
          </cell>
          <cell r="C485" t="str">
            <v>e</v>
          </cell>
          <cell r="D485">
            <v>1298068</v>
          </cell>
          <cell r="E485" t="str">
            <v>구조물터파기</v>
          </cell>
          <cell r="F485" t="str">
            <v>(육상풍화암 2∼3 M)</v>
          </cell>
          <cell r="G485" t="str">
            <v>㎥</v>
          </cell>
          <cell r="I485">
            <v>0</v>
          </cell>
        </row>
        <row r="486">
          <cell r="A486" t="str">
            <v>D03820</v>
          </cell>
          <cell r="B486">
            <v>84</v>
          </cell>
          <cell r="C486" t="str">
            <v>f</v>
          </cell>
          <cell r="D486">
            <v>1298110</v>
          </cell>
          <cell r="E486" t="str">
            <v>구조물터파기</v>
          </cell>
          <cell r="F486" t="str">
            <v>(육상풍화암 3∼4 M)</v>
          </cell>
          <cell r="G486" t="str">
            <v>㎥</v>
          </cell>
          <cell r="I486">
            <v>0</v>
          </cell>
        </row>
        <row r="487">
          <cell r="A487" t="str">
            <v>D00160</v>
          </cell>
          <cell r="B487">
            <v>1127</v>
          </cell>
          <cell r="C487" t="str">
            <v>g</v>
          </cell>
          <cell r="D487">
            <v>1298152</v>
          </cell>
          <cell r="E487" t="str">
            <v>되메우기및다짐</v>
          </cell>
          <cell r="F487" t="str">
            <v>(인력30%+백호우70%)</v>
          </cell>
          <cell r="G487" t="str">
            <v>㎥</v>
          </cell>
          <cell r="I487">
            <v>0</v>
          </cell>
        </row>
        <row r="488">
          <cell r="A488" t="str">
            <v>D00170</v>
          </cell>
          <cell r="B488">
            <v>1014</v>
          </cell>
          <cell r="C488" t="str">
            <v>h</v>
          </cell>
          <cell r="D488">
            <v>1298272</v>
          </cell>
          <cell r="E488" t="str">
            <v>뒷채움잡석</v>
          </cell>
          <cell r="F488" t="str">
            <v>(현장암유용)</v>
          </cell>
          <cell r="G488" t="str">
            <v>㎥</v>
          </cell>
          <cell r="I488">
            <v>0</v>
          </cell>
        </row>
        <row r="489">
          <cell r="A489" t="str">
            <v>E2</v>
          </cell>
          <cell r="B489">
            <v>0</v>
          </cell>
          <cell r="C489" t="str">
            <v>계</v>
          </cell>
          <cell r="D489">
            <v>1298392</v>
          </cell>
          <cell r="I489">
            <v>0</v>
          </cell>
        </row>
        <row r="490">
          <cell r="A490" t="str">
            <v>T2</v>
          </cell>
          <cell r="B490">
            <v>497</v>
          </cell>
          <cell r="C490" t="str">
            <v>3.02</v>
          </cell>
          <cell r="D490">
            <v>1298785</v>
          </cell>
          <cell r="E490" t="str">
            <v>강관파일공</v>
          </cell>
          <cell r="I490">
            <v>0</v>
          </cell>
        </row>
        <row r="491">
          <cell r="A491" t="str">
            <v>D00504</v>
          </cell>
          <cell r="B491">
            <v>480</v>
          </cell>
          <cell r="C491" t="str">
            <v>a</v>
          </cell>
          <cell r="D491">
            <v>1298913</v>
          </cell>
          <cell r="E491" t="str">
            <v>강관파일구입</v>
          </cell>
          <cell r="F491" t="str">
            <v>(Φ508.0m/mx9t)</v>
          </cell>
          <cell r="G491" t="str">
            <v>M</v>
          </cell>
          <cell r="I491">
            <v>0</v>
          </cell>
        </row>
        <row r="492">
          <cell r="A492" t="str">
            <v>D00512</v>
          </cell>
          <cell r="B492">
            <v>464</v>
          </cell>
          <cell r="C492" t="str">
            <v>b</v>
          </cell>
          <cell r="D492">
            <v>1298942</v>
          </cell>
          <cell r="E492" t="str">
            <v>강관파일항타(직항)</v>
          </cell>
          <cell r="F492" t="str">
            <v>Φ508(15 m 이하)</v>
          </cell>
          <cell r="G492" t="str">
            <v>M</v>
          </cell>
          <cell r="I492">
            <v>0</v>
          </cell>
        </row>
        <row r="493">
          <cell r="A493" t="str">
            <v>D03821</v>
          </cell>
          <cell r="B493">
            <v>300</v>
          </cell>
          <cell r="C493" t="str">
            <v>c</v>
          </cell>
          <cell r="D493">
            <v>1298945</v>
          </cell>
          <cell r="E493" t="str">
            <v>토사천공</v>
          </cell>
          <cell r="G493" t="str">
            <v>M</v>
          </cell>
          <cell r="I493">
            <v>0</v>
          </cell>
        </row>
        <row r="494">
          <cell r="A494" t="str">
            <v>D03822</v>
          </cell>
          <cell r="B494">
            <v>160</v>
          </cell>
          <cell r="C494" t="str">
            <v>d</v>
          </cell>
          <cell r="D494">
            <v>1298948</v>
          </cell>
          <cell r="E494" t="str">
            <v>풍화암천공</v>
          </cell>
          <cell r="G494" t="str">
            <v>M</v>
          </cell>
          <cell r="I494">
            <v>0</v>
          </cell>
        </row>
        <row r="495">
          <cell r="A495" t="str">
            <v>D00516</v>
          </cell>
          <cell r="B495">
            <v>80</v>
          </cell>
          <cell r="C495" t="str">
            <v>e</v>
          </cell>
          <cell r="D495">
            <v>1298953</v>
          </cell>
          <cell r="E495" t="str">
            <v>두부및선단보강</v>
          </cell>
          <cell r="F495" t="str">
            <v>(Φ508.0 m/m)천공</v>
          </cell>
          <cell r="G495" t="str">
            <v>EA</v>
          </cell>
          <cell r="I495">
            <v>0</v>
          </cell>
        </row>
        <row r="496">
          <cell r="A496" t="str">
            <v>D03829</v>
          </cell>
          <cell r="B496">
            <v>106</v>
          </cell>
          <cell r="C496" t="str">
            <v>f</v>
          </cell>
          <cell r="D496">
            <v>1298962</v>
          </cell>
          <cell r="E496" t="str">
            <v>주면고정액</v>
          </cell>
          <cell r="G496" t="str">
            <v>㎥</v>
          </cell>
          <cell r="I496">
            <v>0</v>
          </cell>
        </row>
        <row r="497">
          <cell r="A497" t="str">
            <v>D03830</v>
          </cell>
          <cell r="B497">
            <v>23</v>
          </cell>
          <cell r="C497" t="str">
            <v>g</v>
          </cell>
          <cell r="D497">
            <v>1298966</v>
          </cell>
          <cell r="E497" t="str">
            <v>선단고정액</v>
          </cell>
          <cell r="G497" t="str">
            <v>㎥</v>
          </cell>
          <cell r="I497">
            <v>0</v>
          </cell>
        </row>
        <row r="498">
          <cell r="A498" t="str">
            <v>E2</v>
          </cell>
          <cell r="B498">
            <v>0</v>
          </cell>
          <cell r="C498" t="str">
            <v>계</v>
          </cell>
          <cell r="D498">
            <v>1298970</v>
          </cell>
          <cell r="I498">
            <v>0</v>
          </cell>
        </row>
        <row r="499">
          <cell r="A499" t="str">
            <v>T2</v>
          </cell>
          <cell r="B499">
            <v>507</v>
          </cell>
          <cell r="C499" t="str">
            <v>3.03</v>
          </cell>
          <cell r="D499">
            <v>1299363</v>
          </cell>
          <cell r="E499" t="str">
            <v>거 푸 집</v>
          </cell>
          <cell r="I499">
            <v>0</v>
          </cell>
        </row>
        <row r="500">
          <cell r="A500" t="str">
            <v>D00276</v>
          </cell>
          <cell r="B500">
            <v>3452</v>
          </cell>
          <cell r="C500" t="str">
            <v>a</v>
          </cell>
          <cell r="D500">
            <v>1299364</v>
          </cell>
          <cell r="E500" t="str">
            <v>합판거푸집</v>
          </cell>
          <cell r="F500" t="str">
            <v>(3 회)</v>
          </cell>
          <cell r="G500" t="str">
            <v>㎡</v>
          </cell>
          <cell r="I500">
            <v>0</v>
          </cell>
        </row>
        <row r="501">
          <cell r="A501" t="str">
            <v>D00277</v>
          </cell>
          <cell r="B501">
            <v>306</v>
          </cell>
          <cell r="C501" t="str">
            <v>b</v>
          </cell>
          <cell r="D501">
            <v>1299428</v>
          </cell>
          <cell r="E501" t="str">
            <v>합판거푸집</v>
          </cell>
          <cell r="F501" t="str">
            <v>(3 회 7∼10 m)</v>
          </cell>
          <cell r="G501" t="str">
            <v>㎡</v>
          </cell>
          <cell r="I501">
            <v>0</v>
          </cell>
        </row>
        <row r="502">
          <cell r="A502" t="str">
            <v>D00280</v>
          </cell>
          <cell r="B502">
            <v>323</v>
          </cell>
          <cell r="C502" t="str">
            <v>c</v>
          </cell>
          <cell r="D502">
            <v>1299460</v>
          </cell>
          <cell r="E502" t="str">
            <v>합판거푸집</v>
          </cell>
          <cell r="F502" t="str">
            <v>(4 회)</v>
          </cell>
          <cell r="G502" t="str">
            <v>㎡</v>
          </cell>
          <cell r="I502">
            <v>0</v>
          </cell>
        </row>
        <row r="503">
          <cell r="A503" t="str">
            <v>D00282</v>
          </cell>
          <cell r="B503">
            <v>26</v>
          </cell>
          <cell r="C503" t="str">
            <v>d</v>
          </cell>
          <cell r="D503">
            <v>1299464</v>
          </cell>
          <cell r="E503" t="str">
            <v>합판거푸집</v>
          </cell>
          <cell r="F503" t="str">
            <v>(6 회)</v>
          </cell>
          <cell r="G503" t="str">
            <v>㎡</v>
          </cell>
          <cell r="I503">
            <v>0</v>
          </cell>
        </row>
        <row r="504">
          <cell r="A504" t="str">
            <v>D00265</v>
          </cell>
          <cell r="B504">
            <v>481</v>
          </cell>
          <cell r="C504" t="str">
            <v>e</v>
          </cell>
          <cell r="D504">
            <v>1299468</v>
          </cell>
          <cell r="E504" t="str">
            <v>문양거푸집(합판4회+</v>
          </cell>
          <cell r="F504" t="str">
            <v>문양스치로폴(0∼7M)</v>
          </cell>
          <cell r="G504" t="str">
            <v>㎡</v>
          </cell>
          <cell r="I504">
            <v>0</v>
          </cell>
        </row>
        <row r="505">
          <cell r="A505" t="str">
            <v>D01111</v>
          </cell>
          <cell r="B505">
            <v>50</v>
          </cell>
          <cell r="C505" t="str">
            <v>f</v>
          </cell>
          <cell r="D505">
            <v>1299472</v>
          </cell>
          <cell r="E505" t="str">
            <v>문양거푸집(합판4회+</v>
          </cell>
          <cell r="F505" t="str">
            <v>문양스치로폴(7∼10M)</v>
          </cell>
          <cell r="G505" t="str">
            <v>㎡</v>
          </cell>
          <cell r="I505">
            <v>0</v>
          </cell>
        </row>
        <row r="506">
          <cell r="A506" t="str">
            <v>D00306</v>
          </cell>
          <cell r="B506">
            <v>158</v>
          </cell>
          <cell r="C506" t="str">
            <v>g</v>
          </cell>
          <cell r="D506">
            <v>1299475</v>
          </cell>
          <cell r="E506" t="str">
            <v>원형거푸집</v>
          </cell>
          <cell r="F506" t="str">
            <v>(3 회 0∼7 m)</v>
          </cell>
          <cell r="G506" t="str">
            <v>㎡</v>
          </cell>
          <cell r="I506">
            <v>0</v>
          </cell>
        </row>
        <row r="507">
          <cell r="A507" t="str">
            <v>D00307</v>
          </cell>
          <cell r="B507">
            <v>13</v>
          </cell>
          <cell r="C507" t="str">
            <v>h</v>
          </cell>
          <cell r="D507">
            <v>1299476</v>
          </cell>
          <cell r="E507" t="str">
            <v>원형거푸집</v>
          </cell>
          <cell r="F507" t="str">
            <v>(3 회 7∼10 m)</v>
          </cell>
          <cell r="G507" t="str">
            <v>㎡</v>
          </cell>
          <cell r="I507">
            <v>0</v>
          </cell>
        </row>
        <row r="508">
          <cell r="A508" t="str">
            <v>E2</v>
          </cell>
          <cell r="B508">
            <v>0</v>
          </cell>
          <cell r="C508" t="str">
            <v>계</v>
          </cell>
          <cell r="D508">
            <v>1299604</v>
          </cell>
          <cell r="I508">
            <v>0</v>
          </cell>
        </row>
        <row r="509">
          <cell r="A509" t="str">
            <v>D00323</v>
          </cell>
          <cell r="B509">
            <v>1507</v>
          </cell>
          <cell r="C509" t="str">
            <v>3.04</v>
          </cell>
          <cell r="D509">
            <v>1299605</v>
          </cell>
          <cell r="E509" t="str">
            <v>강관비계</v>
          </cell>
          <cell r="F509" t="str">
            <v>(0∼30 M)</v>
          </cell>
          <cell r="G509" t="str">
            <v>㎡</v>
          </cell>
          <cell r="I509">
            <v>0</v>
          </cell>
        </row>
        <row r="510">
          <cell r="A510" t="str">
            <v>T2</v>
          </cell>
          <cell r="B510">
            <v>513</v>
          </cell>
          <cell r="C510" t="str">
            <v>3.05</v>
          </cell>
          <cell r="D510">
            <v>1299669</v>
          </cell>
          <cell r="E510" t="str">
            <v>동 바 리</v>
          </cell>
          <cell r="I510">
            <v>0</v>
          </cell>
        </row>
        <row r="511">
          <cell r="A511" t="str">
            <v>D00327</v>
          </cell>
          <cell r="B511">
            <v>1407</v>
          </cell>
          <cell r="C511" t="str">
            <v>a</v>
          </cell>
          <cell r="D511">
            <v>1299701</v>
          </cell>
          <cell r="E511" t="str">
            <v>동바리공</v>
          </cell>
          <cell r="F511" t="str">
            <v>(목재 4 회)</v>
          </cell>
          <cell r="G511" t="str">
            <v>공㎥</v>
          </cell>
          <cell r="I511">
            <v>0</v>
          </cell>
        </row>
        <row r="512">
          <cell r="A512" t="str">
            <v>D00334</v>
          </cell>
          <cell r="B512">
            <v>568</v>
          </cell>
          <cell r="C512" t="str">
            <v>b</v>
          </cell>
          <cell r="D512">
            <v>1299725</v>
          </cell>
          <cell r="E512" t="str">
            <v>강관동바리</v>
          </cell>
          <cell r="F512" t="str">
            <v>(교량용)</v>
          </cell>
          <cell r="G512" t="str">
            <v>공㎥</v>
          </cell>
          <cell r="I512">
            <v>0</v>
          </cell>
        </row>
        <row r="513">
          <cell r="A513" t="str">
            <v>D01129</v>
          </cell>
          <cell r="B513">
            <v>147</v>
          </cell>
          <cell r="C513" t="str">
            <v>c</v>
          </cell>
          <cell r="D513">
            <v>1299729</v>
          </cell>
          <cell r="E513" t="str">
            <v>수평보강재(교량용)</v>
          </cell>
          <cell r="F513" t="str">
            <v>(강관동바리)</v>
          </cell>
          <cell r="G513" t="str">
            <v>㎡</v>
          </cell>
          <cell r="I513">
            <v>0</v>
          </cell>
        </row>
        <row r="514">
          <cell r="A514" t="str">
            <v>E2</v>
          </cell>
          <cell r="B514">
            <v>0</v>
          </cell>
          <cell r="C514" t="str">
            <v>계</v>
          </cell>
          <cell r="D514">
            <v>1299731</v>
          </cell>
          <cell r="I514">
            <v>0</v>
          </cell>
        </row>
        <row r="515">
          <cell r="A515" t="str">
            <v>T2</v>
          </cell>
          <cell r="B515">
            <v>517</v>
          </cell>
          <cell r="C515" t="str">
            <v>3.06</v>
          </cell>
          <cell r="D515">
            <v>1299853</v>
          </cell>
          <cell r="E515" t="str">
            <v>철근가공조립</v>
          </cell>
          <cell r="I515">
            <v>0</v>
          </cell>
        </row>
        <row r="516">
          <cell r="A516" t="str">
            <v>D00271</v>
          </cell>
          <cell r="B516">
            <v>19.16</v>
          </cell>
          <cell r="C516" t="str">
            <v>a</v>
          </cell>
          <cell r="D516">
            <v>1299855</v>
          </cell>
          <cell r="E516" t="str">
            <v>철근가공조립</v>
          </cell>
          <cell r="F516" t="str">
            <v>(보 통)</v>
          </cell>
          <cell r="G516" t="str">
            <v>Ton</v>
          </cell>
          <cell r="I516">
            <v>0</v>
          </cell>
        </row>
        <row r="517">
          <cell r="A517" t="str">
            <v>D00272</v>
          </cell>
          <cell r="B517">
            <v>399.48</v>
          </cell>
          <cell r="C517" t="str">
            <v>b</v>
          </cell>
          <cell r="D517">
            <v>1299857</v>
          </cell>
          <cell r="E517" t="str">
            <v>철근가공조립</v>
          </cell>
          <cell r="F517" t="str">
            <v>(복 잡)</v>
          </cell>
          <cell r="G517" t="str">
            <v>Ton</v>
          </cell>
          <cell r="I517">
            <v>0</v>
          </cell>
        </row>
        <row r="518">
          <cell r="A518" t="str">
            <v>E2</v>
          </cell>
          <cell r="B518">
            <v>0</v>
          </cell>
          <cell r="C518" t="str">
            <v>계</v>
          </cell>
          <cell r="D518">
            <v>1299860</v>
          </cell>
          <cell r="I518">
            <v>0</v>
          </cell>
        </row>
        <row r="519">
          <cell r="A519" t="str">
            <v>T2</v>
          </cell>
          <cell r="B519">
            <v>521</v>
          </cell>
          <cell r="C519" t="str">
            <v>3.07</v>
          </cell>
          <cell r="D519">
            <v>1299861</v>
          </cell>
          <cell r="E519" t="str">
            <v>콘크리트타설</v>
          </cell>
          <cell r="I519">
            <v>0</v>
          </cell>
        </row>
        <row r="520">
          <cell r="A520" t="str">
            <v>D00237</v>
          </cell>
          <cell r="B520">
            <v>2352</v>
          </cell>
          <cell r="C520" t="str">
            <v>a</v>
          </cell>
          <cell r="D520">
            <v>1299925</v>
          </cell>
          <cell r="E520" t="str">
            <v>콘크리트타설</v>
          </cell>
          <cell r="F520" t="str">
            <v>(철근 펌프카)</v>
          </cell>
          <cell r="G520" t="str">
            <v>㎥</v>
          </cell>
          <cell r="I520">
            <v>0</v>
          </cell>
        </row>
        <row r="521">
          <cell r="A521" t="str">
            <v>D00231</v>
          </cell>
          <cell r="B521">
            <v>69</v>
          </cell>
          <cell r="C521" t="str">
            <v>b</v>
          </cell>
          <cell r="D521">
            <v>1299957</v>
          </cell>
          <cell r="E521" t="str">
            <v>콘크리트타설</v>
          </cell>
          <cell r="F521" t="str">
            <v>(무근 VIB 제외)</v>
          </cell>
          <cell r="G521" t="str">
            <v>㎥</v>
          </cell>
          <cell r="I521">
            <v>0</v>
          </cell>
        </row>
        <row r="522">
          <cell r="A522" t="str">
            <v>E2</v>
          </cell>
          <cell r="B522">
            <v>0</v>
          </cell>
          <cell r="C522" t="str">
            <v>계</v>
          </cell>
          <cell r="D522">
            <v>1299989</v>
          </cell>
          <cell r="I522">
            <v>0</v>
          </cell>
        </row>
        <row r="523">
          <cell r="A523" t="str">
            <v>T2</v>
          </cell>
          <cell r="B523">
            <v>525</v>
          </cell>
          <cell r="C523" t="str">
            <v>3.08</v>
          </cell>
          <cell r="D523">
            <v>1299997</v>
          </cell>
          <cell r="E523" t="str">
            <v>표 면 처 리</v>
          </cell>
          <cell r="I523">
            <v>0</v>
          </cell>
        </row>
        <row r="524">
          <cell r="A524" t="str">
            <v>D00537</v>
          </cell>
          <cell r="B524">
            <v>1671</v>
          </cell>
          <cell r="C524" t="str">
            <v>a</v>
          </cell>
          <cell r="D524">
            <v>1300001</v>
          </cell>
          <cell r="E524" t="str">
            <v>슬래브양생</v>
          </cell>
          <cell r="F524" t="str">
            <v>(양생제)</v>
          </cell>
          <cell r="G524" t="str">
            <v>㎡</v>
          </cell>
          <cell r="I524">
            <v>0</v>
          </cell>
        </row>
        <row r="525">
          <cell r="A525" t="str">
            <v>D00539</v>
          </cell>
          <cell r="B525">
            <v>1521</v>
          </cell>
          <cell r="C525" t="str">
            <v>b</v>
          </cell>
          <cell r="D525">
            <v>1300003</v>
          </cell>
          <cell r="E525" t="str">
            <v>슬래브면고르기</v>
          </cell>
          <cell r="F525" t="str">
            <v>(데크 피니샤)</v>
          </cell>
          <cell r="G525" t="str">
            <v>㎡</v>
          </cell>
          <cell r="I525">
            <v>0</v>
          </cell>
        </row>
        <row r="526">
          <cell r="A526" t="str">
            <v>E2</v>
          </cell>
          <cell r="B526">
            <v>0</v>
          </cell>
          <cell r="C526" t="str">
            <v>계</v>
          </cell>
          <cell r="D526">
            <v>1300004</v>
          </cell>
          <cell r="I526">
            <v>0</v>
          </cell>
        </row>
        <row r="527">
          <cell r="A527" t="str">
            <v>T2</v>
          </cell>
          <cell r="B527">
            <v>531</v>
          </cell>
          <cell r="C527" t="str">
            <v>3.09</v>
          </cell>
          <cell r="D527">
            <v>1300132</v>
          </cell>
          <cell r="E527" t="str">
            <v>교좌장치</v>
          </cell>
          <cell r="I527">
            <v>0</v>
          </cell>
        </row>
        <row r="528">
          <cell r="A528" t="str">
            <v>D00541</v>
          </cell>
          <cell r="B528">
            <v>18</v>
          </cell>
          <cell r="C528" t="str">
            <v>a</v>
          </cell>
          <cell r="D528">
            <v>1300228</v>
          </cell>
          <cell r="E528" t="str">
            <v>교좌장치</v>
          </cell>
          <cell r="F528" t="str">
            <v>(양방향 175 Ton)</v>
          </cell>
          <cell r="G528" t="str">
            <v>EA</v>
          </cell>
          <cell r="I528">
            <v>0</v>
          </cell>
        </row>
        <row r="529">
          <cell r="A529" t="str">
            <v>D00542</v>
          </cell>
          <cell r="B529">
            <v>6</v>
          </cell>
          <cell r="C529" t="str">
            <v>b</v>
          </cell>
          <cell r="D529">
            <v>1300276</v>
          </cell>
          <cell r="E529" t="str">
            <v>교좌장치</v>
          </cell>
          <cell r="F529" t="str">
            <v>(횡방향가동단175Ton)</v>
          </cell>
          <cell r="G529" t="str">
            <v>EA</v>
          </cell>
          <cell r="I529">
            <v>0</v>
          </cell>
        </row>
        <row r="530">
          <cell r="A530" t="str">
            <v>D00543</v>
          </cell>
          <cell r="B530">
            <v>6</v>
          </cell>
          <cell r="C530" t="str">
            <v>c</v>
          </cell>
          <cell r="D530">
            <v>1300300</v>
          </cell>
          <cell r="E530" t="str">
            <v>교좌장치</v>
          </cell>
          <cell r="F530" t="str">
            <v>(교축방향 175 Ton)</v>
          </cell>
          <cell r="G530" t="str">
            <v>EA</v>
          </cell>
          <cell r="I530">
            <v>0</v>
          </cell>
        </row>
        <row r="531">
          <cell r="A531" t="str">
            <v>D00544</v>
          </cell>
          <cell r="B531">
            <v>2</v>
          </cell>
          <cell r="C531" t="str">
            <v>d</v>
          </cell>
          <cell r="D531">
            <v>1300312</v>
          </cell>
          <cell r="E531" t="str">
            <v>교좌장치</v>
          </cell>
          <cell r="F531" t="str">
            <v>(고정단 175 Ton)</v>
          </cell>
          <cell r="G531" t="str">
            <v>EA</v>
          </cell>
          <cell r="I531">
            <v>0</v>
          </cell>
        </row>
        <row r="532">
          <cell r="A532" t="str">
            <v>E2</v>
          </cell>
          <cell r="B532">
            <v>0</v>
          </cell>
          <cell r="C532" t="str">
            <v>계</v>
          </cell>
          <cell r="D532">
            <v>1300318</v>
          </cell>
          <cell r="I532">
            <v>0</v>
          </cell>
        </row>
        <row r="533">
          <cell r="A533" t="str">
            <v>T2</v>
          </cell>
          <cell r="B533">
            <v>536</v>
          </cell>
          <cell r="C533" t="str">
            <v>3.10</v>
          </cell>
          <cell r="D533">
            <v>1300446</v>
          </cell>
          <cell r="E533" t="str">
            <v>PRE-FLEX BEAM</v>
          </cell>
          <cell r="I533">
            <v>0</v>
          </cell>
        </row>
        <row r="534">
          <cell r="A534" t="str">
            <v>W00085</v>
          </cell>
          <cell r="B534">
            <v>8</v>
          </cell>
          <cell r="C534" t="str">
            <v>a</v>
          </cell>
          <cell r="D534">
            <v>1300510</v>
          </cell>
          <cell r="E534" t="str">
            <v>PRE-FLEX BEAM</v>
          </cell>
          <cell r="F534" t="str">
            <v>마온교(내측)</v>
          </cell>
          <cell r="G534" t="str">
            <v>본</v>
          </cell>
          <cell r="I534">
            <v>0</v>
          </cell>
        </row>
        <row r="535">
          <cell r="A535" t="str">
            <v>W00084</v>
          </cell>
          <cell r="B535">
            <v>8</v>
          </cell>
          <cell r="C535" t="str">
            <v>b</v>
          </cell>
          <cell r="D535">
            <v>1300542</v>
          </cell>
          <cell r="E535" t="str">
            <v>PRE-FLEX BEAM</v>
          </cell>
          <cell r="F535" t="str">
            <v>마온교(외측)</v>
          </cell>
          <cell r="G535" t="str">
            <v>본</v>
          </cell>
          <cell r="I535">
            <v>0</v>
          </cell>
        </row>
        <row r="536">
          <cell r="A536" t="str">
            <v>D00627</v>
          </cell>
          <cell r="B536">
            <v>1</v>
          </cell>
          <cell r="C536" t="str">
            <v>c</v>
          </cell>
          <cell r="D536">
            <v>1300574</v>
          </cell>
          <cell r="E536" t="str">
            <v>PRE-FLEX BEAM</v>
          </cell>
          <cell r="F536" t="str">
            <v>(전도방지시설)</v>
          </cell>
          <cell r="G536" t="str">
            <v>식</v>
          </cell>
          <cell r="I536">
            <v>0</v>
          </cell>
        </row>
        <row r="537">
          <cell r="A537" t="str">
            <v>E2</v>
          </cell>
          <cell r="B537">
            <v>0</v>
          </cell>
          <cell r="C537" t="str">
            <v>계</v>
          </cell>
          <cell r="D537">
            <v>1300670</v>
          </cell>
          <cell r="I537">
            <v>0</v>
          </cell>
        </row>
        <row r="538">
          <cell r="A538" t="str">
            <v>D01313</v>
          </cell>
          <cell r="B538">
            <v>39</v>
          </cell>
          <cell r="C538" t="str">
            <v>3.11</v>
          </cell>
          <cell r="D538">
            <v>1300766</v>
          </cell>
          <cell r="E538" t="str">
            <v>신축이음장치</v>
          </cell>
          <cell r="F538" t="str">
            <v>(Rail-No100)</v>
          </cell>
          <cell r="G538" t="str">
            <v>M</v>
          </cell>
          <cell r="I538">
            <v>0</v>
          </cell>
        </row>
        <row r="539">
          <cell r="A539" t="str">
            <v>D00535</v>
          </cell>
          <cell r="B539">
            <v>1521</v>
          </cell>
          <cell r="C539" t="str">
            <v>3.12</v>
          </cell>
          <cell r="D539">
            <v>1300926</v>
          </cell>
          <cell r="E539" t="str">
            <v>교면방수</v>
          </cell>
          <cell r="F539" t="str">
            <v>(도막식)</v>
          </cell>
          <cell r="G539" t="str">
            <v>㎡</v>
          </cell>
          <cell r="I539">
            <v>0</v>
          </cell>
        </row>
        <row r="540">
          <cell r="A540" t="str">
            <v>T2</v>
          </cell>
          <cell r="B540">
            <v>544</v>
          </cell>
          <cell r="C540" t="str">
            <v>3.13</v>
          </cell>
          <cell r="D540">
            <v>1300990</v>
          </cell>
          <cell r="E540" t="str">
            <v>접속슬래브 접합공</v>
          </cell>
          <cell r="I540">
            <v>0</v>
          </cell>
        </row>
        <row r="541">
          <cell r="A541" t="str">
            <v>D01067</v>
          </cell>
          <cell r="B541">
            <v>98</v>
          </cell>
          <cell r="C541" t="str">
            <v>a</v>
          </cell>
          <cell r="D541">
            <v>1301022</v>
          </cell>
          <cell r="E541" t="str">
            <v>다웰바 설치</v>
          </cell>
          <cell r="F541" t="str">
            <v>(D=25 m/m, L=500)</v>
          </cell>
          <cell r="G541" t="str">
            <v>EA</v>
          </cell>
          <cell r="I541">
            <v>0</v>
          </cell>
        </row>
        <row r="542">
          <cell r="A542" t="str">
            <v>D01190</v>
          </cell>
          <cell r="B542">
            <v>29</v>
          </cell>
          <cell r="C542" t="str">
            <v>b</v>
          </cell>
          <cell r="D542">
            <v>1301054</v>
          </cell>
          <cell r="E542" t="str">
            <v>다웰-켑 설치</v>
          </cell>
          <cell r="F542" t="str">
            <v>(Φ60 m/m)</v>
          </cell>
          <cell r="G542" t="str">
            <v>M</v>
          </cell>
          <cell r="I542">
            <v>0</v>
          </cell>
        </row>
        <row r="543">
          <cell r="A543" t="str">
            <v>D00540</v>
          </cell>
          <cell r="B543">
            <v>98</v>
          </cell>
          <cell r="C543" t="str">
            <v>c</v>
          </cell>
          <cell r="D543">
            <v>1301056</v>
          </cell>
          <cell r="E543" t="str">
            <v>경질고무판</v>
          </cell>
          <cell r="F543" t="str">
            <v>(150x150)</v>
          </cell>
          <cell r="G543" t="str">
            <v>EA</v>
          </cell>
          <cell r="I543">
            <v>0</v>
          </cell>
        </row>
        <row r="544">
          <cell r="A544" t="str">
            <v>D00566</v>
          </cell>
          <cell r="B544">
            <v>16</v>
          </cell>
          <cell r="C544" t="str">
            <v>d</v>
          </cell>
          <cell r="D544">
            <v>1301057</v>
          </cell>
          <cell r="E544" t="str">
            <v>타르페이퍼 설치</v>
          </cell>
          <cell r="F544" t="str">
            <v>(5 겹)</v>
          </cell>
          <cell r="G544" t="str">
            <v>㎡</v>
          </cell>
          <cell r="I544">
            <v>0</v>
          </cell>
        </row>
        <row r="545">
          <cell r="A545" t="str">
            <v>E2</v>
          </cell>
          <cell r="B545">
            <v>0</v>
          </cell>
          <cell r="C545" t="str">
            <v>계</v>
          </cell>
          <cell r="D545">
            <v>1301089</v>
          </cell>
          <cell r="I545">
            <v>0</v>
          </cell>
        </row>
        <row r="546">
          <cell r="A546" t="str">
            <v>T2</v>
          </cell>
          <cell r="B546">
            <v>548</v>
          </cell>
          <cell r="C546" t="str">
            <v>3.14</v>
          </cell>
          <cell r="D546">
            <v>1301122</v>
          </cell>
          <cell r="E546" t="str">
            <v>무수축 콘크리트</v>
          </cell>
          <cell r="I546">
            <v>0</v>
          </cell>
        </row>
        <row r="547">
          <cell r="A547" t="str">
            <v>D00567</v>
          </cell>
          <cell r="B547">
            <v>2.39</v>
          </cell>
          <cell r="C547" t="str">
            <v>a</v>
          </cell>
          <cell r="D547">
            <v>1301138</v>
          </cell>
          <cell r="E547" t="str">
            <v>무수축몰탈</v>
          </cell>
          <cell r="F547" t="str">
            <v>(1:1)</v>
          </cell>
          <cell r="G547" t="str">
            <v>㎥</v>
          </cell>
          <cell r="I547">
            <v>0</v>
          </cell>
        </row>
        <row r="548">
          <cell r="A548" t="str">
            <v>D00568</v>
          </cell>
          <cell r="B548">
            <v>7.48</v>
          </cell>
          <cell r="C548" t="str">
            <v>b</v>
          </cell>
          <cell r="D548">
            <v>1301146</v>
          </cell>
          <cell r="E548" t="str">
            <v>무수축콘크리트</v>
          </cell>
          <cell r="G548" t="str">
            <v>㎥</v>
          </cell>
          <cell r="I548">
            <v>0</v>
          </cell>
        </row>
        <row r="549">
          <cell r="A549" t="str">
            <v>E2</v>
          </cell>
          <cell r="B549">
            <v>0</v>
          </cell>
          <cell r="C549" t="str">
            <v>계</v>
          </cell>
          <cell r="D549">
            <v>1301150</v>
          </cell>
          <cell r="I549">
            <v>0</v>
          </cell>
        </row>
        <row r="550">
          <cell r="A550" t="str">
            <v>T2</v>
          </cell>
          <cell r="B550">
            <v>552</v>
          </cell>
          <cell r="C550" t="str">
            <v>3.15</v>
          </cell>
          <cell r="D550">
            <v>1301407</v>
          </cell>
          <cell r="E550" t="str">
            <v>스치로폴설치</v>
          </cell>
          <cell r="I550">
            <v>0</v>
          </cell>
        </row>
        <row r="551">
          <cell r="A551" t="str">
            <v>D00853</v>
          </cell>
          <cell r="B551">
            <v>6</v>
          </cell>
          <cell r="C551" t="str">
            <v>a</v>
          </cell>
          <cell r="D551">
            <v>1301536</v>
          </cell>
          <cell r="E551" t="str">
            <v>스치로폴설치</v>
          </cell>
          <cell r="F551" t="str">
            <v>(T=10 m/m)</v>
          </cell>
          <cell r="G551" t="str">
            <v>㎡</v>
          </cell>
          <cell r="I551">
            <v>0</v>
          </cell>
        </row>
        <row r="552">
          <cell r="A552" t="str">
            <v>D00532</v>
          </cell>
          <cell r="B552">
            <v>75</v>
          </cell>
          <cell r="C552" t="str">
            <v>b</v>
          </cell>
          <cell r="D552">
            <v>1301664</v>
          </cell>
          <cell r="E552" t="str">
            <v>스치로폴설치</v>
          </cell>
          <cell r="F552" t="str">
            <v>(T=20 m/m)</v>
          </cell>
          <cell r="G552" t="str">
            <v>㎡</v>
          </cell>
          <cell r="I552">
            <v>0</v>
          </cell>
        </row>
        <row r="553">
          <cell r="A553" t="str">
            <v>E2</v>
          </cell>
          <cell r="B553">
            <v>0</v>
          </cell>
          <cell r="C553" t="str">
            <v>계</v>
          </cell>
          <cell r="D553">
            <v>1301923</v>
          </cell>
          <cell r="I553">
            <v>0</v>
          </cell>
        </row>
        <row r="554">
          <cell r="A554" t="str">
            <v>T2</v>
          </cell>
          <cell r="B554">
            <v>560</v>
          </cell>
          <cell r="C554" t="str">
            <v>3.16</v>
          </cell>
          <cell r="D554">
            <v>1302181</v>
          </cell>
          <cell r="E554" t="str">
            <v>배수시설</v>
          </cell>
          <cell r="I554">
            <v>0</v>
          </cell>
        </row>
        <row r="555">
          <cell r="A555" t="str">
            <v>D00572</v>
          </cell>
          <cell r="B555">
            <v>8</v>
          </cell>
          <cell r="C555" t="str">
            <v>a</v>
          </cell>
          <cell r="D555">
            <v>1302182</v>
          </cell>
          <cell r="E555" t="str">
            <v>집 수 구</v>
          </cell>
          <cell r="G555" t="str">
            <v>EA</v>
          </cell>
          <cell r="I555">
            <v>0</v>
          </cell>
        </row>
        <row r="556">
          <cell r="A556" t="str">
            <v>D00573</v>
          </cell>
          <cell r="B556">
            <v>65</v>
          </cell>
          <cell r="C556" t="str">
            <v>b</v>
          </cell>
          <cell r="D556">
            <v>1302183</v>
          </cell>
          <cell r="E556" t="str">
            <v>배 수 구</v>
          </cell>
          <cell r="F556" t="str">
            <v>(스테인레스관)</v>
          </cell>
          <cell r="G556" t="str">
            <v>M</v>
          </cell>
          <cell r="I556">
            <v>0</v>
          </cell>
        </row>
        <row r="557">
          <cell r="A557" t="str">
            <v>D00574</v>
          </cell>
          <cell r="B557">
            <v>56</v>
          </cell>
          <cell r="C557" t="str">
            <v>c</v>
          </cell>
          <cell r="D557">
            <v>1302247</v>
          </cell>
          <cell r="E557" t="str">
            <v>부착시설(A)</v>
          </cell>
          <cell r="G557" t="str">
            <v>EA</v>
          </cell>
          <cell r="I557">
            <v>0</v>
          </cell>
        </row>
        <row r="558">
          <cell r="A558" t="str">
            <v>D03868</v>
          </cell>
          <cell r="B558">
            <v>6</v>
          </cell>
          <cell r="C558" t="str">
            <v>d</v>
          </cell>
          <cell r="D558">
            <v>1302279</v>
          </cell>
          <cell r="E558" t="str">
            <v>부착시설(D)</v>
          </cell>
          <cell r="G558" t="str">
            <v>EA</v>
          </cell>
          <cell r="I558">
            <v>0</v>
          </cell>
        </row>
        <row r="559">
          <cell r="A559" t="str">
            <v>D03867</v>
          </cell>
          <cell r="B559">
            <v>8</v>
          </cell>
          <cell r="C559" t="str">
            <v>e</v>
          </cell>
          <cell r="D559">
            <v>1302295</v>
          </cell>
          <cell r="E559" t="str">
            <v>집 수 정</v>
          </cell>
          <cell r="G559" t="str">
            <v>EA</v>
          </cell>
          <cell r="I559">
            <v>0</v>
          </cell>
        </row>
        <row r="560">
          <cell r="A560" t="str">
            <v>D03937</v>
          </cell>
          <cell r="B560">
            <v>4</v>
          </cell>
          <cell r="C560" t="str">
            <v>f</v>
          </cell>
          <cell r="D560">
            <v>1302299</v>
          </cell>
          <cell r="E560" t="str">
            <v>접속 T형관</v>
          </cell>
          <cell r="G560" t="str">
            <v>EA</v>
          </cell>
          <cell r="I560">
            <v>0</v>
          </cell>
        </row>
        <row r="561">
          <cell r="A561" t="str">
            <v>E2</v>
          </cell>
          <cell r="B561">
            <v>0</v>
          </cell>
          <cell r="C561" t="str">
            <v>계</v>
          </cell>
          <cell r="D561">
            <v>1302303</v>
          </cell>
          <cell r="I561">
            <v>0</v>
          </cell>
        </row>
        <row r="562">
          <cell r="A562" t="str">
            <v>T2</v>
          </cell>
          <cell r="B562">
            <v>564</v>
          </cell>
          <cell r="C562" t="str">
            <v>3.17</v>
          </cell>
          <cell r="D562">
            <v>1302311</v>
          </cell>
          <cell r="E562" t="str">
            <v>스페이서설치</v>
          </cell>
          <cell r="I562">
            <v>0</v>
          </cell>
        </row>
        <row r="563">
          <cell r="A563" t="str">
            <v>D00588</v>
          </cell>
          <cell r="B563">
            <v>2346</v>
          </cell>
          <cell r="C563" t="str">
            <v>a</v>
          </cell>
          <cell r="D563">
            <v>1302327</v>
          </cell>
          <cell r="E563" t="str">
            <v>스페이서 설치</v>
          </cell>
          <cell r="F563" t="str">
            <v>(슬라브및기초용)</v>
          </cell>
          <cell r="G563" t="str">
            <v>㎡</v>
          </cell>
          <cell r="I563">
            <v>0</v>
          </cell>
        </row>
        <row r="564">
          <cell r="A564" t="str">
            <v>D01070</v>
          </cell>
          <cell r="B564">
            <v>301</v>
          </cell>
          <cell r="C564" t="str">
            <v>b</v>
          </cell>
          <cell r="D564">
            <v>1302335</v>
          </cell>
          <cell r="E564" t="str">
            <v>스페이서 설치</v>
          </cell>
          <cell r="F564" t="str">
            <v>(벽체용)</v>
          </cell>
          <cell r="G564" t="str">
            <v>㎡</v>
          </cell>
          <cell r="I564">
            <v>0</v>
          </cell>
        </row>
        <row r="565">
          <cell r="A565" t="str">
            <v>E2</v>
          </cell>
          <cell r="B565">
            <v>0</v>
          </cell>
          <cell r="C565" t="str">
            <v>계</v>
          </cell>
          <cell r="D565">
            <v>1302339</v>
          </cell>
          <cell r="I565">
            <v>0</v>
          </cell>
        </row>
        <row r="566">
          <cell r="A566" t="str">
            <v>T2</v>
          </cell>
          <cell r="B566">
            <v>569</v>
          </cell>
          <cell r="C566" t="str">
            <v>3.18</v>
          </cell>
          <cell r="D566">
            <v>1302357</v>
          </cell>
          <cell r="E566" t="str">
            <v>교명판 설명판</v>
          </cell>
          <cell r="I566">
            <v>0</v>
          </cell>
        </row>
        <row r="567">
          <cell r="A567" t="str">
            <v>D00581</v>
          </cell>
          <cell r="B567">
            <v>4</v>
          </cell>
          <cell r="C567" t="str">
            <v>a</v>
          </cell>
          <cell r="D567">
            <v>1302358</v>
          </cell>
          <cell r="E567" t="str">
            <v>교 명 주</v>
          </cell>
          <cell r="F567" t="str">
            <v>(소형,화강석)</v>
          </cell>
          <cell r="G567" t="str">
            <v>기</v>
          </cell>
          <cell r="I567">
            <v>0</v>
          </cell>
        </row>
        <row r="568">
          <cell r="A568" t="str">
            <v>D00583</v>
          </cell>
          <cell r="B568">
            <v>2</v>
          </cell>
          <cell r="C568" t="str">
            <v>b</v>
          </cell>
          <cell r="D568">
            <v>1302359</v>
          </cell>
          <cell r="E568" t="str">
            <v>교 명 판(황동주물)</v>
          </cell>
          <cell r="F568" t="str">
            <v>(450x200x10)</v>
          </cell>
          <cell r="G568" t="str">
            <v>EA</v>
          </cell>
          <cell r="I568">
            <v>0</v>
          </cell>
        </row>
        <row r="569">
          <cell r="A569" t="str">
            <v>D00584</v>
          </cell>
          <cell r="B569">
            <v>2</v>
          </cell>
          <cell r="C569" t="str">
            <v>c</v>
          </cell>
          <cell r="D569">
            <v>1302423</v>
          </cell>
          <cell r="E569" t="str">
            <v>설 명 판(황동주물)</v>
          </cell>
          <cell r="F569" t="str">
            <v>(500x300x10)</v>
          </cell>
          <cell r="G569" t="str">
            <v>EA</v>
          </cell>
          <cell r="I569">
            <v>0</v>
          </cell>
        </row>
        <row r="570">
          <cell r="A570" t="str">
            <v>E2</v>
          </cell>
          <cell r="B570">
            <v>0</v>
          </cell>
          <cell r="C570" t="str">
            <v>계</v>
          </cell>
          <cell r="D570">
            <v>1302455</v>
          </cell>
          <cell r="I570">
            <v>0</v>
          </cell>
        </row>
        <row r="571">
          <cell r="A571" t="str">
            <v>D00594</v>
          </cell>
          <cell r="B571">
            <v>2</v>
          </cell>
          <cell r="C571" t="str">
            <v>3.19</v>
          </cell>
          <cell r="D571">
            <v>1302463</v>
          </cell>
          <cell r="E571" t="str">
            <v>측량기준점 설치</v>
          </cell>
          <cell r="F571" t="str">
            <v>(황동주물)</v>
          </cell>
          <cell r="G571" t="str">
            <v>EA</v>
          </cell>
          <cell r="I571">
            <v>0</v>
          </cell>
        </row>
        <row r="572">
          <cell r="A572" t="str">
            <v>T2</v>
          </cell>
          <cell r="B572">
            <v>574</v>
          </cell>
          <cell r="C572" t="str">
            <v>3.20</v>
          </cell>
          <cell r="D572">
            <v>1302591</v>
          </cell>
          <cell r="E572" t="str">
            <v>충 진 재</v>
          </cell>
          <cell r="I572">
            <v>0</v>
          </cell>
        </row>
        <row r="573">
          <cell r="A573" t="str">
            <v>D00846</v>
          </cell>
          <cell r="B573">
            <v>80</v>
          </cell>
          <cell r="C573" t="str">
            <v>a</v>
          </cell>
          <cell r="D573">
            <v>1302659</v>
          </cell>
          <cell r="E573" t="str">
            <v>폴리우레탄실란트채움</v>
          </cell>
          <cell r="F573" t="str">
            <v>(25x20)</v>
          </cell>
          <cell r="G573" t="str">
            <v>M</v>
          </cell>
          <cell r="I573">
            <v>0</v>
          </cell>
        </row>
        <row r="574">
          <cell r="A574" t="str">
            <v>D01224</v>
          </cell>
          <cell r="B574">
            <v>47</v>
          </cell>
          <cell r="C574" t="str">
            <v>b</v>
          </cell>
          <cell r="D574">
            <v>1302663</v>
          </cell>
          <cell r="E574" t="str">
            <v>폴리우레탄실란트채움</v>
          </cell>
          <cell r="F574" t="str">
            <v>(25x10)</v>
          </cell>
          <cell r="G574" t="str">
            <v>M</v>
          </cell>
          <cell r="I574">
            <v>0</v>
          </cell>
        </row>
        <row r="575">
          <cell r="A575" t="str">
            <v>E2</v>
          </cell>
          <cell r="B575">
            <v>0</v>
          </cell>
          <cell r="C575" t="str">
            <v>계</v>
          </cell>
          <cell r="D575">
            <v>1302665</v>
          </cell>
          <cell r="I575">
            <v>0</v>
          </cell>
        </row>
        <row r="576">
          <cell r="A576" t="str">
            <v>D01308</v>
          </cell>
          <cell r="B576">
            <v>853</v>
          </cell>
          <cell r="C576" t="str">
            <v>3.21</v>
          </cell>
          <cell r="D576">
            <v>1303105</v>
          </cell>
          <cell r="E576" t="str">
            <v>강섬유보강재</v>
          </cell>
          <cell r="F576" t="str">
            <v>(900 g/㎥)</v>
          </cell>
          <cell r="G576" t="str">
            <v>㎥</v>
          </cell>
          <cell r="I576">
            <v>0</v>
          </cell>
        </row>
        <row r="577">
          <cell r="A577" t="str">
            <v>D03817</v>
          </cell>
          <cell r="B577">
            <v>45</v>
          </cell>
          <cell r="C577" t="str">
            <v>3.22</v>
          </cell>
          <cell r="D577">
            <v>1303601</v>
          </cell>
          <cell r="E577" t="str">
            <v>ELASTIC FILLER</v>
          </cell>
          <cell r="F577" t="str">
            <v>(T=20 m/m)</v>
          </cell>
          <cell r="G577" t="str">
            <v>㎡</v>
          </cell>
          <cell r="I577">
            <v>0</v>
          </cell>
        </row>
        <row r="578">
          <cell r="A578" t="str">
            <v>D00911</v>
          </cell>
          <cell r="B578">
            <v>173</v>
          </cell>
          <cell r="C578" t="str">
            <v>3.23</v>
          </cell>
          <cell r="D578">
            <v>1456598</v>
          </cell>
          <cell r="E578" t="str">
            <v>방 호 벽</v>
          </cell>
          <cell r="F578" t="str">
            <v>(육교용)</v>
          </cell>
          <cell r="G578" t="str">
            <v>M</v>
          </cell>
          <cell r="I578">
            <v>0</v>
          </cell>
        </row>
        <row r="579">
          <cell r="A579" t="str">
            <v>D00791</v>
          </cell>
          <cell r="B579">
            <v>32</v>
          </cell>
          <cell r="C579" t="str">
            <v>3.24</v>
          </cell>
          <cell r="D579">
            <v>1533096</v>
          </cell>
          <cell r="E579" t="str">
            <v>교좌장치표지판</v>
          </cell>
          <cell r="G579" t="str">
            <v>EA</v>
          </cell>
          <cell r="I579">
            <v>0</v>
          </cell>
        </row>
        <row r="580">
          <cell r="A580" t="str">
            <v>D00817</v>
          </cell>
          <cell r="B580">
            <v>9.8000000000000004E-2</v>
          </cell>
          <cell r="C580" t="str">
            <v>3.25</v>
          </cell>
          <cell r="D580">
            <v>1571345</v>
          </cell>
          <cell r="E580" t="str">
            <v>아스팔트 채움</v>
          </cell>
          <cell r="F580" t="str">
            <v>(브론아스팔트)</v>
          </cell>
          <cell r="G580" t="str">
            <v>㎥</v>
          </cell>
          <cell r="I580">
            <v>0</v>
          </cell>
        </row>
        <row r="581">
          <cell r="A581" t="str">
            <v>D00593</v>
          </cell>
          <cell r="B581">
            <v>1035</v>
          </cell>
          <cell r="C581" t="str">
            <v>3.26</v>
          </cell>
          <cell r="D581">
            <v>1590470</v>
          </cell>
          <cell r="E581" t="str">
            <v>낙하물방지망</v>
          </cell>
          <cell r="G581" t="str">
            <v>㎡</v>
          </cell>
          <cell r="I581">
            <v>0</v>
          </cell>
        </row>
        <row r="582">
          <cell r="A582" t="str">
            <v>D01064</v>
          </cell>
          <cell r="B582">
            <v>80</v>
          </cell>
          <cell r="C582" t="str">
            <v>3.27</v>
          </cell>
          <cell r="D582">
            <v>1600032</v>
          </cell>
          <cell r="E582" t="str">
            <v>중앙분리대</v>
          </cell>
          <cell r="G582" t="str">
            <v>M</v>
          </cell>
          <cell r="I582">
            <v>0</v>
          </cell>
        </row>
        <row r="583">
          <cell r="A583" t="str">
            <v>D03859</v>
          </cell>
          <cell r="B583">
            <v>1</v>
          </cell>
          <cell r="C583" t="str">
            <v>3.28</v>
          </cell>
          <cell r="D583">
            <v>1604813</v>
          </cell>
          <cell r="E583" t="str">
            <v>천공장비조립및해체</v>
          </cell>
          <cell r="G583" t="str">
            <v>회</v>
          </cell>
          <cell r="I583">
            <v>0</v>
          </cell>
        </row>
        <row r="584">
          <cell r="A584" t="str">
            <v>T2</v>
          </cell>
          <cell r="B584">
            <v>586</v>
          </cell>
          <cell r="C584" t="str">
            <v>3.29</v>
          </cell>
          <cell r="D584">
            <v>1607204</v>
          </cell>
          <cell r="E584" t="str">
            <v>파일재하시험</v>
          </cell>
          <cell r="I584">
            <v>0</v>
          </cell>
        </row>
        <row r="585">
          <cell r="A585" t="str">
            <v>D03869</v>
          </cell>
          <cell r="B585">
            <v>1</v>
          </cell>
          <cell r="C585" t="str">
            <v>a</v>
          </cell>
          <cell r="D585">
            <v>1608399</v>
          </cell>
          <cell r="E585" t="str">
            <v>파일재하시험</v>
          </cell>
          <cell r="F585" t="str">
            <v>(정재하시험)</v>
          </cell>
          <cell r="G585" t="str">
            <v>개소</v>
          </cell>
          <cell r="I585">
            <v>0</v>
          </cell>
        </row>
        <row r="586">
          <cell r="A586" t="str">
            <v>D03870</v>
          </cell>
          <cell r="B586">
            <v>1</v>
          </cell>
          <cell r="C586" t="str">
            <v>b</v>
          </cell>
          <cell r="D586">
            <v>1608997</v>
          </cell>
          <cell r="E586" t="str">
            <v>파일재하시험</v>
          </cell>
          <cell r="F586" t="str">
            <v>(동재하시험)</v>
          </cell>
          <cell r="G586" t="str">
            <v>개소</v>
          </cell>
          <cell r="I586">
            <v>0</v>
          </cell>
        </row>
        <row r="587">
          <cell r="A587" t="str">
            <v>E2</v>
          </cell>
          <cell r="B587">
            <v>0</v>
          </cell>
          <cell r="C587" t="str">
            <v>계</v>
          </cell>
          <cell r="D587">
            <v>1609328</v>
          </cell>
          <cell r="I587">
            <v>0</v>
          </cell>
        </row>
        <row r="588">
          <cell r="A588" t="str">
            <v>D03871</v>
          </cell>
          <cell r="B588">
            <v>10</v>
          </cell>
          <cell r="C588" t="str">
            <v>3.30</v>
          </cell>
          <cell r="D588">
            <v>1609658</v>
          </cell>
          <cell r="E588" t="str">
            <v>평판재하시험</v>
          </cell>
          <cell r="G588" t="str">
            <v>개소</v>
          </cell>
          <cell r="I588">
            <v>0</v>
          </cell>
        </row>
        <row r="589">
          <cell r="A589" t="str">
            <v>E3</v>
          </cell>
          <cell r="B589">
            <v>0</v>
          </cell>
          <cell r="C589" t="str">
            <v>합계</v>
          </cell>
          <cell r="D589">
            <v>1609690</v>
          </cell>
          <cell r="I589">
            <v>0</v>
          </cell>
        </row>
        <row r="590">
          <cell r="A590" t="str">
            <v>T3</v>
          </cell>
          <cell r="B590">
            <v>705</v>
          </cell>
          <cell r="C590" t="str">
            <v>3.D</v>
          </cell>
          <cell r="D590">
            <v>1609722</v>
          </cell>
          <cell r="E590" t="str">
            <v>학  계   1  교</v>
          </cell>
          <cell r="F590" t="str">
            <v>P.S.C BEAM</v>
          </cell>
          <cell r="I590">
            <v>0</v>
          </cell>
        </row>
        <row r="591">
          <cell r="A591" t="str">
            <v>T2</v>
          </cell>
          <cell r="B591">
            <v>597</v>
          </cell>
          <cell r="C591" t="str">
            <v>3.01</v>
          </cell>
          <cell r="D591">
            <v>1609850</v>
          </cell>
          <cell r="E591" t="str">
            <v>토          공</v>
          </cell>
          <cell r="I591">
            <v>0</v>
          </cell>
        </row>
        <row r="592">
          <cell r="A592" t="str">
            <v>D00096</v>
          </cell>
          <cell r="B592">
            <v>3022</v>
          </cell>
          <cell r="C592" t="str">
            <v>a</v>
          </cell>
          <cell r="D592">
            <v>1763147</v>
          </cell>
          <cell r="E592" t="str">
            <v>구조물터파기</v>
          </cell>
          <cell r="F592" t="str">
            <v>(육상토사 0∼2 M)</v>
          </cell>
          <cell r="G592" t="str">
            <v>㎥</v>
          </cell>
          <cell r="I592">
            <v>0</v>
          </cell>
        </row>
        <row r="593">
          <cell r="A593" t="str">
            <v>D00097</v>
          </cell>
          <cell r="B593">
            <v>373</v>
          </cell>
          <cell r="C593" t="str">
            <v>b</v>
          </cell>
          <cell r="D593">
            <v>1763483</v>
          </cell>
          <cell r="E593" t="str">
            <v>구조물터파기</v>
          </cell>
          <cell r="F593" t="str">
            <v>(육상토사 2∼4 M)</v>
          </cell>
          <cell r="G593" t="str">
            <v>㎥</v>
          </cell>
          <cell r="I593">
            <v>0</v>
          </cell>
        </row>
        <row r="594">
          <cell r="A594" t="str">
            <v>D00160</v>
          </cell>
          <cell r="B594">
            <v>2927</v>
          </cell>
          <cell r="C594" t="str">
            <v>c</v>
          </cell>
          <cell r="D594">
            <v>1763819</v>
          </cell>
          <cell r="E594" t="str">
            <v>되메우기및다짐</v>
          </cell>
          <cell r="F594" t="str">
            <v>(인력30%+백호우70%)</v>
          </cell>
          <cell r="G594" t="str">
            <v>㎥</v>
          </cell>
          <cell r="I594">
            <v>0</v>
          </cell>
        </row>
        <row r="595">
          <cell r="A595" t="str">
            <v>D00170</v>
          </cell>
          <cell r="B595">
            <v>1175</v>
          </cell>
          <cell r="C595" t="str">
            <v>d</v>
          </cell>
          <cell r="D595">
            <v>1763939</v>
          </cell>
          <cell r="E595" t="str">
            <v>뒷채움잡석</v>
          </cell>
          <cell r="F595" t="str">
            <v>(현장암유용)</v>
          </cell>
          <cell r="G595" t="str">
            <v>㎥</v>
          </cell>
          <cell r="I595">
            <v>0</v>
          </cell>
        </row>
        <row r="596">
          <cell r="A596" t="str">
            <v>D00038</v>
          </cell>
          <cell r="B596">
            <v>1659</v>
          </cell>
          <cell r="C596" t="str">
            <v>e</v>
          </cell>
          <cell r="D596">
            <v>1763999</v>
          </cell>
          <cell r="E596" t="str">
            <v>토사치환</v>
          </cell>
          <cell r="F596" t="str">
            <v>노상다짐</v>
          </cell>
          <cell r="G596" t="str">
            <v>㎥</v>
          </cell>
          <cell r="I596">
            <v>0</v>
          </cell>
        </row>
        <row r="597">
          <cell r="A597" t="str">
            <v>D00150</v>
          </cell>
          <cell r="B597">
            <v>3045</v>
          </cell>
          <cell r="C597" t="str">
            <v>f</v>
          </cell>
          <cell r="D597">
            <v>1764029</v>
          </cell>
          <cell r="E597" t="str">
            <v>교대앞성토</v>
          </cell>
          <cell r="G597" t="str">
            <v>㎥</v>
          </cell>
          <cell r="I597">
            <v>0</v>
          </cell>
        </row>
        <row r="598">
          <cell r="A598" t="str">
            <v>E2</v>
          </cell>
          <cell r="B598">
            <v>0</v>
          </cell>
          <cell r="C598" t="str">
            <v>계</v>
          </cell>
          <cell r="D598">
            <v>1764059</v>
          </cell>
          <cell r="I598">
            <v>0</v>
          </cell>
        </row>
        <row r="599">
          <cell r="A599" t="str">
            <v>T2</v>
          </cell>
          <cell r="B599">
            <v>609</v>
          </cell>
          <cell r="C599" t="str">
            <v>3.02</v>
          </cell>
          <cell r="D599">
            <v>1764187</v>
          </cell>
          <cell r="E599" t="str">
            <v>강관파일공</v>
          </cell>
          <cell r="I599">
            <v>0</v>
          </cell>
        </row>
        <row r="600">
          <cell r="A600" t="str">
            <v>D00504</v>
          </cell>
          <cell r="B600">
            <v>3724</v>
          </cell>
          <cell r="C600" t="str">
            <v>a</v>
          </cell>
          <cell r="D600">
            <v>1764315</v>
          </cell>
          <cell r="E600" t="str">
            <v>강관파일구입</v>
          </cell>
          <cell r="F600" t="str">
            <v>(Φ508.0m/mx9t)</v>
          </cell>
          <cell r="G600" t="str">
            <v>M</v>
          </cell>
          <cell r="I600">
            <v>0</v>
          </cell>
        </row>
        <row r="601">
          <cell r="A601" t="str">
            <v>D00506</v>
          </cell>
          <cell r="B601">
            <v>2248</v>
          </cell>
          <cell r="C601" t="str">
            <v>b</v>
          </cell>
          <cell r="D601">
            <v>1764344</v>
          </cell>
          <cell r="E601" t="str">
            <v>강관파일항타(직항)</v>
          </cell>
          <cell r="F601" t="str">
            <v>Φ508(15 m 이상)</v>
          </cell>
          <cell r="G601" t="str">
            <v>M</v>
          </cell>
          <cell r="I601">
            <v>0</v>
          </cell>
        </row>
        <row r="602">
          <cell r="A602" t="str">
            <v>D00512</v>
          </cell>
          <cell r="B602">
            <v>1420</v>
          </cell>
          <cell r="C602" t="str">
            <v>c</v>
          </cell>
          <cell r="D602">
            <v>1764346</v>
          </cell>
          <cell r="E602" t="str">
            <v>강관파일항타(직항)</v>
          </cell>
          <cell r="F602" t="str">
            <v>Φ508(15 m 이하)</v>
          </cell>
          <cell r="G602" t="str">
            <v>M</v>
          </cell>
          <cell r="I602">
            <v>0</v>
          </cell>
        </row>
        <row r="603">
          <cell r="A603" t="str">
            <v>D03821</v>
          </cell>
          <cell r="B603">
            <v>3190</v>
          </cell>
          <cell r="C603" t="str">
            <v>d</v>
          </cell>
          <cell r="D603">
            <v>1764347</v>
          </cell>
          <cell r="E603" t="str">
            <v>토사천공</v>
          </cell>
          <cell r="G603" t="str">
            <v>M</v>
          </cell>
          <cell r="I603">
            <v>0</v>
          </cell>
        </row>
        <row r="604">
          <cell r="A604" t="str">
            <v>D03822</v>
          </cell>
          <cell r="B604">
            <v>465</v>
          </cell>
          <cell r="C604" t="str">
            <v>e</v>
          </cell>
          <cell r="D604">
            <v>1764350</v>
          </cell>
          <cell r="E604" t="str">
            <v>풍화암천공</v>
          </cell>
          <cell r="G604" t="str">
            <v>M</v>
          </cell>
          <cell r="I604">
            <v>0</v>
          </cell>
        </row>
        <row r="605">
          <cell r="A605" t="str">
            <v>D00516</v>
          </cell>
          <cell r="B605">
            <v>272</v>
          </cell>
          <cell r="C605" t="str">
            <v>f</v>
          </cell>
          <cell r="D605">
            <v>1764355</v>
          </cell>
          <cell r="E605" t="str">
            <v>두부및선단보강</v>
          </cell>
          <cell r="F605" t="str">
            <v>(Φ508.0 m/m)천공</v>
          </cell>
          <cell r="G605" t="str">
            <v>EA</v>
          </cell>
          <cell r="I605">
            <v>0</v>
          </cell>
        </row>
        <row r="606">
          <cell r="A606" t="str">
            <v>D03829</v>
          </cell>
          <cell r="B606">
            <v>972</v>
          </cell>
          <cell r="C606" t="str">
            <v>g</v>
          </cell>
          <cell r="D606">
            <v>1764364</v>
          </cell>
          <cell r="E606" t="str">
            <v>주면고정액</v>
          </cell>
          <cell r="G606" t="str">
            <v>㎥</v>
          </cell>
          <cell r="I606">
            <v>0</v>
          </cell>
        </row>
        <row r="607">
          <cell r="A607" t="str">
            <v>D03830</v>
          </cell>
          <cell r="B607">
            <v>79</v>
          </cell>
          <cell r="C607" t="str">
            <v>h</v>
          </cell>
          <cell r="D607">
            <v>1764368</v>
          </cell>
          <cell r="E607" t="str">
            <v>선단고정액</v>
          </cell>
          <cell r="G607" t="str">
            <v>㎥</v>
          </cell>
          <cell r="I607">
            <v>0</v>
          </cell>
        </row>
        <row r="608">
          <cell r="A608" t="str">
            <v>D00515</v>
          </cell>
          <cell r="B608">
            <v>136</v>
          </cell>
          <cell r="C608" t="str">
            <v>i</v>
          </cell>
          <cell r="D608">
            <v>1764370</v>
          </cell>
          <cell r="E608" t="str">
            <v>강관파일이음</v>
          </cell>
          <cell r="F608" t="str">
            <v>(Φ508.0 m/m)</v>
          </cell>
          <cell r="G608" t="str">
            <v>EA</v>
          </cell>
          <cell r="I608">
            <v>0</v>
          </cell>
        </row>
        <row r="609">
          <cell r="A609" t="str">
            <v>D01282</v>
          </cell>
          <cell r="B609">
            <v>48</v>
          </cell>
          <cell r="C609" t="str">
            <v>j</v>
          </cell>
          <cell r="D609">
            <v>1764371</v>
          </cell>
          <cell r="E609" t="str">
            <v>방사선투과검사(RT)</v>
          </cell>
          <cell r="F609" t="str">
            <v>(3 1/3x12 ")</v>
          </cell>
          <cell r="G609" t="str">
            <v>매</v>
          </cell>
          <cell r="I609">
            <v>0</v>
          </cell>
        </row>
        <row r="610">
          <cell r="A610" t="str">
            <v>E2</v>
          </cell>
          <cell r="B610">
            <v>0</v>
          </cell>
          <cell r="C610" t="str">
            <v>계</v>
          </cell>
          <cell r="D610">
            <v>1764372</v>
          </cell>
          <cell r="I610">
            <v>0</v>
          </cell>
        </row>
        <row r="611">
          <cell r="A611" t="str">
            <v>T2</v>
          </cell>
          <cell r="B611">
            <v>619</v>
          </cell>
          <cell r="C611" t="str">
            <v>3.03</v>
          </cell>
          <cell r="D611">
            <v>1765158</v>
          </cell>
          <cell r="E611" t="str">
            <v>거 푸 집</v>
          </cell>
          <cell r="I611">
            <v>0</v>
          </cell>
        </row>
        <row r="612">
          <cell r="A612" t="str">
            <v>D00276</v>
          </cell>
          <cell r="B612">
            <v>2604</v>
          </cell>
          <cell r="C612" t="str">
            <v>a</v>
          </cell>
          <cell r="D612">
            <v>1765159</v>
          </cell>
          <cell r="E612" t="str">
            <v>합판거푸집</v>
          </cell>
          <cell r="F612" t="str">
            <v>(3 회)</v>
          </cell>
          <cell r="G612" t="str">
            <v>㎡</v>
          </cell>
          <cell r="I612">
            <v>0</v>
          </cell>
        </row>
        <row r="613">
          <cell r="A613" t="str">
            <v>D00277</v>
          </cell>
          <cell r="B613">
            <v>386</v>
          </cell>
          <cell r="C613" t="str">
            <v>b</v>
          </cell>
          <cell r="D613">
            <v>1765207</v>
          </cell>
          <cell r="E613" t="str">
            <v>합판거푸집</v>
          </cell>
          <cell r="F613" t="str">
            <v>(3 회 7∼10 m)</v>
          </cell>
          <cell r="G613" t="str">
            <v>㎡</v>
          </cell>
          <cell r="I613">
            <v>0</v>
          </cell>
        </row>
        <row r="614">
          <cell r="A614" t="str">
            <v>D00280</v>
          </cell>
          <cell r="B614">
            <v>458</v>
          </cell>
          <cell r="C614" t="str">
            <v>c</v>
          </cell>
          <cell r="D614">
            <v>1765223</v>
          </cell>
          <cell r="E614" t="str">
            <v>합판거푸집</v>
          </cell>
          <cell r="F614" t="str">
            <v>(4 회)</v>
          </cell>
          <cell r="G614" t="str">
            <v>㎡</v>
          </cell>
          <cell r="I614">
            <v>0</v>
          </cell>
        </row>
        <row r="615">
          <cell r="A615" t="str">
            <v>D00282</v>
          </cell>
          <cell r="B615">
            <v>35</v>
          </cell>
          <cell r="C615" t="str">
            <v>d</v>
          </cell>
          <cell r="D615">
            <v>1765255</v>
          </cell>
          <cell r="E615" t="str">
            <v>합판거푸집</v>
          </cell>
          <cell r="F615" t="str">
            <v>(6 회)</v>
          </cell>
          <cell r="G615" t="str">
            <v>㎡</v>
          </cell>
          <cell r="I615">
            <v>0</v>
          </cell>
        </row>
        <row r="616">
          <cell r="A616" t="str">
            <v>D00265</v>
          </cell>
          <cell r="B616">
            <v>385</v>
          </cell>
          <cell r="C616" t="str">
            <v>e</v>
          </cell>
          <cell r="D616">
            <v>1765263</v>
          </cell>
          <cell r="E616" t="str">
            <v>문양거푸집(합판4회+</v>
          </cell>
          <cell r="F616" t="str">
            <v>문양스치로폴(0∼7M)</v>
          </cell>
          <cell r="G616" t="str">
            <v>㎡</v>
          </cell>
          <cell r="I616">
            <v>0</v>
          </cell>
        </row>
        <row r="617">
          <cell r="A617" t="str">
            <v>D01111</v>
          </cell>
          <cell r="B617">
            <v>23</v>
          </cell>
          <cell r="C617" t="str">
            <v>f</v>
          </cell>
          <cell r="D617">
            <v>1765267</v>
          </cell>
          <cell r="E617" t="str">
            <v>문양거푸집(합판4회+</v>
          </cell>
          <cell r="F617" t="str">
            <v>문양스치로폴(7∼10M)</v>
          </cell>
          <cell r="G617" t="str">
            <v>㎡</v>
          </cell>
          <cell r="I617">
            <v>0</v>
          </cell>
        </row>
        <row r="618">
          <cell r="A618" t="str">
            <v>D00306</v>
          </cell>
          <cell r="B618">
            <v>316</v>
          </cell>
          <cell r="C618" t="str">
            <v>g</v>
          </cell>
          <cell r="D618">
            <v>1765269</v>
          </cell>
          <cell r="E618" t="str">
            <v>원형거푸집</v>
          </cell>
          <cell r="F618" t="str">
            <v>(3 회 0∼7 m)</v>
          </cell>
          <cell r="G618" t="str">
            <v>㎡</v>
          </cell>
          <cell r="I618">
            <v>0</v>
          </cell>
        </row>
        <row r="619">
          <cell r="A619" t="str">
            <v>D00307</v>
          </cell>
          <cell r="B619">
            <v>27</v>
          </cell>
          <cell r="C619" t="str">
            <v>h</v>
          </cell>
          <cell r="D619">
            <v>1765270</v>
          </cell>
          <cell r="E619" t="str">
            <v>원형거푸집</v>
          </cell>
          <cell r="F619" t="str">
            <v>(3 회 7∼10 m)</v>
          </cell>
          <cell r="G619" t="str">
            <v>㎡</v>
          </cell>
          <cell r="I619">
            <v>0</v>
          </cell>
        </row>
        <row r="620">
          <cell r="A620" t="str">
            <v>E2</v>
          </cell>
          <cell r="B620">
            <v>0</v>
          </cell>
          <cell r="C620" t="str">
            <v>계</v>
          </cell>
          <cell r="D620">
            <v>1765271</v>
          </cell>
          <cell r="I620">
            <v>0</v>
          </cell>
        </row>
        <row r="621">
          <cell r="A621" t="str">
            <v>D00323</v>
          </cell>
          <cell r="B621">
            <v>2046</v>
          </cell>
          <cell r="C621" t="str">
            <v>3.04</v>
          </cell>
          <cell r="D621">
            <v>1765272</v>
          </cell>
          <cell r="E621" t="str">
            <v>강관비계</v>
          </cell>
          <cell r="F621" t="str">
            <v>(0∼30 M)</v>
          </cell>
          <cell r="G621" t="str">
            <v>㎡</v>
          </cell>
          <cell r="I621">
            <v>0</v>
          </cell>
        </row>
        <row r="622">
          <cell r="A622" t="str">
            <v>T2</v>
          </cell>
          <cell r="B622">
            <v>625</v>
          </cell>
          <cell r="C622" t="str">
            <v>3.05</v>
          </cell>
          <cell r="D622">
            <v>1765336</v>
          </cell>
          <cell r="E622" t="str">
            <v>동 바 리</v>
          </cell>
          <cell r="I622">
            <v>0</v>
          </cell>
        </row>
        <row r="623">
          <cell r="A623" t="str">
            <v>D00327</v>
          </cell>
          <cell r="B623">
            <v>2243</v>
          </cell>
          <cell r="C623" t="str">
            <v>a</v>
          </cell>
          <cell r="D623">
            <v>1765368</v>
          </cell>
          <cell r="E623" t="str">
            <v>동바리공</v>
          </cell>
          <cell r="F623" t="str">
            <v>(목재 4 회)</v>
          </cell>
          <cell r="G623" t="str">
            <v>공㎥</v>
          </cell>
          <cell r="I623">
            <v>0</v>
          </cell>
        </row>
        <row r="624">
          <cell r="A624" t="str">
            <v>D00334</v>
          </cell>
          <cell r="B624">
            <v>922</v>
          </cell>
          <cell r="C624" t="str">
            <v>b</v>
          </cell>
          <cell r="D624">
            <v>1765392</v>
          </cell>
          <cell r="E624" t="str">
            <v>강관동바리</v>
          </cell>
          <cell r="F624" t="str">
            <v>(교량용)</v>
          </cell>
          <cell r="G624" t="str">
            <v>공㎥</v>
          </cell>
          <cell r="I624">
            <v>0</v>
          </cell>
        </row>
        <row r="625">
          <cell r="A625" t="str">
            <v>D01129</v>
          </cell>
          <cell r="B625">
            <v>225</v>
          </cell>
          <cell r="C625" t="str">
            <v>c</v>
          </cell>
          <cell r="D625">
            <v>1765396</v>
          </cell>
          <cell r="E625" t="str">
            <v>수평보강재(교량용)</v>
          </cell>
          <cell r="F625" t="str">
            <v>(강관동바리)</v>
          </cell>
          <cell r="G625" t="str">
            <v>㎡</v>
          </cell>
          <cell r="I625">
            <v>0</v>
          </cell>
        </row>
        <row r="626">
          <cell r="A626" t="str">
            <v>E2</v>
          </cell>
          <cell r="B626">
            <v>0</v>
          </cell>
          <cell r="C626" t="str">
            <v>계</v>
          </cell>
          <cell r="D626">
            <v>1765398</v>
          </cell>
          <cell r="I626">
            <v>0</v>
          </cell>
        </row>
        <row r="627">
          <cell r="A627" t="str">
            <v>T2</v>
          </cell>
          <cell r="B627">
            <v>629</v>
          </cell>
          <cell r="C627" t="str">
            <v>3.06</v>
          </cell>
          <cell r="D627">
            <v>1765520</v>
          </cell>
          <cell r="E627" t="str">
            <v>철근가공조립</v>
          </cell>
          <cell r="I627">
            <v>0</v>
          </cell>
        </row>
        <row r="628">
          <cell r="A628" t="str">
            <v>D00271</v>
          </cell>
          <cell r="B628">
            <v>19.492000000000001</v>
          </cell>
          <cell r="C628" t="str">
            <v>a</v>
          </cell>
          <cell r="D628">
            <v>1765522</v>
          </cell>
          <cell r="E628" t="str">
            <v>철근가공조립</v>
          </cell>
          <cell r="F628" t="str">
            <v>(보 통)</v>
          </cell>
          <cell r="G628" t="str">
            <v>Ton</v>
          </cell>
          <cell r="I628">
            <v>0</v>
          </cell>
        </row>
        <row r="629">
          <cell r="A629" t="str">
            <v>D00272</v>
          </cell>
          <cell r="B629">
            <v>418.69099999999997</v>
          </cell>
          <cell r="C629" t="str">
            <v>b</v>
          </cell>
          <cell r="D629">
            <v>1765524</v>
          </cell>
          <cell r="E629" t="str">
            <v>철근가공조립</v>
          </cell>
          <cell r="F629" t="str">
            <v>(복 잡)</v>
          </cell>
          <cell r="G629" t="str">
            <v>Ton</v>
          </cell>
          <cell r="I629">
            <v>0</v>
          </cell>
        </row>
        <row r="630">
          <cell r="A630" t="str">
            <v>E2</v>
          </cell>
          <cell r="B630">
            <v>0</v>
          </cell>
          <cell r="C630" t="str">
            <v>계</v>
          </cell>
          <cell r="D630">
            <v>1765527</v>
          </cell>
          <cell r="I630">
            <v>0</v>
          </cell>
        </row>
        <row r="631">
          <cell r="A631" t="str">
            <v>T2</v>
          </cell>
          <cell r="B631">
            <v>633</v>
          </cell>
          <cell r="C631" t="str">
            <v>3.07</v>
          </cell>
          <cell r="D631">
            <v>1765528</v>
          </cell>
          <cell r="E631" t="str">
            <v>콘크리트타설</v>
          </cell>
          <cell r="I631">
            <v>0</v>
          </cell>
        </row>
        <row r="632">
          <cell r="A632" t="str">
            <v>D00237</v>
          </cell>
          <cell r="B632">
            <v>2584</v>
          </cell>
          <cell r="C632" t="str">
            <v>a</v>
          </cell>
          <cell r="D632">
            <v>1765592</v>
          </cell>
          <cell r="E632" t="str">
            <v>콘크리트타설</v>
          </cell>
          <cell r="F632" t="str">
            <v>(철근 펌프카)</v>
          </cell>
          <cell r="G632" t="str">
            <v>㎥</v>
          </cell>
          <cell r="I632">
            <v>0</v>
          </cell>
        </row>
        <row r="633">
          <cell r="A633" t="str">
            <v>D00231</v>
          </cell>
          <cell r="B633">
            <v>89</v>
          </cell>
          <cell r="C633" t="str">
            <v>b</v>
          </cell>
          <cell r="D633">
            <v>1765624</v>
          </cell>
          <cell r="E633" t="str">
            <v>콘크리트타설</v>
          </cell>
          <cell r="F633" t="str">
            <v>(무근 VIB 제외)</v>
          </cell>
          <cell r="G633" t="str">
            <v>㎥</v>
          </cell>
          <cell r="I633">
            <v>0</v>
          </cell>
        </row>
        <row r="634">
          <cell r="A634" t="str">
            <v>E2</v>
          </cell>
          <cell r="B634">
            <v>0</v>
          </cell>
          <cell r="C634" t="str">
            <v>계</v>
          </cell>
          <cell r="D634">
            <v>1765656</v>
          </cell>
          <cell r="I634">
            <v>0</v>
          </cell>
        </row>
        <row r="635">
          <cell r="A635" t="str">
            <v>T2</v>
          </cell>
          <cell r="B635">
            <v>637</v>
          </cell>
          <cell r="C635" t="str">
            <v>3.08</v>
          </cell>
          <cell r="D635">
            <v>1765664</v>
          </cell>
          <cell r="E635" t="str">
            <v>표 면 처 리</v>
          </cell>
          <cell r="I635">
            <v>0</v>
          </cell>
        </row>
        <row r="636">
          <cell r="A636" t="str">
            <v>D00537</v>
          </cell>
          <cell r="B636">
            <v>1898</v>
          </cell>
          <cell r="C636" t="str">
            <v>a</v>
          </cell>
          <cell r="D636">
            <v>1765668</v>
          </cell>
          <cell r="E636" t="str">
            <v>슬래브양생</v>
          </cell>
          <cell r="F636" t="str">
            <v>(양생제)</v>
          </cell>
          <cell r="G636" t="str">
            <v>㎡</v>
          </cell>
          <cell r="I636">
            <v>0</v>
          </cell>
        </row>
        <row r="637">
          <cell r="A637" t="str">
            <v>D00539</v>
          </cell>
          <cell r="B637">
            <v>1717</v>
          </cell>
          <cell r="C637" t="str">
            <v>b</v>
          </cell>
          <cell r="D637">
            <v>1765670</v>
          </cell>
          <cell r="E637" t="str">
            <v>슬래브면고르기</v>
          </cell>
          <cell r="F637" t="str">
            <v>(데크 피니샤)</v>
          </cell>
          <cell r="G637" t="str">
            <v>㎡</v>
          </cell>
          <cell r="I637">
            <v>0</v>
          </cell>
        </row>
        <row r="638">
          <cell r="A638" t="str">
            <v>E2</v>
          </cell>
          <cell r="B638">
            <v>0</v>
          </cell>
          <cell r="C638" t="str">
            <v>계</v>
          </cell>
          <cell r="D638">
            <v>1765671</v>
          </cell>
          <cell r="I638">
            <v>0</v>
          </cell>
        </row>
        <row r="639">
          <cell r="A639" t="str">
            <v>T2</v>
          </cell>
          <cell r="B639">
            <v>643</v>
          </cell>
          <cell r="C639" t="str">
            <v>3.09</v>
          </cell>
          <cell r="D639">
            <v>1765799</v>
          </cell>
          <cell r="E639" t="str">
            <v>교좌장치</v>
          </cell>
          <cell r="I639">
            <v>0</v>
          </cell>
        </row>
        <row r="640">
          <cell r="A640" t="str">
            <v>D00545</v>
          </cell>
          <cell r="B640">
            <v>2</v>
          </cell>
          <cell r="C640" t="str">
            <v>a</v>
          </cell>
          <cell r="D640">
            <v>1765895</v>
          </cell>
          <cell r="E640" t="str">
            <v>교좌장치</v>
          </cell>
          <cell r="F640" t="str">
            <v>(고정단 135 Ton)</v>
          </cell>
          <cell r="G640" t="str">
            <v>EA</v>
          </cell>
          <cell r="I640">
            <v>0</v>
          </cell>
        </row>
        <row r="641">
          <cell r="A641" t="str">
            <v>D00549</v>
          </cell>
          <cell r="B641">
            <v>8</v>
          </cell>
          <cell r="C641" t="str">
            <v>b</v>
          </cell>
          <cell r="D641">
            <v>1765943</v>
          </cell>
          <cell r="E641" t="str">
            <v>교좌장치</v>
          </cell>
          <cell r="F641" t="str">
            <v>(횡방향가동단135Ton)</v>
          </cell>
          <cell r="G641" t="str">
            <v>EA</v>
          </cell>
          <cell r="I641">
            <v>0</v>
          </cell>
        </row>
        <row r="642">
          <cell r="A642" t="str">
            <v>D00548</v>
          </cell>
          <cell r="B642">
            <v>10</v>
          </cell>
          <cell r="C642" t="str">
            <v>c</v>
          </cell>
          <cell r="D642">
            <v>1765967</v>
          </cell>
          <cell r="E642" t="str">
            <v>교좌장치</v>
          </cell>
          <cell r="F642" t="str">
            <v>(종방향가동단135Ton)</v>
          </cell>
          <cell r="G642" t="str">
            <v>EA</v>
          </cell>
          <cell r="I642">
            <v>0</v>
          </cell>
        </row>
        <row r="643">
          <cell r="A643" t="str">
            <v>D00547</v>
          </cell>
          <cell r="B643">
            <v>40</v>
          </cell>
          <cell r="C643" t="str">
            <v>d</v>
          </cell>
          <cell r="D643">
            <v>1765979</v>
          </cell>
          <cell r="E643" t="str">
            <v>교좌장치</v>
          </cell>
          <cell r="F643" t="str">
            <v>(양방향가동단135Ton)</v>
          </cell>
          <cell r="G643" t="str">
            <v>EA</v>
          </cell>
          <cell r="I643">
            <v>0</v>
          </cell>
        </row>
        <row r="644">
          <cell r="A644" t="str">
            <v>E2</v>
          </cell>
          <cell r="B644">
            <v>0</v>
          </cell>
          <cell r="C644" t="str">
            <v>계</v>
          </cell>
          <cell r="D644">
            <v>1765985</v>
          </cell>
          <cell r="I644">
            <v>0</v>
          </cell>
        </row>
        <row r="645">
          <cell r="A645" t="str">
            <v>T2</v>
          </cell>
          <cell r="B645">
            <v>648</v>
          </cell>
          <cell r="C645" t="str">
            <v>3.10</v>
          </cell>
          <cell r="D645">
            <v>1766113</v>
          </cell>
          <cell r="E645" t="str">
            <v>P.S.C BEAM</v>
          </cell>
          <cell r="I645">
            <v>0</v>
          </cell>
        </row>
        <row r="646">
          <cell r="A646" t="str">
            <v>D00619</v>
          </cell>
          <cell r="B646">
            <v>30</v>
          </cell>
          <cell r="C646" t="str">
            <v>a</v>
          </cell>
          <cell r="D646">
            <v>1766177</v>
          </cell>
          <cell r="E646" t="str">
            <v>P.S.C BEAM 제작</v>
          </cell>
          <cell r="F646" t="str">
            <v>(L=30 M)</v>
          </cell>
          <cell r="G646" t="str">
            <v>본</v>
          </cell>
          <cell r="I646">
            <v>0</v>
          </cell>
        </row>
        <row r="647">
          <cell r="A647" t="str">
            <v>D00606</v>
          </cell>
          <cell r="B647">
            <v>30</v>
          </cell>
          <cell r="C647" t="str">
            <v>b</v>
          </cell>
          <cell r="D647">
            <v>1766241</v>
          </cell>
          <cell r="E647" t="str">
            <v>P.S.C 빔 운반및설치</v>
          </cell>
          <cell r="F647" t="str">
            <v>(L=30 M)</v>
          </cell>
          <cell r="G647" t="str">
            <v>EA</v>
          </cell>
          <cell r="I647">
            <v>0</v>
          </cell>
        </row>
        <row r="648">
          <cell r="A648" t="str">
            <v>D01130</v>
          </cell>
          <cell r="B648">
            <v>30</v>
          </cell>
          <cell r="C648" t="str">
            <v>c</v>
          </cell>
          <cell r="D648">
            <v>1766305</v>
          </cell>
          <cell r="E648" t="str">
            <v>P.S.C빔 전도방지시설</v>
          </cell>
          <cell r="G648" t="str">
            <v>본</v>
          </cell>
          <cell r="I648">
            <v>0</v>
          </cell>
        </row>
        <row r="649">
          <cell r="A649" t="str">
            <v>E2</v>
          </cell>
          <cell r="B649">
            <v>0</v>
          </cell>
          <cell r="C649" t="str">
            <v>계</v>
          </cell>
          <cell r="D649">
            <v>1766337</v>
          </cell>
          <cell r="I649">
            <v>0</v>
          </cell>
        </row>
        <row r="650">
          <cell r="A650" t="str">
            <v>T2</v>
          </cell>
          <cell r="B650">
            <v>652</v>
          </cell>
          <cell r="C650" t="str">
            <v>3.11</v>
          </cell>
          <cell r="D650">
            <v>1766377</v>
          </cell>
          <cell r="E650" t="str">
            <v>신축이음장치</v>
          </cell>
          <cell r="I650">
            <v>0</v>
          </cell>
        </row>
        <row r="651">
          <cell r="A651" t="str">
            <v>D01313</v>
          </cell>
          <cell r="B651">
            <v>22</v>
          </cell>
          <cell r="C651" t="str">
            <v>a</v>
          </cell>
          <cell r="D651">
            <v>1766417</v>
          </cell>
          <cell r="E651" t="str">
            <v>신축이음장치</v>
          </cell>
          <cell r="F651" t="str">
            <v>(Rail-No100)</v>
          </cell>
          <cell r="G651" t="str">
            <v>M</v>
          </cell>
          <cell r="I651">
            <v>0</v>
          </cell>
        </row>
        <row r="652">
          <cell r="A652" t="str">
            <v>D00554</v>
          </cell>
          <cell r="B652">
            <v>22</v>
          </cell>
          <cell r="C652" t="str">
            <v>b</v>
          </cell>
          <cell r="D652">
            <v>1766505</v>
          </cell>
          <cell r="E652" t="str">
            <v>신축이음장치</v>
          </cell>
          <cell r="F652" t="str">
            <v>(Rail-No160)</v>
          </cell>
          <cell r="G652" t="str">
            <v>M</v>
          </cell>
          <cell r="I652">
            <v>0</v>
          </cell>
        </row>
        <row r="653">
          <cell r="A653" t="str">
            <v>E2</v>
          </cell>
          <cell r="B653">
            <v>0</v>
          </cell>
          <cell r="C653" t="str">
            <v>계</v>
          </cell>
          <cell r="D653">
            <v>1766549</v>
          </cell>
          <cell r="I653">
            <v>0</v>
          </cell>
        </row>
        <row r="654">
          <cell r="A654" t="str">
            <v>D00535</v>
          </cell>
          <cell r="B654">
            <v>1717</v>
          </cell>
          <cell r="C654" t="str">
            <v>3.12</v>
          </cell>
          <cell r="D654">
            <v>1766593</v>
          </cell>
          <cell r="E654" t="str">
            <v>교면방수</v>
          </cell>
          <cell r="F654" t="str">
            <v>(도막식)</v>
          </cell>
          <cell r="G654" t="str">
            <v>㎡</v>
          </cell>
          <cell r="I654">
            <v>0</v>
          </cell>
        </row>
        <row r="655">
          <cell r="A655" t="str">
            <v>T2</v>
          </cell>
          <cell r="B655">
            <v>659</v>
          </cell>
          <cell r="C655" t="str">
            <v>3.13</v>
          </cell>
          <cell r="D655">
            <v>1766657</v>
          </cell>
          <cell r="E655" t="str">
            <v>접속슬래브 접합공</v>
          </cell>
          <cell r="I655">
            <v>0</v>
          </cell>
        </row>
        <row r="656">
          <cell r="A656" t="str">
            <v>D01067</v>
          </cell>
          <cell r="B656">
            <v>104</v>
          </cell>
          <cell r="C656" t="str">
            <v>a</v>
          </cell>
          <cell r="D656">
            <v>1766689</v>
          </cell>
          <cell r="E656" t="str">
            <v>다웰바 설치</v>
          </cell>
          <cell r="F656" t="str">
            <v>(D=25 m/m, L=500)</v>
          </cell>
          <cell r="G656" t="str">
            <v>EA</v>
          </cell>
          <cell r="I656">
            <v>0</v>
          </cell>
        </row>
        <row r="657">
          <cell r="A657" t="str">
            <v>D01190</v>
          </cell>
          <cell r="B657">
            <v>31</v>
          </cell>
          <cell r="C657" t="str">
            <v>b</v>
          </cell>
          <cell r="D657">
            <v>1766721</v>
          </cell>
          <cell r="E657" t="str">
            <v>다웰-켑 설치</v>
          </cell>
          <cell r="F657" t="str">
            <v>(Φ60 m/m)</v>
          </cell>
          <cell r="G657" t="str">
            <v>M</v>
          </cell>
          <cell r="I657">
            <v>0</v>
          </cell>
        </row>
        <row r="658">
          <cell r="A658" t="str">
            <v>D00540</v>
          </cell>
          <cell r="B658">
            <v>104</v>
          </cell>
          <cell r="C658" t="str">
            <v>c</v>
          </cell>
          <cell r="D658">
            <v>1766723</v>
          </cell>
          <cell r="E658" t="str">
            <v>경질고무판</v>
          </cell>
          <cell r="F658" t="str">
            <v>(150x150)</v>
          </cell>
          <cell r="G658" t="str">
            <v>EA</v>
          </cell>
          <cell r="I658">
            <v>0</v>
          </cell>
        </row>
        <row r="659">
          <cell r="A659" t="str">
            <v>D00566</v>
          </cell>
          <cell r="B659">
            <v>18</v>
          </cell>
          <cell r="C659" t="str">
            <v>d</v>
          </cell>
          <cell r="D659">
            <v>1766724</v>
          </cell>
          <cell r="E659" t="str">
            <v>타르페이퍼 설치</v>
          </cell>
          <cell r="F659" t="str">
            <v>(5 겹)</v>
          </cell>
          <cell r="G659" t="str">
            <v>㎡</v>
          </cell>
          <cell r="I659">
            <v>0</v>
          </cell>
        </row>
        <row r="660">
          <cell r="A660" t="str">
            <v>E2</v>
          </cell>
          <cell r="B660">
            <v>0</v>
          </cell>
          <cell r="C660" t="str">
            <v>계</v>
          </cell>
          <cell r="D660">
            <v>1766756</v>
          </cell>
          <cell r="I660">
            <v>0</v>
          </cell>
        </row>
        <row r="661">
          <cell r="A661" t="str">
            <v>T2</v>
          </cell>
          <cell r="B661">
            <v>663</v>
          </cell>
          <cell r="C661" t="str">
            <v>3.14</v>
          </cell>
          <cell r="D661">
            <v>1766789</v>
          </cell>
          <cell r="E661" t="str">
            <v>무수축 콘크리트</v>
          </cell>
          <cell r="I661">
            <v>0</v>
          </cell>
        </row>
        <row r="662">
          <cell r="A662" t="str">
            <v>D00567</v>
          </cell>
          <cell r="B662">
            <v>2.8439999999999999</v>
          </cell>
          <cell r="C662" t="str">
            <v>a</v>
          </cell>
          <cell r="D662">
            <v>1766805</v>
          </cell>
          <cell r="E662" t="str">
            <v>무수축몰탈</v>
          </cell>
          <cell r="F662" t="str">
            <v>(1:1)</v>
          </cell>
          <cell r="G662" t="str">
            <v>㎥</v>
          </cell>
          <cell r="I662">
            <v>0</v>
          </cell>
        </row>
        <row r="663">
          <cell r="A663" t="str">
            <v>D00568</v>
          </cell>
          <cell r="B663">
            <v>10.54</v>
          </cell>
          <cell r="C663" t="str">
            <v>b</v>
          </cell>
          <cell r="D663">
            <v>1766813</v>
          </cell>
          <cell r="E663" t="str">
            <v>무수축콘크리트</v>
          </cell>
          <cell r="G663" t="str">
            <v>㎥</v>
          </cell>
          <cell r="I663">
            <v>0</v>
          </cell>
        </row>
        <row r="664">
          <cell r="A664" t="str">
            <v>E2</v>
          </cell>
          <cell r="B664">
            <v>0</v>
          </cell>
          <cell r="C664" t="str">
            <v>계</v>
          </cell>
          <cell r="D664">
            <v>1766817</v>
          </cell>
          <cell r="I664">
            <v>0</v>
          </cell>
        </row>
        <row r="665">
          <cell r="A665" t="str">
            <v>T2</v>
          </cell>
          <cell r="B665">
            <v>667</v>
          </cell>
          <cell r="C665" t="str">
            <v>3.15</v>
          </cell>
          <cell r="D665">
            <v>1766819</v>
          </cell>
          <cell r="E665" t="str">
            <v>스치로폴 설치</v>
          </cell>
          <cell r="I665">
            <v>0</v>
          </cell>
        </row>
        <row r="666">
          <cell r="A666" t="str">
            <v>D00853</v>
          </cell>
          <cell r="B666">
            <v>9</v>
          </cell>
          <cell r="C666" t="str">
            <v>a</v>
          </cell>
          <cell r="D666">
            <v>1767077</v>
          </cell>
          <cell r="E666" t="str">
            <v>스치로폴설치</v>
          </cell>
          <cell r="F666" t="str">
            <v>(T=10 m/m)</v>
          </cell>
          <cell r="G666" t="str">
            <v>㎡</v>
          </cell>
          <cell r="I666">
            <v>0</v>
          </cell>
        </row>
        <row r="667">
          <cell r="A667" t="str">
            <v>D00532</v>
          </cell>
          <cell r="B667">
            <v>83</v>
          </cell>
          <cell r="C667" t="str">
            <v>b</v>
          </cell>
          <cell r="D667">
            <v>1767205</v>
          </cell>
          <cell r="E667" t="str">
            <v>스치로폴설치</v>
          </cell>
          <cell r="F667" t="str">
            <v>(T=20 m/m)</v>
          </cell>
          <cell r="G667" t="str">
            <v>㎡</v>
          </cell>
          <cell r="I667">
            <v>0</v>
          </cell>
        </row>
        <row r="668">
          <cell r="A668" t="str">
            <v>E2</v>
          </cell>
          <cell r="B668">
            <v>0</v>
          </cell>
          <cell r="C668" t="str">
            <v>계</v>
          </cell>
          <cell r="D668">
            <v>1767206</v>
          </cell>
          <cell r="I668">
            <v>0</v>
          </cell>
        </row>
        <row r="669">
          <cell r="A669" t="str">
            <v>T2</v>
          </cell>
          <cell r="B669">
            <v>674</v>
          </cell>
          <cell r="C669" t="str">
            <v>3.16</v>
          </cell>
          <cell r="D669">
            <v>1767333</v>
          </cell>
          <cell r="E669" t="str">
            <v>배수시설</v>
          </cell>
          <cell r="I669">
            <v>0</v>
          </cell>
        </row>
        <row r="670">
          <cell r="A670" t="str">
            <v>D00572</v>
          </cell>
          <cell r="B670">
            <v>8</v>
          </cell>
          <cell r="C670" t="str">
            <v>a</v>
          </cell>
          <cell r="D670">
            <v>1767334</v>
          </cell>
          <cell r="E670" t="str">
            <v>집 수 구</v>
          </cell>
          <cell r="G670" t="str">
            <v>EA</v>
          </cell>
          <cell r="I670">
            <v>0</v>
          </cell>
        </row>
        <row r="671">
          <cell r="A671" t="str">
            <v>D00573</v>
          </cell>
          <cell r="B671">
            <v>36</v>
          </cell>
          <cell r="C671" t="str">
            <v>b</v>
          </cell>
          <cell r="D671">
            <v>1767335</v>
          </cell>
          <cell r="E671" t="str">
            <v>배 수 구</v>
          </cell>
          <cell r="F671" t="str">
            <v>(스테인레스관)</v>
          </cell>
          <cell r="G671" t="str">
            <v>M</v>
          </cell>
          <cell r="I671">
            <v>0</v>
          </cell>
        </row>
        <row r="672">
          <cell r="A672" t="str">
            <v>D00574</v>
          </cell>
          <cell r="B672">
            <v>40</v>
          </cell>
          <cell r="C672" t="str">
            <v>c</v>
          </cell>
          <cell r="D672">
            <v>1767399</v>
          </cell>
          <cell r="E672" t="str">
            <v>부착시설(A)</v>
          </cell>
          <cell r="G672" t="str">
            <v>EA</v>
          </cell>
          <cell r="I672">
            <v>0</v>
          </cell>
        </row>
        <row r="673">
          <cell r="A673" t="str">
            <v>D00577</v>
          </cell>
          <cell r="B673">
            <v>45</v>
          </cell>
          <cell r="C673" t="str">
            <v>d</v>
          </cell>
          <cell r="D673">
            <v>1767431</v>
          </cell>
          <cell r="E673" t="str">
            <v>도 수 로</v>
          </cell>
          <cell r="G673" t="str">
            <v>M</v>
          </cell>
          <cell r="I673">
            <v>0</v>
          </cell>
        </row>
        <row r="674">
          <cell r="A674" t="str">
            <v>D03867</v>
          </cell>
          <cell r="B674">
            <v>4</v>
          </cell>
          <cell r="C674" t="str">
            <v>e</v>
          </cell>
          <cell r="D674">
            <v>1767439</v>
          </cell>
          <cell r="E674" t="str">
            <v>집 수 정</v>
          </cell>
          <cell r="G674" t="str">
            <v>EA</v>
          </cell>
          <cell r="I674">
            <v>0</v>
          </cell>
        </row>
        <row r="675">
          <cell r="A675" t="str">
            <v>E2</v>
          </cell>
          <cell r="B675">
            <v>0</v>
          </cell>
          <cell r="C675" t="str">
            <v>계</v>
          </cell>
          <cell r="D675">
            <v>1767447</v>
          </cell>
          <cell r="I675">
            <v>0</v>
          </cell>
        </row>
        <row r="676">
          <cell r="A676" t="str">
            <v>T2</v>
          </cell>
          <cell r="B676">
            <v>678</v>
          </cell>
          <cell r="C676" t="str">
            <v>3.17</v>
          </cell>
          <cell r="D676">
            <v>1767463</v>
          </cell>
          <cell r="E676" t="str">
            <v>스페이서설치</v>
          </cell>
          <cell r="I676">
            <v>0</v>
          </cell>
        </row>
        <row r="677">
          <cell r="A677" t="str">
            <v>D00588</v>
          </cell>
          <cell r="B677">
            <v>2768</v>
          </cell>
          <cell r="C677" t="str">
            <v>a</v>
          </cell>
          <cell r="D677">
            <v>1767479</v>
          </cell>
          <cell r="E677" t="str">
            <v>스페이서 설치</v>
          </cell>
          <cell r="F677" t="str">
            <v>(슬라브및기초용)</v>
          </cell>
          <cell r="G677" t="str">
            <v>㎡</v>
          </cell>
          <cell r="I677">
            <v>0</v>
          </cell>
        </row>
        <row r="678">
          <cell r="A678" t="str">
            <v>D01070</v>
          </cell>
          <cell r="B678">
            <v>257</v>
          </cell>
          <cell r="C678" t="str">
            <v>b</v>
          </cell>
          <cell r="D678">
            <v>1767487</v>
          </cell>
          <cell r="E678" t="str">
            <v>스페이서 설치</v>
          </cell>
          <cell r="F678" t="str">
            <v>(벽체용)</v>
          </cell>
          <cell r="G678" t="str">
            <v>㎡</v>
          </cell>
          <cell r="I678">
            <v>0</v>
          </cell>
        </row>
        <row r="679">
          <cell r="A679" t="str">
            <v>E2</v>
          </cell>
          <cell r="B679">
            <v>0</v>
          </cell>
          <cell r="C679" t="str">
            <v>계</v>
          </cell>
          <cell r="D679">
            <v>1767491</v>
          </cell>
          <cell r="I679">
            <v>0</v>
          </cell>
        </row>
        <row r="680">
          <cell r="A680" t="str">
            <v>T2</v>
          </cell>
          <cell r="B680">
            <v>683</v>
          </cell>
          <cell r="C680" t="str">
            <v>3.18</v>
          </cell>
          <cell r="D680">
            <v>1767509</v>
          </cell>
          <cell r="E680" t="str">
            <v>교명판 설명판</v>
          </cell>
          <cell r="I680">
            <v>0</v>
          </cell>
        </row>
        <row r="681">
          <cell r="A681" t="str">
            <v>D00581</v>
          </cell>
          <cell r="B681">
            <v>4</v>
          </cell>
          <cell r="C681" t="str">
            <v>a</v>
          </cell>
          <cell r="D681">
            <v>1767510</v>
          </cell>
          <cell r="E681" t="str">
            <v>교 명 주</v>
          </cell>
          <cell r="F681" t="str">
            <v>(소형,화강석)</v>
          </cell>
          <cell r="G681" t="str">
            <v>기</v>
          </cell>
          <cell r="I681">
            <v>0</v>
          </cell>
        </row>
        <row r="682">
          <cell r="A682" t="str">
            <v>D00583</v>
          </cell>
          <cell r="B682">
            <v>2</v>
          </cell>
          <cell r="C682" t="str">
            <v>b</v>
          </cell>
          <cell r="D682">
            <v>1767511</v>
          </cell>
          <cell r="E682" t="str">
            <v>교 명 판(황동주물)</v>
          </cell>
          <cell r="F682" t="str">
            <v>(450x200x10)</v>
          </cell>
          <cell r="G682" t="str">
            <v>EA</v>
          </cell>
          <cell r="I682">
            <v>0</v>
          </cell>
        </row>
        <row r="683">
          <cell r="A683" t="str">
            <v>D00584</v>
          </cell>
          <cell r="B683">
            <v>2</v>
          </cell>
          <cell r="C683" t="str">
            <v>c</v>
          </cell>
          <cell r="D683">
            <v>1767575</v>
          </cell>
          <cell r="E683" t="str">
            <v>설 명 판(황동주물)</v>
          </cell>
          <cell r="F683" t="str">
            <v>(500x300x10)</v>
          </cell>
          <cell r="G683" t="str">
            <v>EA</v>
          </cell>
          <cell r="I683">
            <v>0</v>
          </cell>
        </row>
        <row r="684">
          <cell r="A684" t="str">
            <v>E2</v>
          </cell>
          <cell r="B684">
            <v>0</v>
          </cell>
          <cell r="C684" t="str">
            <v>계</v>
          </cell>
          <cell r="D684">
            <v>1767607</v>
          </cell>
          <cell r="I684">
            <v>0</v>
          </cell>
        </row>
        <row r="685">
          <cell r="A685" t="str">
            <v>D00594</v>
          </cell>
          <cell r="B685">
            <v>2</v>
          </cell>
          <cell r="C685" t="str">
            <v>3.19</v>
          </cell>
          <cell r="D685">
            <v>1767615</v>
          </cell>
          <cell r="E685" t="str">
            <v>측량기준점 설치</v>
          </cell>
          <cell r="F685" t="str">
            <v>(황동주물)</v>
          </cell>
          <cell r="G685" t="str">
            <v>EA</v>
          </cell>
          <cell r="I685">
            <v>0</v>
          </cell>
        </row>
        <row r="686">
          <cell r="A686" t="str">
            <v>T2</v>
          </cell>
          <cell r="B686">
            <v>688</v>
          </cell>
          <cell r="C686" t="str">
            <v>3.20</v>
          </cell>
          <cell r="D686">
            <v>1767743</v>
          </cell>
          <cell r="E686" t="str">
            <v>충 진 재</v>
          </cell>
          <cell r="I686">
            <v>0</v>
          </cell>
        </row>
        <row r="687">
          <cell r="A687" t="str">
            <v>D00846</v>
          </cell>
          <cell r="B687">
            <v>90</v>
          </cell>
          <cell r="C687" t="str">
            <v>a</v>
          </cell>
          <cell r="D687">
            <v>1767811</v>
          </cell>
          <cell r="E687" t="str">
            <v>폴리우레탄실란트채움</v>
          </cell>
          <cell r="F687" t="str">
            <v>(25x20)</v>
          </cell>
          <cell r="G687" t="str">
            <v>M</v>
          </cell>
          <cell r="I687">
            <v>0</v>
          </cell>
        </row>
        <row r="688">
          <cell r="A688" t="str">
            <v>D01224</v>
          </cell>
          <cell r="B688">
            <v>57</v>
          </cell>
          <cell r="C688" t="str">
            <v>b</v>
          </cell>
          <cell r="D688">
            <v>1767815</v>
          </cell>
          <cell r="E688" t="str">
            <v>폴리우레탄실란트채움</v>
          </cell>
          <cell r="F688" t="str">
            <v>(25x10)</v>
          </cell>
          <cell r="G688" t="str">
            <v>M</v>
          </cell>
          <cell r="I688">
            <v>0</v>
          </cell>
        </row>
        <row r="689">
          <cell r="A689" t="str">
            <v>E2</v>
          </cell>
          <cell r="B689">
            <v>0</v>
          </cell>
          <cell r="C689" t="str">
            <v>계</v>
          </cell>
          <cell r="D689">
            <v>1767817</v>
          </cell>
          <cell r="I689">
            <v>0</v>
          </cell>
        </row>
        <row r="690">
          <cell r="A690" t="str">
            <v>D01308</v>
          </cell>
          <cell r="B690">
            <v>775</v>
          </cell>
          <cell r="C690" t="str">
            <v>3.21</v>
          </cell>
          <cell r="D690">
            <v>1768257</v>
          </cell>
          <cell r="E690" t="str">
            <v>강섬유보강재</v>
          </cell>
          <cell r="F690" t="str">
            <v>(900 g/㎥)</v>
          </cell>
          <cell r="G690" t="str">
            <v>㎥</v>
          </cell>
          <cell r="I690">
            <v>0</v>
          </cell>
        </row>
        <row r="691">
          <cell r="A691" t="str">
            <v>D01309</v>
          </cell>
          <cell r="B691">
            <v>40</v>
          </cell>
          <cell r="C691" t="str">
            <v>3.22</v>
          </cell>
          <cell r="D691">
            <v>1768753</v>
          </cell>
          <cell r="E691" t="str">
            <v>모래주머니</v>
          </cell>
          <cell r="G691" t="str">
            <v>EA</v>
          </cell>
          <cell r="I691">
            <v>0</v>
          </cell>
        </row>
        <row r="692">
          <cell r="A692" t="str">
            <v>D00911</v>
          </cell>
          <cell r="B692">
            <v>100</v>
          </cell>
          <cell r="C692" t="str">
            <v>3.23</v>
          </cell>
          <cell r="D692">
            <v>1921750</v>
          </cell>
          <cell r="E692" t="str">
            <v>방 호 벽</v>
          </cell>
          <cell r="F692" t="str">
            <v>(육교용)</v>
          </cell>
          <cell r="G692" t="str">
            <v>M</v>
          </cell>
          <cell r="I692">
            <v>0</v>
          </cell>
        </row>
        <row r="693">
          <cell r="A693" t="str">
            <v>D00791</v>
          </cell>
          <cell r="B693">
            <v>60</v>
          </cell>
          <cell r="C693" t="str">
            <v>3.24</v>
          </cell>
          <cell r="D693">
            <v>1998248</v>
          </cell>
          <cell r="E693" t="str">
            <v>교좌장치표지판</v>
          </cell>
          <cell r="G693" t="str">
            <v>EA</v>
          </cell>
          <cell r="I693">
            <v>0</v>
          </cell>
        </row>
        <row r="694">
          <cell r="A694" t="str">
            <v>D00817</v>
          </cell>
          <cell r="B694">
            <v>0.104</v>
          </cell>
          <cell r="C694" t="str">
            <v>3.25</v>
          </cell>
          <cell r="D694">
            <v>2036497</v>
          </cell>
          <cell r="E694" t="str">
            <v>아스팔트 채움</v>
          </cell>
          <cell r="F694" t="str">
            <v>(브론아스팔트)</v>
          </cell>
          <cell r="G694" t="str">
            <v>㎥</v>
          </cell>
          <cell r="I694">
            <v>0</v>
          </cell>
        </row>
        <row r="695">
          <cell r="A695" t="str">
            <v>D01064</v>
          </cell>
          <cell r="B695">
            <v>90</v>
          </cell>
          <cell r="C695" t="str">
            <v>3.26</v>
          </cell>
          <cell r="D695">
            <v>2055622</v>
          </cell>
          <cell r="E695" t="str">
            <v>중앙분리대</v>
          </cell>
          <cell r="G695" t="str">
            <v>M</v>
          </cell>
          <cell r="I695">
            <v>0</v>
          </cell>
        </row>
        <row r="696">
          <cell r="A696" t="str">
            <v>D03817</v>
          </cell>
          <cell r="B696">
            <v>38</v>
          </cell>
          <cell r="C696" t="str">
            <v>3.27</v>
          </cell>
          <cell r="D696">
            <v>2065184</v>
          </cell>
          <cell r="E696" t="str">
            <v>ELASTIC FILLER</v>
          </cell>
          <cell r="F696" t="str">
            <v>(T=20 m/m)</v>
          </cell>
          <cell r="G696" t="str">
            <v>㎡</v>
          </cell>
          <cell r="I696">
            <v>0</v>
          </cell>
        </row>
        <row r="697">
          <cell r="A697" t="str">
            <v>D01333</v>
          </cell>
          <cell r="B697">
            <v>100</v>
          </cell>
          <cell r="C697" t="str">
            <v>3.28</v>
          </cell>
          <cell r="D697">
            <v>2069965</v>
          </cell>
          <cell r="E697" t="str">
            <v>방음벽 기초</v>
          </cell>
          <cell r="G697" t="str">
            <v>M</v>
          </cell>
          <cell r="I697">
            <v>0</v>
          </cell>
        </row>
        <row r="698">
          <cell r="A698" t="str">
            <v>D00593</v>
          </cell>
          <cell r="B698">
            <v>506</v>
          </cell>
          <cell r="C698" t="str">
            <v>3.29</v>
          </cell>
          <cell r="D698">
            <v>2072356</v>
          </cell>
          <cell r="E698" t="str">
            <v>낙하물방지망</v>
          </cell>
          <cell r="G698" t="str">
            <v>㎡</v>
          </cell>
          <cell r="I698">
            <v>0</v>
          </cell>
        </row>
        <row r="699">
          <cell r="A699" t="str">
            <v>D00434</v>
          </cell>
          <cell r="B699">
            <v>555</v>
          </cell>
          <cell r="C699" t="str">
            <v>3.30</v>
          </cell>
          <cell r="D699">
            <v>2073551</v>
          </cell>
          <cell r="E699" t="str">
            <v>법면보호블럭</v>
          </cell>
          <cell r="F699" t="str">
            <v>(400x400x120)육교용</v>
          </cell>
          <cell r="G699" t="str">
            <v>㎡</v>
          </cell>
          <cell r="I699">
            <v>0</v>
          </cell>
        </row>
        <row r="700">
          <cell r="A700" t="str">
            <v>D00844</v>
          </cell>
          <cell r="B700">
            <v>59</v>
          </cell>
          <cell r="C700" t="str">
            <v>3.31</v>
          </cell>
          <cell r="D700">
            <v>2074149</v>
          </cell>
          <cell r="E700" t="str">
            <v>법면보호블럭</v>
          </cell>
          <cell r="F700" t="str">
            <v>(기초)</v>
          </cell>
          <cell r="G700" t="str">
            <v>M</v>
          </cell>
          <cell r="I700">
            <v>0</v>
          </cell>
        </row>
        <row r="701">
          <cell r="A701" t="str">
            <v>D03859</v>
          </cell>
          <cell r="B701">
            <v>1</v>
          </cell>
          <cell r="C701" t="str">
            <v>3.32</v>
          </cell>
          <cell r="D701">
            <v>2074448</v>
          </cell>
          <cell r="E701" t="str">
            <v>천공장비조립및해체</v>
          </cell>
          <cell r="G701" t="str">
            <v>회</v>
          </cell>
          <cell r="I701">
            <v>0</v>
          </cell>
        </row>
        <row r="702">
          <cell r="A702" t="str">
            <v>T2</v>
          </cell>
          <cell r="B702">
            <v>704</v>
          </cell>
          <cell r="C702" t="str">
            <v>3.33</v>
          </cell>
          <cell r="D702">
            <v>2074597</v>
          </cell>
          <cell r="E702" t="str">
            <v>파일재하시험</v>
          </cell>
          <cell r="I702">
            <v>0</v>
          </cell>
        </row>
        <row r="703">
          <cell r="A703" t="str">
            <v>D03869</v>
          </cell>
          <cell r="B703">
            <v>1</v>
          </cell>
          <cell r="C703" t="str">
            <v>a</v>
          </cell>
          <cell r="D703">
            <v>2074672</v>
          </cell>
          <cell r="E703" t="str">
            <v>파일재하시험</v>
          </cell>
          <cell r="F703" t="str">
            <v>(정재하시험)</v>
          </cell>
          <cell r="G703" t="str">
            <v>개소</v>
          </cell>
          <cell r="I703">
            <v>0</v>
          </cell>
        </row>
        <row r="704">
          <cell r="A704" t="str">
            <v>D03870</v>
          </cell>
          <cell r="B704">
            <v>7</v>
          </cell>
          <cell r="C704" t="str">
            <v>b</v>
          </cell>
          <cell r="D704">
            <v>2074800</v>
          </cell>
          <cell r="E704" t="str">
            <v>파일재하시험</v>
          </cell>
          <cell r="F704" t="str">
            <v>(동재하시험)</v>
          </cell>
          <cell r="G704" t="str">
            <v>개소</v>
          </cell>
          <cell r="I704">
            <v>0</v>
          </cell>
        </row>
        <row r="705">
          <cell r="A705" t="str">
            <v>E2</v>
          </cell>
          <cell r="B705">
            <v>0</v>
          </cell>
          <cell r="C705" t="str">
            <v>계</v>
          </cell>
          <cell r="D705">
            <v>2074901</v>
          </cell>
          <cell r="I705">
            <v>0</v>
          </cell>
        </row>
        <row r="706">
          <cell r="A706" t="str">
            <v>E3</v>
          </cell>
          <cell r="B706">
            <v>0</v>
          </cell>
          <cell r="C706" t="str">
            <v>합계</v>
          </cell>
          <cell r="D706">
            <v>2075002</v>
          </cell>
          <cell r="I706">
            <v>0</v>
          </cell>
        </row>
        <row r="707">
          <cell r="A707" t="str">
            <v>T3</v>
          </cell>
          <cell r="B707">
            <v>802</v>
          </cell>
          <cell r="C707" t="str">
            <v>3.E</v>
          </cell>
          <cell r="D707">
            <v>2075130</v>
          </cell>
          <cell r="E707" t="str">
            <v>학  계   2  교</v>
          </cell>
          <cell r="F707" t="str">
            <v>P.S.C BEAM</v>
          </cell>
          <cell r="I707">
            <v>0</v>
          </cell>
        </row>
        <row r="708">
          <cell r="A708" t="str">
            <v>T2</v>
          </cell>
          <cell r="B708">
            <v>713</v>
          </cell>
          <cell r="C708" t="str">
            <v>3.01</v>
          </cell>
          <cell r="D708">
            <v>2075258</v>
          </cell>
          <cell r="E708" t="str">
            <v>토          공</v>
          </cell>
          <cell r="I708">
            <v>0</v>
          </cell>
        </row>
        <row r="709">
          <cell r="A709" t="str">
            <v>D00096</v>
          </cell>
          <cell r="B709">
            <v>519</v>
          </cell>
          <cell r="C709" t="str">
            <v>a</v>
          </cell>
          <cell r="D709">
            <v>2228555</v>
          </cell>
          <cell r="E709" t="str">
            <v>구조물터파기</v>
          </cell>
          <cell r="F709" t="str">
            <v>(육상토사 0∼2 M)</v>
          </cell>
          <cell r="G709" t="str">
            <v>㎥</v>
          </cell>
          <cell r="I709">
            <v>0</v>
          </cell>
        </row>
        <row r="710">
          <cell r="A710" t="str">
            <v>D00134</v>
          </cell>
          <cell r="B710">
            <v>469</v>
          </cell>
          <cell r="C710" t="str">
            <v>b</v>
          </cell>
          <cell r="D710">
            <v>2228891</v>
          </cell>
          <cell r="E710" t="str">
            <v>구조물터파기</v>
          </cell>
          <cell r="F710" t="str">
            <v>(육상리핑암 1∼2 M)</v>
          </cell>
          <cell r="G710" t="str">
            <v>㎥</v>
          </cell>
          <cell r="I710">
            <v>0</v>
          </cell>
        </row>
        <row r="711">
          <cell r="A711" t="str">
            <v>D00160</v>
          </cell>
          <cell r="B711">
            <v>353</v>
          </cell>
          <cell r="C711" t="str">
            <v>c</v>
          </cell>
          <cell r="D711">
            <v>2229227</v>
          </cell>
          <cell r="E711" t="str">
            <v>되메우기및다짐</v>
          </cell>
          <cell r="F711" t="str">
            <v>(인력30%+백호우70%)</v>
          </cell>
          <cell r="G711" t="str">
            <v>㎥</v>
          </cell>
          <cell r="I711">
            <v>0</v>
          </cell>
        </row>
        <row r="712">
          <cell r="A712" t="str">
            <v>D00170</v>
          </cell>
          <cell r="B712">
            <v>1105</v>
          </cell>
          <cell r="C712" t="str">
            <v>d</v>
          </cell>
          <cell r="D712">
            <v>2229347</v>
          </cell>
          <cell r="E712" t="str">
            <v>뒷채움잡석</v>
          </cell>
          <cell r="F712" t="str">
            <v>(현장암유용)</v>
          </cell>
          <cell r="G712" t="str">
            <v>㎥</v>
          </cell>
          <cell r="I712">
            <v>0</v>
          </cell>
        </row>
        <row r="713">
          <cell r="A713" t="str">
            <v>D00150</v>
          </cell>
          <cell r="B713">
            <v>2297</v>
          </cell>
          <cell r="C713" t="str">
            <v>e</v>
          </cell>
          <cell r="D713">
            <v>2229407</v>
          </cell>
          <cell r="E713" t="str">
            <v>교대앞성토</v>
          </cell>
          <cell r="G713" t="str">
            <v>㎥</v>
          </cell>
          <cell r="I713">
            <v>0</v>
          </cell>
        </row>
        <row r="714">
          <cell r="A714" t="str">
            <v>E2</v>
          </cell>
          <cell r="B714">
            <v>0</v>
          </cell>
          <cell r="C714" t="str">
            <v>계</v>
          </cell>
          <cell r="D714">
            <v>2229467</v>
          </cell>
          <cell r="I714">
            <v>0</v>
          </cell>
        </row>
        <row r="715">
          <cell r="A715" t="str">
            <v>T2</v>
          </cell>
          <cell r="B715">
            <v>721</v>
          </cell>
          <cell r="C715" t="str">
            <v>3.02</v>
          </cell>
          <cell r="D715">
            <v>2230566</v>
          </cell>
          <cell r="E715" t="str">
            <v>거 푸 집</v>
          </cell>
          <cell r="I715">
            <v>0</v>
          </cell>
        </row>
        <row r="716">
          <cell r="A716" t="str">
            <v>D00276</v>
          </cell>
          <cell r="B716">
            <v>1352</v>
          </cell>
          <cell r="C716" t="str">
            <v>a</v>
          </cell>
          <cell r="D716">
            <v>2230567</v>
          </cell>
          <cell r="E716" t="str">
            <v>합판거푸집</v>
          </cell>
          <cell r="F716" t="str">
            <v>(3 회)</v>
          </cell>
          <cell r="G716" t="str">
            <v>㎡</v>
          </cell>
          <cell r="I716">
            <v>0</v>
          </cell>
        </row>
        <row r="717">
          <cell r="A717" t="str">
            <v>D00277</v>
          </cell>
          <cell r="B717">
            <v>225</v>
          </cell>
          <cell r="C717" t="str">
            <v>b</v>
          </cell>
          <cell r="D717">
            <v>2230599</v>
          </cell>
          <cell r="E717" t="str">
            <v>합판거푸집</v>
          </cell>
          <cell r="F717" t="str">
            <v>(3 회 7∼10 m)</v>
          </cell>
          <cell r="G717" t="str">
            <v>㎡</v>
          </cell>
          <cell r="I717">
            <v>0</v>
          </cell>
        </row>
        <row r="718">
          <cell r="A718" t="str">
            <v>D00280</v>
          </cell>
          <cell r="B718">
            <v>254</v>
          </cell>
          <cell r="C718" t="str">
            <v>c</v>
          </cell>
          <cell r="D718">
            <v>2230631</v>
          </cell>
          <cell r="E718" t="str">
            <v>합판거푸집</v>
          </cell>
          <cell r="F718" t="str">
            <v>(4 회)</v>
          </cell>
          <cell r="G718" t="str">
            <v>㎡</v>
          </cell>
          <cell r="I718">
            <v>0</v>
          </cell>
        </row>
        <row r="719">
          <cell r="A719" t="str">
            <v>D00282</v>
          </cell>
          <cell r="B719">
            <v>560</v>
          </cell>
          <cell r="C719" t="str">
            <v>d</v>
          </cell>
          <cell r="D719">
            <v>2230663</v>
          </cell>
          <cell r="E719" t="str">
            <v>합판거푸집</v>
          </cell>
          <cell r="F719" t="str">
            <v>(6 회)</v>
          </cell>
          <cell r="G719" t="str">
            <v>㎡</v>
          </cell>
          <cell r="I719">
            <v>0</v>
          </cell>
        </row>
        <row r="720">
          <cell r="A720" t="str">
            <v>D00265</v>
          </cell>
          <cell r="B720">
            <v>528</v>
          </cell>
          <cell r="C720" t="str">
            <v>e</v>
          </cell>
          <cell r="D720">
            <v>2230671</v>
          </cell>
          <cell r="E720" t="str">
            <v>문양거푸집(합판4회+</v>
          </cell>
          <cell r="F720" t="str">
            <v>문양스치로폴(0∼7M)</v>
          </cell>
          <cell r="G720" t="str">
            <v>㎡</v>
          </cell>
          <cell r="I720">
            <v>0</v>
          </cell>
        </row>
        <row r="721">
          <cell r="A721" t="str">
            <v>D01111</v>
          </cell>
          <cell r="B721">
            <v>35</v>
          </cell>
          <cell r="C721" t="str">
            <v>f</v>
          </cell>
          <cell r="D721">
            <v>2230675</v>
          </cell>
          <cell r="E721" t="str">
            <v>문양거푸집(합판4회+</v>
          </cell>
          <cell r="F721" t="str">
            <v>문양스치로폴(7∼10M)</v>
          </cell>
          <cell r="G721" t="str">
            <v>㎡</v>
          </cell>
          <cell r="I721">
            <v>0</v>
          </cell>
        </row>
        <row r="722">
          <cell r="A722" t="str">
            <v>E2</v>
          </cell>
          <cell r="B722">
            <v>0</v>
          </cell>
          <cell r="C722" t="str">
            <v>계</v>
          </cell>
          <cell r="D722">
            <v>2230679</v>
          </cell>
          <cell r="I722">
            <v>0</v>
          </cell>
        </row>
        <row r="723">
          <cell r="A723" t="str">
            <v>D00323</v>
          </cell>
          <cell r="B723">
            <v>1272</v>
          </cell>
          <cell r="C723" t="str">
            <v>3.03</v>
          </cell>
          <cell r="D723">
            <v>2230680</v>
          </cell>
          <cell r="E723" t="str">
            <v>강관비계</v>
          </cell>
          <cell r="F723" t="str">
            <v>(0∼30 M)</v>
          </cell>
          <cell r="G723" t="str">
            <v>㎡</v>
          </cell>
          <cell r="I723">
            <v>0</v>
          </cell>
        </row>
        <row r="724">
          <cell r="A724" t="str">
            <v>T2</v>
          </cell>
          <cell r="B724">
            <v>727</v>
          </cell>
          <cell r="C724" t="str">
            <v>3.04</v>
          </cell>
          <cell r="D724">
            <v>2230744</v>
          </cell>
          <cell r="E724" t="str">
            <v>동 바 리</v>
          </cell>
          <cell r="I724">
            <v>0</v>
          </cell>
        </row>
        <row r="725">
          <cell r="A725" t="str">
            <v>D00327</v>
          </cell>
          <cell r="B725">
            <v>769</v>
          </cell>
          <cell r="C725" t="str">
            <v>a</v>
          </cell>
          <cell r="D725">
            <v>2230776</v>
          </cell>
          <cell r="E725" t="str">
            <v>동바리공</v>
          </cell>
          <cell r="F725" t="str">
            <v>(목재 4 회)</v>
          </cell>
          <cell r="G725" t="str">
            <v>공㎥</v>
          </cell>
          <cell r="I725">
            <v>0</v>
          </cell>
        </row>
        <row r="726">
          <cell r="A726" t="str">
            <v>D00334</v>
          </cell>
          <cell r="B726">
            <v>284</v>
          </cell>
          <cell r="C726" t="str">
            <v>b</v>
          </cell>
          <cell r="D726">
            <v>2230800</v>
          </cell>
          <cell r="E726" t="str">
            <v>강관동바리</v>
          </cell>
          <cell r="F726" t="str">
            <v>(교량용)</v>
          </cell>
          <cell r="G726" t="str">
            <v>공㎥</v>
          </cell>
          <cell r="I726">
            <v>0</v>
          </cell>
        </row>
        <row r="727">
          <cell r="A727" t="str">
            <v>D01129</v>
          </cell>
          <cell r="B727">
            <v>69</v>
          </cell>
          <cell r="C727" t="str">
            <v>c</v>
          </cell>
          <cell r="D727">
            <v>2230804</v>
          </cell>
          <cell r="E727" t="str">
            <v>수평보강재(교량용)</v>
          </cell>
          <cell r="F727" t="str">
            <v>(강관동바리)</v>
          </cell>
          <cell r="G727" t="str">
            <v>㎡</v>
          </cell>
          <cell r="I727">
            <v>0</v>
          </cell>
        </row>
        <row r="728">
          <cell r="A728" t="str">
            <v>E2</v>
          </cell>
          <cell r="B728">
            <v>0</v>
          </cell>
          <cell r="C728" t="str">
            <v>계</v>
          </cell>
          <cell r="D728">
            <v>2230806</v>
          </cell>
          <cell r="I728">
            <v>0</v>
          </cell>
        </row>
        <row r="729">
          <cell r="A729" t="str">
            <v>T2</v>
          </cell>
          <cell r="B729">
            <v>731</v>
          </cell>
          <cell r="C729" t="str">
            <v>3.05</v>
          </cell>
          <cell r="D729">
            <v>2230928</v>
          </cell>
          <cell r="E729" t="str">
            <v>철근가공조립</v>
          </cell>
          <cell r="I729">
            <v>0</v>
          </cell>
        </row>
        <row r="730">
          <cell r="A730" t="str">
            <v>D00271</v>
          </cell>
          <cell r="B730">
            <v>19.88</v>
          </cell>
          <cell r="C730" t="str">
            <v>a</v>
          </cell>
          <cell r="D730">
            <v>2230930</v>
          </cell>
          <cell r="E730" t="str">
            <v>철근가공조립</v>
          </cell>
          <cell r="F730" t="str">
            <v>(보 통)</v>
          </cell>
          <cell r="G730" t="str">
            <v>Ton</v>
          </cell>
          <cell r="I730">
            <v>0</v>
          </cell>
        </row>
        <row r="731">
          <cell r="A731" t="str">
            <v>D00272</v>
          </cell>
          <cell r="B731">
            <v>240.196</v>
          </cell>
          <cell r="C731" t="str">
            <v>b</v>
          </cell>
          <cell r="D731">
            <v>2230932</v>
          </cell>
          <cell r="E731" t="str">
            <v>철근가공조립</v>
          </cell>
          <cell r="F731" t="str">
            <v>(복 잡)</v>
          </cell>
          <cell r="G731" t="str">
            <v>Ton</v>
          </cell>
          <cell r="I731">
            <v>0</v>
          </cell>
        </row>
        <row r="732">
          <cell r="A732" t="str">
            <v>E2</v>
          </cell>
          <cell r="B732">
            <v>0</v>
          </cell>
          <cell r="C732" t="str">
            <v>계</v>
          </cell>
          <cell r="D732">
            <v>2230935</v>
          </cell>
          <cell r="I732">
            <v>0</v>
          </cell>
        </row>
        <row r="733">
          <cell r="A733" t="str">
            <v>T2</v>
          </cell>
          <cell r="B733">
            <v>736</v>
          </cell>
          <cell r="C733" t="str">
            <v>3.06</v>
          </cell>
          <cell r="D733">
            <v>2230936</v>
          </cell>
          <cell r="E733" t="str">
            <v>콘크리트타설</v>
          </cell>
          <cell r="I733">
            <v>0</v>
          </cell>
        </row>
        <row r="734">
          <cell r="A734" t="str">
            <v>D00237</v>
          </cell>
          <cell r="B734">
            <v>1738</v>
          </cell>
          <cell r="C734" t="str">
            <v>a</v>
          </cell>
          <cell r="D734">
            <v>2231000</v>
          </cell>
          <cell r="E734" t="str">
            <v>콘크리트타설</v>
          </cell>
          <cell r="F734" t="str">
            <v>(철근 펌프카)</v>
          </cell>
          <cell r="G734" t="str">
            <v>㎥</v>
          </cell>
          <cell r="I734">
            <v>0</v>
          </cell>
        </row>
        <row r="735">
          <cell r="A735" t="str">
            <v>D00238</v>
          </cell>
          <cell r="B735">
            <v>1583</v>
          </cell>
          <cell r="C735" t="str">
            <v>b</v>
          </cell>
          <cell r="D735">
            <v>2231016</v>
          </cell>
          <cell r="E735" t="str">
            <v>콘크리트타설</v>
          </cell>
          <cell r="F735" t="str">
            <v>(무근 펌프카)</v>
          </cell>
          <cell r="G735" t="str">
            <v>㎥</v>
          </cell>
          <cell r="I735">
            <v>0</v>
          </cell>
        </row>
        <row r="736">
          <cell r="A736" t="str">
            <v>D00231</v>
          </cell>
          <cell r="B736">
            <v>25</v>
          </cell>
          <cell r="C736" t="str">
            <v>c</v>
          </cell>
          <cell r="D736">
            <v>2231032</v>
          </cell>
          <cell r="E736" t="str">
            <v>콘크리트타설</v>
          </cell>
          <cell r="F736" t="str">
            <v>(무근 VIB 제외)</v>
          </cell>
          <cell r="G736" t="str">
            <v>㎥</v>
          </cell>
          <cell r="I736">
            <v>0</v>
          </cell>
        </row>
        <row r="737">
          <cell r="A737" t="str">
            <v>E2</v>
          </cell>
          <cell r="B737">
            <v>0</v>
          </cell>
          <cell r="C737" t="str">
            <v>계</v>
          </cell>
          <cell r="D737">
            <v>2231064</v>
          </cell>
          <cell r="I737">
            <v>0</v>
          </cell>
        </row>
        <row r="738">
          <cell r="A738" t="str">
            <v>T2</v>
          </cell>
          <cell r="B738">
            <v>740</v>
          </cell>
          <cell r="C738" t="str">
            <v>3.07</v>
          </cell>
          <cell r="D738">
            <v>2231072</v>
          </cell>
          <cell r="E738" t="str">
            <v>표 면 처 리</v>
          </cell>
          <cell r="I738">
            <v>0</v>
          </cell>
        </row>
        <row r="739">
          <cell r="A739" t="str">
            <v>D00537</v>
          </cell>
          <cell r="B739">
            <v>638</v>
          </cell>
          <cell r="C739" t="str">
            <v>a</v>
          </cell>
          <cell r="D739">
            <v>2231076</v>
          </cell>
          <cell r="E739" t="str">
            <v>슬래브양생</v>
          </cell>
          <cell r="F739" t="str">
            <v>(양생제)</v>
          </cell>
          <cell r="G739" t="str">
            <v>㎡</v>
          </cell>
          <cell r="I739">
            <v>0</v>
          </cell>
        </row>
        <row r="740">
          <cell r="A740" t="str">
            <v>D00539</v>
          </cell>
          <cell r="B740">
            <v>577</v>
          </cell>
          <cell r="C740" t="str">
            <v>b</v>
          </cell>
          <cell r="D740">
            <v>2231078</v>
          </cell>
          <cell r="E740" t="str">
            <v>슬래브면고르기</v>
          </cell>
          <cell r="F740" t="str">
            <v>(데크 피니샤)</v>
          </cell>
          <cell r="G740" t="str">
            <v>㎡</v>
          </cell>
          <cell r="I740">
            <v>0</v>
          </cell>
        </row>
        <row r="741">
          <cell r="A741" t="str">
            <v>E2</v>
          </cell>
          <cell r="B741">
            <v>0</v>
          </cell>
          <cell r="C741" t="str">
            <v>계</v>
          </cell>
          <cell r="D741">
            <v>2231079</v>
          </cell>
          <cell r="I741">
            <v>0</v>
          </cell>
        </row>
        <row r="742">
          <cell r="A742" t="str">
            <v>T2</v>
          </cell>
          <cell r="B742">
            <v>746</v>
          </cell>
          <cell r="C742" t="str">
            <v>3.08</v>
          </cell>
          <cell r="D742">
            <v>2231207</v>
          </cell>
          <cell r="E742" t="str">
            <v>교좌장치</v>
          </cell>
          <cell r="I742">
            <v>0</v>
          </cell>
        </row>
        <row r="743">
          <cell r="A743" t="str">
            <v>D00545</v>
          </cell>
          <cell r="B743">
            <v>2</v>
          </cell>
          <cell r="C743" t="str">
            <v>a</v>
          </cell>
          <cell r="D743">
            <v>2231299</v>
          </cell>
          <cell r="E743" t="str">
            <v>교좌장치</v>
          </cell>
          <cell r="F743" t="str">
            <v>(고정단 135 Ton)</v>
          </cell>
          <cell r="G743" t="str">
            <v>EA</v>
          </cell>
          <cell r="I743">
            <v>0</v>
          </cell>
        </row>
        <row r="744">
          <cell r="A744" t="str">
            <v>D00549</v>
          </cell>
          <cell r="B744">
            <v>8</v>
          </cell>
          <cell r="C744" t="str">
            <v>b</v>
          </cell>
          <cell r="D744">
            <v>2231345</v>
          </cell>
          <cell r="E744" t="str">
            <v>교좌장치</v>
          </cell>
          <cell r="F744" t="str">
            <v>(횡방향가동단135Ton)</v>
          </cell>
          <cell r="G744" t="str">
            <v>EA</v>
          </cell>
          <cell r="I744">
            <v>0</v>
          </cell>
        </row>
        <row r="745">
          <cell r="A745" t="str">
            <v>D00548</v>
          </cell>
          <cell r="B745">
            <v>2</v>
          </cell>
          <cell r="C745" t="str">
            <v>c</v>
          </cell>
          <cell r="D745">
            <v>2231390</v>
          </cell>
          <cell r="E745" t="str">
            <v>교좌장치</v>
          </cell>
          <cell r="F745" t="str">
            <v>(종방향가동단135Ton)</v>
          </cell>
          <cell r="G745" t="str">
            <v>EA</v>
          </cell>
          <cell r="I745">
            <v>0</v>
          </cell>
        </row>
        <row r="746">
          <cell r="A746" t="str">
            <v>D00547</v>
          </cell>
          <cell r="B746">
            <v>8</v>
          </cell>
          <cell r="C746" t="str">
            <v>d</v>
          </cell>
          <cell r="D746">
            <v>2231392</v>
          </cell>
          <cell r="E746" t="str">
            <v>교좌장치</v>
          </cell>
          <cell r="F746" t="str">
            <v>(양방향가동단135Ton)</v>
          </cell>
          <cell r="G746" t="str">
            <v>EA</v>
          </cell>
          <cell r="I746">
            <v>0</v>
          </cell>
        </row>
        <row r="747">
          <cell r="A747" t="str">
            <v>E2</v>
          </cell>
          <cell r="B747">
            <v>0</v>
          </cell>
          <cell r="C747" t="str">
            <v>계</v>
          </cell>
          <cell r="D747">
            <v>2231393</v>
          </cell>
          <cell r="I747">
            <v>0</v>
          </cell>
        </row>
        <row r="748">
          <cell r="A748" t="str">
            <v>T2</v>
          </cell>
          <cell r="B748">
            <v>751</v>
          </cell>
          <cell r="C748" t="str">
            <v>3.09</v>
          </cell>
          <cell r="D748">
            <v>2231521</v>
          </cell>
          <cell r="E748" t="str">
            <v>P.S.C BEAM</v>
          </cell>
          <cell r="I748">
            <v>0</v>
          </cell>
        </row>
        <row r="749">
          <cell r="A749" t="str">
            <v>D00619</v>
          </cell>
          <cell r="B749">
            <v>10</v>
          </cell>
          <cell r="C749" t="str">
            <v>a</v>
          </cell>
          <cell r="D749">
            <v>2231585</v>
          </cell>
          <cell r="E749" t="str">
            <v>P.S.C BEAM 제작</v>
          </cell>
          <cell r="F749" t="str">
            <v>(L=30 M)</v>
          </cell>
          <cell r="G749" t="str">
            <v>본</v>
          </cell>
          <cell r="I749">
            <v>0</v>
          </cell>
        </row>
        <row r="750">
          <cell r="A750" t="str">
            <v>D00606</v>
          </cell>
          <cell r="B750">
            <v>10</v>
          </cell>
          <cell r="C750" t="str">
            <v>b</v>
          </cell>
          <cell r="D750">
            <v>2231649</v>
          </cell>
          <cell r="E750" t="str">
            <v>P.S.C 빔 운반및설치</v>
          </cell>
          <cell r="F750" t="str">
            <v>(L=30 M)</v>
          </cell>
          <cell r="G750" t="str">
            <v>EA</v>
          </cell>
          <cell r="I750">
            <v>0</v>
          </cell>
        </row>
        <row r="751">
          <cell r="A751" t="str">
            <v>D01130</v>
          </cell>
          <cell r="B751">
            <v>10</v>
          </cell>
          <cell r="C751" t="str">
            <v>c</v>
          </cell>
          <cell r="D751">
            <v>2231713</v>
          </cell>
          <cell r="E751" t="str">
            <v>P.S.C빔 전도방지시설</v>
          </cell>
          <cell r="G751" t="str">
            <v>본</v>
          </cell>
          <cell r="I751">
            <v>0</v>
          </cell>
        </row>
        <row r="752">
          <cell r="A752" t="str">
            <v>E2</v>
          </cell>
          <cell r="B752">
            <v>0</v>
          </cell>
          <cell r="C752" t="str">
            <v>계</v>
          </cell>
          <cell r="D752">
            <v>2231745</v>
          </cell>
          <cell r="I752">
            <v>0</v>
          </cell>
        </row>
        <row r="753">
          <cell r="A753" t="str">
            <v>T2</v>
          </cell>
          <cell r="B753">
            <v>755</v>
          </cell>
          <cell r="C753" t="str">
            <v>3.10</v>
          </cell>
          <cell r="D753">
            <v>2231809</v>
          </cell>
          <cell r="E753" t="str">
            <v>신축이음장치</v>
          </cell>
          <cell r="I753">
            <v>0</v>
          </cell>
        </row>
        <row r="754">
          <cell r="A754" t="str">
            <v>D03819</v>
          </cell>
          <cell r="B754">
            <v>22</v>
          </cell>
          <cell r="C754" t="str">
            <v>a</v>
          </cell>
          <cell r="D754">
            <v>2231825</v>
          </cell>
          <cell r="E754" t="str">
            <v>신축이음장치</v>
          </cell>
          <cell r="F754" t="str">
            <v>(Rail-No 80)</v>
          </cell>
          <cell r="G754" t="str">
            <v>M</v>
          </cell>
          <cell r="I754">
            <v>0</v>
          </cell>
        </row>
        <row r="755">
          <cell r="A755" t="str">
            <v>D01313</v>
          </cell>
          <cell r="B755">
            <v>22</v>
          </cell>
          <cell r="C755" t="str">
            <v>b</v>
          </cell>
          <cell r="D755">
            <v>2231841</v>
          </cell>
          <cell r="E755" t="str">
            <v>신축이음장치</v>
          </cell>
          <cell r="F755" t="str">
            <v>(Rail-No100)</v>
          </cell>
          <cell r="G755" t="str">
            <v>M</v>
          </cell>
          <cell r="I755">
            <v>0</v>
          </cell>
        </row>
        <row r="756">
          <cell r="A756" t="str">
            <v>E2</v>
          </cell>
          <cell r="B756">
            <v>0</v>
          </cell>
          <cell r="C756" t="str">
            <v>계</v>
          </cell>
          <cell r="D756">
            <v>2231873</v>
          </cell>
          <cell r="I756">
            <v>0</v>
          </cell>
        </row>
        <row r="757">
          <cell r="A757" t="str">
            <v>D00535</v>
          </cell>
          <cell r="B757">
            <v>577</v>
          </cell>
          <cell r="C757" t="str">
            <v>3.11</v>
          </cell>
          <cell r="D757">
            <v>2232001</v>
          </cell>
          <cell r="E757" t="str">
            <v>교면방수</v>
          </cell>
          <cell r="F757" t="str">
            <v>(도막식)</v>
          </cell>
          <cell r="G757" t="str">
            <v>㎡</v>
          </cell>
          <cell r="I757">
            <v>0</v>
          </cell>
        </row>
        <row r="758">
          <cell r="A758" t="str">
            <v>T2</v>
          </cell>
          <cell r="B758">
            <v>762</v>
          </cell>
          <cell r="C758" t="str">
            <v>3.12</v>
          </cell>
          <cell r="D758">
            <v>2232065</v>
          </cell>
          <cell r="E758" t="str">
            <v>접속슬래브 접합공</v>
          </cell>
          <cell r="I758">
            <v>0</v>
          </cell>
        </row>
        <row r="759">
          <cell r="A759" t="str">
            <v>D01067</v>
          </cell>
          <cell r="B759">
            <v>106</v>
          </cell>
          <cell r="C759" t="str">
            <v>a</v>
          </cell>
          <cell r="D759">
            <v>2232097</v>
          </cell>
          <cell r="E759" t="str">
            <v>다웰바 설치</v>
          </cell>
          <cell r="F759" t="str">
            <v>(D=25 m/m, L=500)</v>
          </cell>
          <cell r="G759" t="str">
            <v>EA</v>
          </cell>
          <cell r="I759">
            <v>0</v>
          </cell>
        </row>
        <row r="760">
          <cell r="A760" t="str">
            <v>D01190</v>
          </cell>
          <cell r="B760">
            <v>31</v>
          </cell>
          <cell r="C760" t="str">
            <v>b</v>
          </cell>
          <cell r="D760">
            <v>2232129</v>
          </cell>
          <cell r="E760" t="str">
            <v>다웰-켑 설치</v>
          </cell>
          <cell r="F760" t="str">
            <v>(Φ60 m/m)</v>
          </cell>
          <cell r="G760" t="str">
            <v>M</v>
          </cell>
          <cell r="I760">
            <v>0</v>
          </cell>
        </row>
        <row r="761">
          <cell r="A761" t="str">
            <v>D00540</v>
          </cell>
          <cell r="B761">
            <v>106</v>
          </cell>
          <cell r="C761" t="str">
            <v>c</v>
          </cell>
          <cell r="D761">
            <v>2232131</v>
          </cell>
          <cell r="E761" t="str">
            <v>경질고무판</v>
          </cell>
          <cell r="F761" t="str">
            <v>(150x150)</v>
          </cell>
          <cell r="G761" t="str">
            <v>EA</v>
          </cell>
          <cell r="I761">
            <v>0</v>
          </cell>
        </row>
        <row r="762">
          <cell r="A762" t="str">
            <v>D00566</v>
          </cell>
          <cell r="B762">
            <v>17</v>
          </cell>
          <cell r="C762" t="str">
            <v>d</v>
          </cell>
          <cell r="D762">
            <v>2232132</v>
          </cell>
          <cell r="E762" t="str">
            <v>타르페이퍼 설치</v>
          </cell>
          <cell r="F762" t="str">
            <v>(5 겹)</v>
          </cell>
          <cell r="G762" t="str">
            <v>㎡</v>
          </cell>
          <cell r="I762">
            <v>0</v>
          </cell>
        </row>
        <row r="763">
          <cell r="A763" t="str">
            <v>E2</v>
          </cell>
          <cell r="B763">
            <v>0</v>
          </cell>
          <cell r="C763" t="str">
            <v>계</v>
          </cell>
          <cell r="D763">
            <v>2232164</v>
          </cell>
          <cell r="I763">
            <v>0</v>
          </cell>
        </row>
        <row r="764">
          <cell r="A764" t="str">
            <v>T2</v>
          </cell>
          <cell r="B764">
            <v>766</v>
          </cell>
          <cell r="C764" t="str">
            <v>3.13</v>
          </cell>
          <cell r="D764">
            <v>2232197</v>
          </cell>
          <cell r="E764" t="str">
            <v>무수축 콘크리트</v>
          </cell>
          <cell r="I764">
            <v>0</v>
          </cell>
        </row>
        <row r="765">
          <cell r="A765" t="str">
            <v>D00567</v>
          </cell>
          <cell r="B765">
            <v>0.95</v>
          </cell>
          <cell r="C765" t="str">
            <v>a</v>
          </cell>
          <cell r="D765">
            <v>2232213</v>
          </cell>
          <cell r="E765" t="str">
            <v>무수축몰탈</v>
          </cell>
          <cell r="F765" t="str">
            <v>(1:1)</v>
          </cell>
          <cell r="G765" t="str">
            <v>㎥</v>
          </cell>
          <cell r="I765">
            <v>0</v>
          </cell>
        </row>
        <row r="766">
          <cell r="A766" t="str">
            <v>D00568</v>
          </cell>
          <cell r="B766">
            <v>8.32</v>
          </cell>
          <cell r="C766" t="str">
            <v>b</v>
          </cell>
          <cell r="D766">
            <v>2232221</v>
          </cell>
          <cell r="E766" t="str">
            <v>무수축콘크리트</v>
          </cell>
          <cell r="G766" t="str">
            <v>㎥</v>
          </cell>
          <cell r="I766">
            <v>0</v>
          </cell>
        </row>
        <row r="767">
          <cell r="A767" t="str">
            <v>E2</v>
          </cell>
          <cell r="B767">
            <v>0</v>
          </cell>
          <cell r="C767" t="str">
            <v>계</v>
          </cell>
          <cell r="D767">
            <v>2232225</v>
          </cell>
          <cell r="I767">
            <v>0</v>
          </cell>
        </row>
        <row r="768">
          <cell r="A768" t="str">
            <v>T2</v>
          </cell>
          <cell r="B768">
            <v>770</v>
          </cell>
          <cell r="C768" t="str">
            <v>3.14</v>
          </cell>
          <cell r="D768">
            <v>2232227</v>
          </cell>
          <cell r="E768" t="str">
            <v>스치로폴 설치</v>
          </cell>
          <cell r="I768">
            <v>0</v>
          </cell>
        </row>
        <row r="769">
          <cell r="A769" t="str">
            <v>D00853</v>
          </cell>
          <cell r="B769">
            <v>3</v>
          </cell>
          <cell r="C769" t="str">
            <v>a</v>
          </cell>
          <cell r="D769">
            <v>2232485</v>
          </cell>
          <cell r="E769" t="str">
            <v>스치로폴설치</v>
          </cell>
          <cell r="F769" t="str">
            <v>(T=10 m/m)</v>
          </cell>
          <cell r="G769" t="str">
            <v>㎡</v>
          </cell>
          <cell r="I769">
            <v>0</v>
          </cell>
        </row>
        <row r="770">
          <cell r="A770" t="str">
            <v>D00532</v>
          </cell>
          <cell r="B770">
            <v>49</v>
          </cell>
          <cell r="C770" t="str">
            <v>b</v>
          </cell>
          <cell r="D770">
            <v>2232613</v>
          </cell>
          <cell r="E770" t="str">
            <v>스치로폴설치</v>
          </cell>
          <cell r="F770" t="str">
            <v>(T=20 m/m)</v>
          </cell>
          <cell r="G770" t="str">
            <v>㎡</v>
          </cell>
          <cell r="I770">
            <v>0</v>
          </cell>
        </row>
        <row r="771">
          <cell r="A771" t="str">
            <v>E2</v>
          </cell>
          <cell r="B771">
            <v>0</v>
          </cell>
          <cell r="C771" t="str">
            <v>계</v>
          </cell>
          <cell r="D771">
            <v>2232614</v>
          </cell>
          <cell r="I771">
            <v>0</v>
          </cell>
        </row>
        <row r="772">
          <cell r="A772" t="str">
            <v>T2</v>
          </cell>
          <cell r="B772">
            <v>776</v>
          </cell>
          <cell r="C772" t="str">
            <v>3.15</v>
          </cell>
          <cell r="D772">
            <v>2232741</v>
          </cell>
          <cell r="E772" t="str">
            <v>배수시설</v>
          </cell>
          <cell r="I772">
            <v>0</v>
          </cell>
        </row>
        <row r="773">
          <cell r="A773" t="str">
            <v>D00572</v>
          </cell>
          <cell r="B773">
            <v>4</v>
          </cell>
          <cell r="C773" t="str">
            <v>a</v>
          </cell>
          <cell r="D773">
            <v>2232742</v>
          </cell>
          <cell r="E773" t="str">
            <v>집 수 구</v>
          </cell>
          <cell r="G773" t="str">
            <v>EA</v>
          </cell>
          <cell r="I773">
            <v>0</v>
          </cell>
        </row>
        <row r="774">
          <cell r="A774" t="str">
            <v>D00573</v>
          </cell>
          <cell r="B774">
            <v>20</v>
          </cell>
          <cell r="C774" t="str">
            <v>b</v>
          </cell>
          <cell r="D774">
            <v>2232743</v>
          </cell>
          <cell r="E774" t="str">
            <v>배 수 구</v>
          </cell>
          <cell r="F774" t="str">
            <v>(스테인레스관)</v>
          </cell>
          <cell r="G774" t="str">
            <v>M</v>
          </cell>
          <cell r="I774">
            <v>0</v>
          </cell>
        </row>
        <row r="775">
          <cell r="A775" t="str">
            <v>D00574</v>
          </cell>
          <cell r="B775">
            <v>12</v>
          </cell>
          <cell r="C775" t="str">
            <v>c</v>
          </cell>
          <cell r="D775">
            <v>2232807</v>
          </cell>
          <cell r="E775" t="str">
            <v>부착시설(A)</v>
          </cell>
          <cell r="G775" t="str">
            <v>EA</v>
          </cell>
          <cell r="I775">
            <v>0</v>
          </cell>
        </row>
        <row r="776">
          <cell r="A776" t="str">
            <v>D00577</v>
          </cell>
          <cell r="B776">
            <v>36</v>
          </cell>
          <cell r="C776" t="str">
            <v>d</v>
          </cell>
          <cell r="D776">
            <v>2232839</v>
          </cell>
          <cell r="E776" t="str">
            <v>도 수 로</v>
          </cell>
          <cell r="G776" t="str">
            <v>M</v>
          </cell>
          <cell r="I776">
            <v>0</v>
          </cell>
        </row>
        <row r="777">
          <cell r="A777" t="str">
            <v>E2</v>
          </cell>
          <cell r="B777">
            <v>0</v>
          </cell>
          <cell r="C777" t="str">
            <v>계</v>
          </cell>
          <cell r="D777">
            <v>2232855</v>
          </cell>
          <cell r="I777">
            <v>0</v>
          </cell>
        </row>
        <row r="778">
          <cell r="A778" t="str">
            <v>T2</v>
          </cell>
          <cell r="B778">
            <v>780</v>
          </cell>
          <cell r="C778" t="str">
            <v>3.16</v>
          </cell>
          <cell r="D778">
            <v>2232871</v>
          </cell>
          <cell r="E778" t="str">
            <v>스페이서설치</v>
          </cell>
          <cell r="I778">
            <v>0</v>
          </cell>
        </row>
        <row r="779">
          <cell r="A779" t="str">
            <v>D00588</v>
          </cell>
          <cell r="B779">
            <v>1327</v>
          </cell>
          <cell r="C779" t="str">
            <v>a</v>
          </cell>
          <cell r="D779">
            <v>2232887</v>
          </cell>
          <cell r="E779" t="str">
            <v>스페이서 설치</v>
          </cell>
          <cell r="F779" t="str">
            <v>(슬라브및기초용)</v>
          </cell>
          <cell r="G779" t="str">
            <v>㎡</v>
          </cell>
          <cell r="I779">
            <v>0</v>
          </cell>
        </row>
        <row r="780">
          <cell r="A780" t="str">
            <v>D01070</v>
          </cell>
          <cell r="B780">
            <v>301</v>
          </cell>
          <cell r="C780" t="str">
            <v>b</v>
          </cell>
          <cell r="D780">
            <v>2232895</v>
          </cell>
          <cell r="E780" t="str">
            <v>스페이서 설치</v>
          </cell>
          <cell r="F780" t="str">
            <v>(벽체용)</v>
          </cell>
          <cell r="G780" t="str">
            <v>㎡</v>
          </cell>
          <cell r="I780">
            <v>0</v>
          </cell>
        </row>
        <row r="781">
          <cell r="A781" t="str">
            <v>E2</v>
          </cell>
          <cell r="B781">
            <v>0</v>
          </cell>
          <cell r="C781" t="str">
            <v>계</v>
          </cell>
          <cell r="D781">
            <v>2232899</v>
          </cell>
          <cell r="I781">
            <v>0</v>
          </cell>
        </row>
        <row r="782">
          <cell r="A782" t="str">
            <v>T2</v>
          </cell>
          <cell r="B782">
            <v>785</v>
          </cell>
          <cell r="C782" t="str">
            <v>3.17</v>
          </cell>
          <cell r="D782">
            <v>2232917</v>
          </cell>
          <cell r="E782" t="str">
            <v>교명판 설명판</v>
          </cell>
          <cell r="I782">
            <v>0</v>
          </cell>
        </row>
        <row r="783">
          <cell r="A783" t="str">
            <v>D00581</v>
          </cell>
          <cell r="B783">
            <v>4</v>
          </cell>
          <cell r="C783" t="str">
            <v>a</v>
          </cell>
          <cell r="D783">
            <v>2232918</v>
          </cell>
          <cell r="E783" t="str">
            <v>교 명 주</v>
          </cell>
          <cell r="F783" t="str">
            <v>(소형,화강석)</v>
          </cell>
          <cell r="G783" t="str">
            <v>기</v>
          </cell>
          <cell r="I783">
            <v>0</v>
          </cell>
        </row>
        <row r="784">
          <cell r="A784" t="str">
            <v>D00583</v>
          </cell>
          <cell r="B784">
            <v>2</v>
          </cell>
          <cell r="C784" t="str">
            <v>b</v>
          </cell>
          <cell r="D784">
            <v>2232919</v>
          </cell>
          <cell r="E784" t="str">
            <v>교 명 판(황동주물)</v>
          </cell>
          <cell r="F784" t="str">
            <v>(450x200x10)</v>
          </cell>
          <cell r="G784" t="str">
            <v>EA</v>
          </cell>
          <cell r="I784">
            <v>0</v>
          </cell>
        </row>
        <row r="785">
          <cell r="A785" t="str">
            <v>D00584</v>
          </cell>
          <cell r="B785">
            <v>2</v>
          </cell>
          <cell r="C785" t="str">
            <v>c</v>
          </cell>
          <cell r="D785">
            <v>2232983</v>
          </cell>
          <cell r="E785" t="str">
            <v>설 명 판(황동주물)</v>
          </cell>
          <cell r="F785" t="str">
            <v>(500x300x10)</v>
          </cell>
          <cell r="G785" t="str">
            <v>EA</v>
          </cell>
          <cell r="I785">
            <v>0</v>
          </cell>
        </row>
        <row r="786">
          <cell r="A786" t="str">
            <v>E2</v>
          </cell>
          <cell r="B786">
            <v>0</v>
          </cell>
          <cell r="C786" t="str">
            <v>계</v>
          </cell>
          <cell r="D786">
            <v>2233015</v>
          </cell>
          <cell r="I786">
            <v>0</v>
          </cell>
        </row>
        <row r="787">
          <cell r="A787" t="str">
            <v>D00594</v>
          </cell>
          <cell r="B787">
            <v>1</v>
          </cell>
          <cell r="C787" t="str">
            <v>3.18</v>
          </cell>
          <cell r="D787">
            <v>2233023</v>
          </cell>
          <cell r="E787" t="str">
            <v>측량기준점 설치</v>
          </cell>
          <cell r="F787" t="str">
            <v>(황동주물)</v>
          </cell>
          <cell r="G787" t="str">
            <v>EA</v>
          </cell>
          <cell r="I787">
            <v>0</v>
          </cell>
        </row>
        <row r="788">
          <cell r="A788" t="str">
            <v>T2</v>
          </cell>
          <cell r="B788">
            <v>790</v>
          </cell>
          <cell r="C788" t="str">
            <v>3.19</v>
          </cell>
          <cell r="D788">
            <v>2233151</v>
          </cell>
          <cell r="E788" t="str">
            <v>충 진 재</v>
          </cell>
          <cell r="I788">
            <v>0</v>
          </cell>
        </row>
        <row r="789">
          <cell r="A789" t="str">
            <v>D00846</v>
          </cell>
          <cell r="B789">
            <v>30</v>
          </cell>
          <cell r="C789" t="str">
            <v>a</v>
          </cell>
          <cell r="D789">
            <v>2233219</v>
          </cell>
          <cell r="E789" t="str">
            <v>폴리우레탄실란트채움</v>
          </cell>
          <cell r="F789" t="str">
            <v>(25x20)</v>
          </cell>
          <cell r="G789" t="str">
            <v>M</v>
          </cell>
          <cell r="I789">
            <v>0</v>
          </cell>
        </row>
        <row r="790">
          <cell r="A790" t="str">
            <v>D01224</v>
          </cell>
          <cell r="B790">
            <v>21</v>
          </cell>
          <cell r="C790" t="str">
            <v>b</v>
          </cell>
          <cell r="D790">
            <v>2233223</v>
          </cell>
          <cell r="E790" t="str">
            <v>폴리우레탄실란트채움</v>
          </cell>
          <cell r="F790" t="str">
            <v>(25x10)</v>
          </cell>
          <cell r="G790" t="str">
            <v>M</v>
          </cell>
          <cell r="I790">
            <v>0</v>
          </cell>
        </row>
        <row r="791">
          <cell r="A791" t="str">
            <v>E2</v>
          </cell>
          <cell r="B791">
            <v>0</v>
          </cell>
          <cell r="C791" t="str">
            <v>계</v>
          </cell>
          <cell r="D791">
            <v>2233225</v>
          </cell>
          <cell r="I791">
            <v>0</v>
          </cell>
        </row>
        <row r="792">
          <cell r="A792" t="str">
            <v>D01308</v>
          </cell>
          <cell r="B792">
            <v>253</v>
          </cell>
          <cell r="C792" t="str">
            <v>3.20</v>
          </cell>
          <cell r="D792">
            <v>2233665</v>
          </cell>
          <cell r="E792" t="str">
            <v>강섬유보강재</v>
          </cell>
          <cell r="F792" t="str">
            <v>(900 g/㎥)</v>
          </cell>
          <cell r="G792" t="str">
            <v>㎥</v>
          </cell>
          <cell r="I792">
            <v>0</v>
          </cell>
        </row>
        <row r="793">
          <cell r="A793" t="str">
            <v>D01309</v>
          </cell>
          <cell r="B793">
            <v>40</v>
          </cell>
          <cell r="C793" t="str">
            <v>3.21</v>
          </cell>
          <cell r="D793">
            <v>2234161</v>
          </cell>
          <cell r="E793" t="str">
            <v>모래주머니</v>
          </cell>
          <cell r="G793" t="str">
            <v>EA</v>
          </cell>
          <cell r="I793">
            <v>0</v>
          </cell>
        </row>
        <row r="794">
          <cell r="A794" t="str">
            <v>D00911</v>
          </cell>
          <cell r="B794">
            <v>89</v>
          </cell>
          <cell r="C794" t="str">
            <v>3.22</v>
          </cell>
          <cell r="D794">
            <v>2387158</v>
          </cell>
          <cell r="E794" t="str">
            <v>방 호 벽</v>
          </cell>
          <cell r="F794" t="str">
            <v>(육교용)</v>
          </cell>
          <cell r="G794" t="str">
            <v>M</v>
          </cell>
          <cell r="I794">
            <v>0</v>
          </cell>
        </row>
        <row r="795">
          <cell r="A795" t="str">
            <v>D00791</v>
          </cell>
          <cell r="B795">
            <v>20</v>
          </cell>
          <cell r="C795" t="str">
            <v>3.23</v>
          </cell>
          <cell r="D795">
            <v>2463656</v>
          </cell>
          <cell r="E795" t="str">
            <v>교좌장치표지판</v>
          </cell>
          <cell r="G795" t="str">
            <v>EA</v>
          </cell>
          <cell r="I795">
            <v>0</v>
          </cell>
        </row>
        <row r="796">
          <cell r="A796" t="str">
            <v>D00817</v>
          </cell>
          <cell r="B796">
            <v>0.106</v>
          </cell>
          <cell r="C796" t="str">
            <v>3.24</v>
          </cell>
          <cell r="D796">
            <v>2501905</v>
          </cell>
          <cell r="E796" t="str">
            <v>아스팔트 채움</v>
          </cell>
          <cell r="F796" t="str">
            <v>(브론아스팔트)</v>
          </cell>
          <cell r="G796" t="str">
            <v>㎥</v>
          </cell>
          <cell r="I796">
            <v>0</v>
          </cell>
        </row>
        <row r="797">
          <cell r="A797" t="str">
            <v>D01064</v>
          </cell>
          <cell r="B797">
            <v>30</v>
          </cell>
          <cell r="C797" t="str">
            <v>3.25</v>
          </cell>
          <cell r="D797">
            <v>2521030</v>
          </cell>
          <cell r="E797" t="str">
            <v>중앙분리대</v>
          </cell>
          <cell r="G797" t="str">
            <v>M</v>
          </cell>
          <cell r="I797">
            <v>0</v>
          </cell>
        </row>
        <row r="798">
          <cell r="A798" t="str">
            <v>D03817</v>
          </cell>
          <cell r="B798">
            <v>102</v>
          </cell>
          <cell r="C798" t="str">
            <v>3.26</v>
          </cell>
          <cell r="D798">
            <v>2530592</v>
          </cell>
          <cell r="E798" t="str">
            <v>ELASTIC FILLER</v>
          </cell>
          <cell r="F798" t="str">
            <v>(T=20 m/m)</v>
          </cell>
          <cell r="G798" t="str">
            <v>㎡</v>
          </cell>
          <cell r="I798">
            <v>0</v>
          </cell>
        </row>
        <row r="799">
          <cell r="A799" t="str">
            <v>D00593</v>
          </cell>
          <cell r="B799">
            <v>345</v>
          </cell>
          <cell r="C799" t="str">
            <v>3.27</v>
          </cell>
          <cell r="D799">
            <v>2537764</v>
          </cell>
          <cell r="E799" t="str">
            <v>낙하물방지망</v>
          </cell>
          <cell r="G799" t="str">
            <v>㎡</v>
          </cell>
          <cell r="I799">
            <v>0</v>
          </cell>
        </row>
        <row r="800">
          <cell r="A800" t="str">
            <v>D00847</v>
          </cell>
          <cell r="B800">
            <v>89</v>
          </cell>
          <cell r="C800" t="str">
            <v>3.28</v>
          </cell>
          <cell r="D800">
            <v>2537796</v>
          </cell>
          <cell r="E800" t="str">
            <v>가드휀스설치</v>
          </cell>
          <cell r="G800" t="str">
            <v>M</v>
          </cell>
          <cell r="I800">
            <v>0</v>
          </cell>
        </row>
        <row r="801">
          <cell r="A801" t="str">
            <v>D01305</v>
          </cell>
          <cell r="B801">
            <v>2</v>
          </cell>
          <cell r="C801" t="str">
            <v>3.29</v>
          </cell>
          <cell r="D801">
            <v>2537812</v>
          </cell>
          <cell r="E801" t="str">
            <v>점검용계단</v>
          </cell>
          <cell r="G801" t="str">
            <v>EA</v>
          </cell>
          <cell r="I801">
            <v>0</v>
          </cell>
        </row>
        <row r="802">
          <cell r="A802" t="str">
            <v>D03871</v>
          </cell>
          <cell r="B802">
            <v>10</v>
          </cell>
          <cell r="C802" t="str">
            <v>3.30</v>
          </cell>
          <cell r="D802">
            <v>2537820</v>
          </cell>
          <cell r="E802" t="str">
            <v>평판재하시험</v>
          </cell>
          <cell r="G802" t="str">
            <v>개소</v>
          </cell>
          <cell r="I802">
            <v>0</v>
          </cell>
        </row>
        <row r="803">
          <cell r="A803" t="str">
            <v>E3</v>
          </cell>
          <cell r="B803">
            <v>0</v>
          </cell>
          <cell r="C803" t="str">
            <v>합계</v>
          </cell>
          <cell r="D803">
            <v>2537828</v>
          </cell>
          <cell r="I803">
            <v>0</v>
          </cell>
        </row>
        <row r="804">
          <cell r="A804" t="str">
            <v>T3</v>
          </cell>
          <cell r="B804">
            <v>901</v>
          </cell>
          <cell r="C804" t="str">
            <v>3.F</v>
          </cell>
          <cell r="D804">
            <v>2537892</v>
          </cell>
          <cell r="E804" t="str">
            <v>영    암    교</v>
          </cell>
          <cell r="F804" t="str">
            <v>PRE-FLEX BEAM</v>
          </cell>
          <cell r="I804">
            <v>0</v>
          </cell>
        </row>
        <row r="805">
          <cell r="A805" t="str">
            <v>T2</v>
          </cell>
          <cell r="B805">
            <v>813</v>
          </cell>
          <cell r="C805" t="str">
            <v>3.01</v>
          </cell>
          <cell r="D805">
            <v>2538020</v>
          </cell>
          <cell r="E805" t="str">
            <v>토          공</v>
          </cell>
          <cell r="I805">
            <v>0</v>
          </cell>
        </row>
        <row r="806">
          <cell r="A806" t="str">
            <v>D00096</v>
          </cell>
          <cell r="B806">
            <v>1421</v>
          </cell>
          <cell r="C806" t="str">
            <v>a</v>
          </cell>
          <cell r="D806">
            <v>2691317</v>
          </cell>
          <cell r="E806" t="str">
            <v>구조물터파기</v>
          </cell>
          <cell r="F806" t="str">
            <v>(육상토사 0∼2 M)</v>
          </cell>
          <cell r="G806" t="str">
            <v>㎥</v>
          </cell>
          <cell r="I806">
            <v>0</v>
          </cell>
        </row>
        <row r="807">
          <cell r="A807" t="str">
            <v>D00097</v>
          </cell>
          <cell r="B807">
            <v>548</v>
          </cell>
          <cell r="C807" t="str">
            <v>b</v>
          </cell>
          <cell r="D807">
            <v>2691653</v>
          </cell>
          <cell r="E807" t="str">
            <v>구조물터파기</v>
          </cell>
          <cell r="F807" t="str">
            <v>(육상토사 2∼4 M)</v>
          </cell>
          <cell r="G807" t="str">
            <v>㎥</v>
          </cell>
          <cell r="I807">
            <v>0</v>
          </cell>
        </row>
        <row r="808">
          <cell r="A808" t="str">
            <v>D00131</v>
          </cell>
          <cell r="B808">
            <v>154</v>
          </cell>
          <cell r="C808" t="str">
            <v>c</v>
          </cell>
          <cell r="D808">
            <v>2691821</v>
          </cell>
          <cell r="E808" t="str">
            <v>구조물터파기</v>
          </cell>
          <cell r="F808" t="str">
            <v>(육상풍화암 2∼3 M)</v>
          </cell>
          <cell r="G808" t="str">
            <v>㎥</v>
          </cell>
          <cell r="I808">
            <v>0</v>
          </cell>
        </row>
        <row r="809">
          <cell r="A809" t="str">
            <v>D03858</v>
          </cell>
          <cell r="B809">
            <v>134</v>
          </cell>
          <cell r="C809" t="str">
            <v>d</v>
          </cell>
          <cell r="D809">
            <v>2691905</v>
          </cell>
          <cell r="E809" t="str">
            <v>구조물터파기</v>
          </cell>
          <cell r="F809" t="str">
            <v>(육상풍화암 4∼5 M)</v>
          </cell>
          <cell r="G809" t="str">
            <v>㎥</v>
          </cell>
          <cell r="I809">
            <v>0</v>
          </cell>
        </row>
        <row r="810">
          <cell r="A810" t="str">
            <v>D00160</v>
          </cell>
          <cell r="B810">
            <v>1155</v>
          </cell>
          <cell r="C810" t="str">
            <v>e</v>
          </cell>
          <cell r="D810">
            <v>2691989</v>
          </cell>
          <cell r="E810" t="str">
            <v>되메우기및다짐</v>
          </cell>
          <cell r="F810" t="str">
            <v>(인력30%+백호우70%)</v>
          </cell>
          <cell r="G810" t="str">
            <v>㎥</v>
          </cell>
          <cell r="I810">
            <v>0</v>
          </cell>
        </row>
        <row r="811">
          <cell r="A811" t="str">
            <v>D00170</v>
          </cell>
          <cell r="B811">
            <v>1491</v>
          </cell>
          <cell r="C811" t="str">
            <v>f</v>
          </cell>
          <cell r="D811">
            <v>2692109</v>
          </cell>
          <cell r="E811" t="str">
            <v>뒷채움잡석</v>
          </cell>
          <cell r="F811" t="str">
            <v>(현장암유용)</v>
          </cell>
          <cell r="G811" t="str">
            <v>㎥</v>
          </cell>
          <cell r="I811">
            <v>0</v>
          </cell>
        </row>
        <row r="812">
          <cell r="A812" t="str">
            <v>D00150</v>
          </cell>
          <cell r="B812">
            <v>2672</v>
          </cell>
          <cell r="C812" t="str">
            <v>g</v>
          </cell>
          <cell r="D812">
            <v>2692169</v>
          </cell>
          <cell r="E812" t="str">
            <v>교대앞성토</v>
          </cell>
          <cell r="G812" t="str">
            <v>㎥</v>
          </cell>
          <cell r="I812">
            <v>0</v>
          </cell>
        </row>
        <row r="813">
          <cell r="A813" t="str">
            <v>D01202</v>
          </cell>
          <cell r="B813">
            <v>180</v>
          </cell>
          <cell r="C813" t="str">
            <v>h</v>
          </cell>
          <cell r="D813">
            <v>2692199</v>
          </cell>
          <cell r="E813" t="str">
            <v>암면고르기</v>
          </cell>
          <cell r="F813" t="str">
            <v>(발파암)</v>
          </cell>
          <cell r="G813" t="str">
            <v>㎡</v>
          </cell>
          <cell r="I813">
            <v>0</v>
          </cell>
        </row>
        <row r="814">
          <cell r="A814" t="str">
            <v>E2</v>
          </cell>
          <cell r="B814">
            <v>0</v>
          </cell>
          <cell r="C814" t="str">
            <v>계</v>
          </cell>
          <cell r="D814">
            <v>2692229</v>
          </cell>
          <cell r="I814">
            <v>0</v>
          </cell>
        </row>
        <row r="815">
          <cell r="A815" t="str">
            <v>T2</v>
          </cell>
          <cell r="B815">
            <v>821</v>
          </cell>
          <cell r="C815" t="str">
            <v>3.02</v>
          </cell>
          <cell r="D815">
            <v>2693200</v>
          </cell>
          <cell r="E815" t="str">
            <v>거 푸 집</v>
          </cell>
          <cell r="I815">
            <v>0</v>
          </cell>
        </row>
        <row r="816">
          <cell r="A816" t="str">
            <v>D00276</v>
          </cell>
          <cell r="B816">
            <v>1778</v>
          </cell>
          <cell r="C816" t="str">
            <v>a</v>
          </cell>
          <cell r="D816">
            <v>2693201</v>
          </cell>
          <cell r="E816" t="str">
            <v>합판거푸집</v>
          </cell>
          <cell r="F816" t="str">
            <v>(3 회)</v>
          </cell>
          <cell r="G816" t="str">
            <v>㎡</v>
          </cell>
          <cell r="I816">
            <v>0</v>
          </cell>
        </row>
        <row r="817">
          <cell r="A817" t="str">
            <v>D00277</v>
          </cell>
          <cell r="B817">
            <v>335</v>
          </cell>
          <cell r="C817" t="str">
            <v>b</v>
          </cell>
          <cell r="D817">
            <v>2693265</v>
          </cell>
          <cell r="E817" t="str">
            <v>합판거푸집</v>
          </cell>
          <cell r="F817" t="str">
            <v>(3 회 7∼10 m)</v>
          </cell>
          <cell r="G817" t="str">
            <v>㎡</v>
          </cell>
          <cell r="I817">
            <v>0</v>
          </cell>
        </row>
        <row r="818">
          <cell r="A818" t="str">
            <v>D00280</v>
          </cell>
          <cell r="B818">
            <v>232</v>
          </cell>
          <cell r="C818" t="str">
            <v>c</v>
          </cell>
          <cell r="D818">
            <v>2693297</v>
          </cell>
          <cell r="E818" t="str">
            <v>합판거푸집</v>
          </cell>
          <cell r="F818" t="str">
            <v>(4 회)</v>
          </cell>
          <cell r="G818" t="str">
            <v>㎡</v>
          </cell>
          <cell r="I818">
            <v>0</v>
          </cell>
        </row>
        <row r="819">
          <cell r="A819" t="str">
            <v>D00282</v>
          </cell>
          <cell r="B819">
            <v>189</v>
          </cell>
          <cell r="C819" t="str">
            <v>d</v>
          </cell>
          <cell r="D819">
            <v>2693301</v>
          </cell>
          <cell r="E819" t="str">
            <v>합판거푸집</v>
          </cell>
          <cell r="F819" t="str">
            <v>(6 회)</v>
          </cell>
          <cell r="G819" t="str">
            <v>㎡</v>
          </cell>
          <cell r="I819">
            <v>0</v>
          </cell>
        </row>
        <row r="820">
          <cell r="A820" t="str">
            <v>D00265</v>
          </cell>
          <cell r="B820">
            <v>364</v>
          </cell>
          <cell r="C820" t="str">
            <v>e</v>
          </cell>
          <cell r="D820">
            <v>2693305</v>
          </cell>
          <cell r="E820" t="str">
            <v>문양거푸집(합판4회+</v>
          </cell>
          <cell r="F820" t="str">
            <v>문양스치로폴(0∼7M)</v>
          </cell>
          <cell r="G820" t="str">
            <v>㎡</v>
          </cell>
          <cell r="I820">
            <v>0</v>
          </cell>
        </row>
        <row r="821">
          <cell r="A821" t="str">
            <v>D01111</v>
          </cell>
          <cell r="B821">
            <v>66</v>
          </cell>
          <cell r="C821" t="str">
            <v>f</v>
          </cell>
          <cell r="D821">
            <v>2693309</v>
          </cell>
          <cell r="E821" t="str">
            <v>문양거푸집(합판4회+</v>
          </cell>
          <cell r="F821" t="str">
            <v>문양스치로폴(7∼10M)</v>
          </cell>
          <cell r="G821" t="str">
            <v>㎡</v>
          </cell>
          <cell r="I821">
            <v>0</v>
          </cell>
        </row>
        <row r="822">
          <cell r="A822" t="str">
            <v>E2</v>
          </cell>
          <cell r="B822">
            <v>0</v>
          </cell>
          <cell r="C822" t="str">
            <v>계</v>
          </cell>
          <cell r="D822">
            <v>2693441</v>
          </cell>
          <cell r="I822">
            <v>0</v>
          </cell>
        </row>
        <row r="823">
          <cell r="A823" t="str">
            <v>D00323</v>
          </cell>
          <cell r="B823">
            <v>1227</v>
          </cell>
          <cell r="C823" t="str">
            <v>3.03</v>
          </cell>
          <cell r="D823">
            <v>2693442</v>
          </cell>
          <cell r="E823" t="str">
            <v>강관비계</v>
          </cell>
          <cell r="F823" t="str">
            <v>(0∼30 M)</v>
          </cell>
          <cell r="G823" t="str">
            <v>㎡</v>
          </cell>
          <cell r="I823">
            <v>0</v>
          </cell>
        </row>
        <row r="824">
          <cell r="A824" t="str">
            <v>T2</v>
          </cell>
          <cell r="B824">
            <v>827</v>
          </cell>
          <cell r="C824" t="str">
            <v>3.04</v>
          </cell>
          <cell r="D824">
            <v>2693506</v>
          </cell>
          <cell r="E824" t="str">
            <v>동 바 리</v>
          </cell>
          <cell r="I824">
            <v>0</v>
          </cell>
        </row>
        <row r="825">
          <cell r="A825" t="str">
            <v>D00327</v>
          </cell>
          <cell r="B825">
            <v>702</v>
          </cell>
          <cell r="C825" t="str">
            <v>a</v>
          </cell>
          <cell r="D825">
            <v>2693538</v>
          </cell>
          <cell r="E825" t="str">
            <v>동바리공</v>
          </cell>
          <cell r="F825" t="str">
            <v>(목재 4 회)</v>
          </cell>
          <cell r="G825" t="str">
            <v>공㎥</v>
          </cell>
          <cell r="I825">
            <v>0</v>
          </cell>
        </row>
        <row r="826">
          <cell r="A826" t="str">
            <v>D00334</v>
          </cell>
          <cell r="B826">
            <v>262</v>
          </cell>
          <cell r="C826" t="str">
            <v>b</v>
          </cell>
          <cell r="D826">
            <v>2693562</v>
          </cell>
          <cell r="E826" t="str">
            <v>강관동바리</v>
          </cell>
          <cell r="F826" t="str">
            <v>(교량용)</v>
          </cell>
          <cell r="G826" t="str">
            <v>공㎥</v>
          </cell>
          <cell r="I826">
            <v>0</v>
          </cell>
        </row>
        <row r="827">
          <cell r="A827" t="str">
            <v>D01129</v>
          </cell>
          <cell r="B827">
            <v>79</v>
          </cell>
          <cell r="C827" t="str">
            <v>c</v>
          </cell>
          <cell r="D827">
            <v>2693566</v>
          </cell>
          <cell r="E827" t="str">
            <v>수평보강재(교량용)</v>
          </cell>
          <cell r="F827" t="str">
            <v>(강관동바리)</v>
          </cell>
          <cell r="G827" t="str">
            <v>㎡</v>
          </cell>
          <cell r="I827">
            <v>0</v>
          </cell>
        </row>
        <row r="828">
          <cell r="A828" t="str">
            <v>E2</v>
          </cell>
          <cell r="B828">
            <v>0</v>
          </cell>
          <cell r="C828" t="str">
            <v>계</v>
          </cell>
          <cell r="D828">
            <v>2693568</v>
          </cell>
          <cell r="I828">
            <v>0</v>
          </cell>
        </row>
        <row r="829">
          <cell r="A829" t="str">
            <v>T2</v>
          </cell>
          <cell r="B829">
            <v>831</v>
          </cell>
          <cell r="C829" t="str">
            <v>3.05</v>
          </cell>
          <cell r="D829">
            <v>2693690</v>
          </cell>
          <cell r="E829" t="str">
            <v>철근가공조립</v>
          </cell>
          <cell r="I829">
            <v>0</v>
          </cell>
        </row>
        <row r="830">
          <cell r="A830" t="str">
            <v>D00271</v>
          </cell>
          <cell r="B830">
            <v>16.827999999999999</v>
          </cell>
          <cell r="C830" t="str">
            <v>a</v>
          </cell>
          <cell r="D830">
            <v>2693692</v>
          </cell>
          <cell r="E830" t="str">
            <v>철근가공조립</v>
          </cell>
          <cell r="F830" t="str">
            <v>(보 통)</v>
          </cell>
          <cell r="G830" t="str">
            <v>Ton</v>
          </cell>
          <cell r="I830">
            <v>0</v>
          </cell>
        </row>
        <row r="831">
          <cell r="A831" t="str">
            <v>D00272</v>
          </cell>
          <cell r="B831">
            <v>203.584</v>
          </cell>
          <cell r="C831" t="str">
            <v>b</v>
          </cell>
          <cell r="D831">
            <v>2693694</v>
          </cell>
          <cell r="E831" t="str">
            <v>철근가공조립</v>
          </cell>
          <cell r="F831" t="str">
            <v>(복 잡)</v>
          </cell>
          <cell r="G831" t="str">
            <v>Ton</v>
          </cell>
          <cell r="I831">
            <v>0</v>
          </cell>
        </row>
        <row r="832">
          <cell r="A832" t="str">
            <v>E2</v>
          </cell>
          <cell r="B832">
            <v>0</v>
          </cell>
          <cell r="C832" t="str">
            <v>계</v>
          </cell>
          <cell r="D832">
            <v>2693697</v>
          </cell>
          <cell r="I832">
            <v>0</v>
          </cell>
        </row>
        <row r="833">
          <cell r="A833" t="str">
            <v>T2</v>
          </cell>
          <cell r="B833">
            <v>836</v>
          </cell>
          <cell r="C833" t="str">
            <v>3.06</v>
          </cell>
          <cell r="D833">
            <v>2693698</v>
          </cell>
          <cell r="E833" t="str">
            <v>콘크리트타설</v>
          </cell>
          <cell r="I833">
            <v>0</v>
          </cell>
        </row>
        <row r="834">
          <cell r="A834" t="str">
            <v>D00237</v>
          </cell>
          <cell r="B834">
            <v>1521</v>
          </cell>
          <cell r="C834" t="str">
            <v>a</v>
          </cell>
          <cell r="D834">
            <v>2693762</v>
          </cell>
          <cell r="E834" t="str">
            <v>콘크리트타설</v>
          </cell>
          <cell r="F834" t="str">
            <v>(철근 펌프카)</v>
          </cell>
          <cell r="G834" t="str">
            <v>㎥</v>
          </cell>
          <cell r="I834">
            <v>0</v>
          </cell>
        </row>
        <row r="835">
          <cell r="A835" t="str">
            <v>D00238</v>
          </cell>
          <cell r="B835">
            <v>420</v>
          </cell>
          <cell r="C835" t="str">
            <v>b</v>
          </cell>
          <cell r="D835">
            <v>2693794</v>
          </cell>
          <cell r="E835" t="str">
            <v>콘크리트타설</v>
          </cell>
          <cell r="F835" t="str">
            <v>(무근 펌프카)</v>
          </cell>
          <cell r="G835" t="str">
            <v>㎥</v>
          </cell>
          <cell r="I835">
            <v>0</v>
          </cell>
        </row>
        <row r="836">
          <cell r="A836" t="str">
            <v>D00231</v>
          </cell>
          <cell r="B836">
            <v>90</v>
          </cell>
          <cell r="C836" t="str">
            <v>c</v>
          </cell>
          <cell r="D836">
            <v>2693810</v>
          </cell>
          <cell r="E836" t="str">
            <v>콘크리트타설</v>
          </cell>
          <cell r="F836" t="str">
            <v>(무근 VIB 제외)</v>
          </cell>
          <cell r="G836" t="str">
            <v>㎥</v>
          </cell>
          <cell r="I836">
            <v>0</v>
          </cell>
        </row>
        <row r="837">
          <cell r="A837" t="str">
            <v>E2</v>
          </cell>
          <cell r="B837">
            <v>0</v>
          </cell>
          <cell r="C837" t="str">
            <v>계</v>
          </cell>
          <cell r="D837">
            <v>2693826</v>
          </cell>
          <cell r="I837">
            <v>0</v>
          </cell>
        </row>
        <row r="838">
          <cell r="A838" t="str">
            <v>T2</v>
          </cell>
          <cell r="B838">
            <v>840</v>
          </cell>
          <cell r="C838" t="str">
            <v>3.07</v>
          </cell>
          <cell r="D838">
            <v>2693834</v>
          </cell>
          <cell r="E838" t="str">
            <v>표 면 처 리</v>
          </cell>
          <cell r="I838">
            <v>0</v>
          </cell>
        </row>
        <row r="839">
          <cell r="A839" t="str">
            <v>D00537</v>
          </cell>
          <cell r="B839">
            <v>837</v>
          </cell>
          <cell r="C839" t="str">
            <v>a</v>
          </cell>
          <cell r="D839">
            <v>2693838</v>
          </cell>
          <cell r="E839" t="str">
            <v>슬래브양생</v>
          </cell>
          <cell r="F839" t="str">
            <v>(양생제)</v>
          </cell>
          <cell r="G839" t="str">
            <v>㎡</v>
          </cell>
          <cell r="I839">
            <v>0</v>
          </cell>
        </row>
        <row r="840">
          <cell r="A840" t="str">
            <v>D00539</v>
          </cell>
          <cell r="B840">
            <v>758</v>
          </cell>
          <cell r="C840" t="str">
            <v>b</v>
          </cell>
          <cell r="D840">
            <v>2693840</v>
          </cell>
          <cell r="E840" t="str">
            <v>슬래브면고르기</v>
          </cell>
          <cell r="F840" t="str">
            <v>(데크 피니샤)</v>
          </cell>
          <cell r="G840" t="str">
            <v>㎡</v>
          </cell>
          <cell r="I840">
            <v>0</v>
          </cell>
        </row>
        <row r="841">
          <cell r="A841" t="str">
            <v>E2</v>
          </cell>
          <cell r="B841">
            <v>0</v>
          </cell>
          <cell r="C841" t="str">
            <v>계</v>
          </cell>
          <cell r="D841">
            <v>2693841</v>
          </cell>
          <cell r="I841">
            <v>0</v>
          </cell>
        </row>
        <row r="842">
          <cell r="A842" t="str">
            <v>T2</v>
          </cell>
          <cell r="B842">
            <v>846</v>
          </cell>
          <cell r="C842" t="str">
            <v>3.08</v>
          </cell>
          <cell r="D842">
            <v>2693969</v>
          </cell>
          <cell r="E842" t="str">
            <v>교좌장치</v>
          </cell>
          <cell r="I842">
            <v>0</v>
          </cell>
        </row>
        <row r="843">
          <cell r="A843" t="str">
            <v>D00544</v>
          </cell>
          <cell r="B843">
            <v>2</v>
          </cell>
          <cell r="C843" t="str">
            <v>a</v>
          </cell>
          <cell r="D843">
            <v>2694065</v>
          </cell>
          <cell r="E843" t="str">
            <v>교좌장치</v>
          </cell>
          <cell r="F843" t="str">
            <v>(고정단 175 Ton)</v>
          </cell>
          <cell r="G843" t="str">
            <v>EA</v>
          </cell>
          <cell r="I843">
            <v>0</v>
          </cell>
        </row>
        <row r="844">
          <cell r="A844" t="str">
            <v>D00542</v>
          </cell>
          <cell r="B844">
            <v>6</v>
          </cell>
          <cell r="C844" t="str">
            <v>b</v>
          </cell>
          <cell r="D844">
            <v>2694113</v>
          </cell>
          <cell r="E844" t="str">
            <v>교좌장치</v>
          </cell>
          <cell r="F844" t="str">
            <v>(횡방향가동단175Ton)</v>
          </cell>
          <cell r="G844" t="str">
            <v>EA</v>
          </cell>
          <cell r="I844">
            <v>0</v>
          </cell>
        </row>
        <row r="845">
          <cell r="A845" t="str">
            <v>D00546</v>
          </cell>
          <cell r="B845">
            <v>2</v>
          </cell>
          <cell r="C845" t="str">
            <v>c</v>
          </cell>
          <cell r="D845">
            <v>2694152</v>
          </cell>
          <cell r="E845" t="str">
            <v>교좌장치</v>
          </cell>
          <cell r="F845" t="str">
            <v>(종방향가동단175Ton)</v>
          </cell>
          <cell r="G845" t="str">
            <v>EA</v>
          </cell>
          <cell r="I845">
            <v>0</v>
          </cell>
        </row>
        <row r="846">
          <cell r="A846" t="str">
            <v>D00550</v>
          </cell>
          <cell r="B846">
            <v>6</v>
          </cell>
          <cell r="C846" t="str">
            <v>d</v>
          </cell>
          <cell r="D846">
            <v>2694154</v>
          </cell>
          <cell r="E846" t="str">
            <v>교좌장치</v>
          </cell>
          <cell r="F846" t="str">
            <v>(양방향가동단175Ton)</v>
          </cell>
          <cell r="G846" t="str">
            <v>EA</v>
          </cell>
          <cell r="I846">
            <v>0</v>
          </cell>
        </row>
        <row r="847">
          <cell r="A847" t="str">
            <v>E2</v>
          </cell>
          <cell r="B847">
            <v>0</v>
          </cell>
          <cell r="C847" t="str">
            <v>계</v>
          </cell>
          <cell r="D847">
            <v>2694155</v>
          </cell>
          <cell r="I847">
            <v>0</v>
          </cell>
        </row>
        <row r="848">
          <cell r="A848" t="str">
            <v>T2</v>
          </cell>
          <cell r="B848">
            <v>851</v>
          </cell>
          <cell r="C848" t="str">
            <v>3.09</v>
          </cell>
          <cell r="D848">
            <v>2694283</v>
          </cell>
          <cell r="E848" t="str">
            <v>PRE-FLEX BEAM</v>
          </cell>
          <cell r="I848">
            <v>0</v>
          </cell>
        </row>
        <row r="849">
          <cell r="A849" t="str">
            <v>W00083</v>
          </cell>
          <cell r="B849">
            <v>4</v>
          </cell>
          <cell r="C849" t="str">
            <v>a</v>
          </cell>
          <cell r="D849">
            <v>2694347</v>
          </cell>
          <cell r="E849" t="str">
            <v>PRE-FLEX BEAM</v>
          </cell>
          <cell r="F849" t="str">
            <v>영암교(내측)</v>
          </cell>
          <cell r="G849" t="str">
            <v>본</v>
          </cell>
          <cell r="I849">
            <v>0</v>
          </cell>
        </row>
        <row r="850">
          <cell r="A850" t="str">
            <v>W00082</v>
          </cell>
          <cell r="B850">
            <v>4</v>
          </cell>
          <cell r="C850" t="str">
            <v>b</v>
          </cell>
          <cell r="D850">
            <v>2694379</v>
          </cell>
          <cell r="E850" t="str">
            <v>PRE-FLEX BEAM</v>
          </cell>
          <cell r="F850" t="str">
            <v>영암교(외측)</v>
          </cell>
          <cell r="G850" t="str">
            <v>본</v>
          </cell>
          <cell r="I850">
            <v>0</v>
          </cell>
        </row>
        <row r="851">
          <cell r="A851" t="str">
            <v>D03936</v>
          </cell>
          <cell r="B851">
            <v>1</v>
          </cell>
          <cell r="C851" t="str">
            <v>c</v>
          </cell>
          <cell r="D851">
            <v>2694411</v>
          </cell>
          <cell r="E851" t="str">
            <v>PRE-FLEX BEAM</v>
          </cell>
          <cell r="F851" t="str">
            <v>(전도방지시설).</v>
          </cell>
          <cell r="G851" t="str">
            <v>식</v>
          </cell>
          <cell r="I851">
            <v>0</v>
          </cell>
        </row>
        <row r="852">
          <cell r="A852" t="str">
            <v>E2</v>
          </cell>
          <cell r="B852">
            <v>0</v>
          </cell>
          <cell r="C852" t="str">
            <v>계</v>
          </cell>
          <cell r="D852">
            <v>2694507</v>
          </cell>
          <cell r="I852">
            <v>0</v>
          </cell>
        </row>
        <row r="853">
          <cell r="A853" t="str">
            <v>T2</v>
          </cell>
          <cell r="B853">
            <v>855</v>
          </cell>
          <cell r="C853" t="str">
            <v>3.10</v>
          </cell>
          <cell r="D853">
            <v>2694635</v>
          </cell>
          <cell r="E853" t="str">
            <v>신축이음장치</v>
          </cell>
          <cell r="I853">
            <v>0</v>
          </cell>
        </row>
        <row r="854">
          <cell r="A854" t="str">
            <v>D03819</v>
          </cell>
          <cell r="B854">
            <v>19</v>
          </cell>
          <cell r="C854" t="str">
            <v>a</v>
          </cell>
          <cell r="D854">
            <v>2694651</v>
          </cell>
          <cell r="E854" t="str">
            <v>신축이음장치</v>
          </cell>
          <cell r="F854" t="str">
            <v>(Rail-No 80)</v>
          </cell>
          <cell r="G854" t="str">
            <v>M</v>
          </cell>
          <cell r="I854">
            <v>0</v>
          </cell>
        </row>
        <row r="855">
          <cell r="A855" t="str">
            <v>D01313</v>
          </cell>
          <cell r="B855">
            <v>19</v>
          </cell>
          <cell r="C855" t="str">
            <v>b</v>
          </cell>
          <cell r="D855">
            <v>2694667</v>
          </cell>
          <cell r="E855" t="str">
            <v>신축이음장치</v>
          </cell>
          <cell r="F855" t="str">
            <v>(Rail-No100)</v>
          </cell>
          <cell r="G855" t="str">
            <v>M</v>
          </cell>
          <cell r="I855">
            <v>0</v>
          </cell>
        </row>
        <row r="856">
          <cell r="A856" t="str">
            <v>E2</v>
          </cell>
          <cell r="B856">
            <v>0</v>
          </cell>
          <cell r="C856" t="str">
            <v>계</v>
          </cell>
          <cell r="D856">
            <v>2694699</v>
          </cell>
          <cell r="I856">
            <v>0</v>
          </cell>
        </row>
        <row r="857">
          <cell r="A857" t="str">
            <v>D00535</v>
          </cell>
          <cell r="B857">
            <v>758</v>
          </cell>
          <cell r="C857" t="str">
            <v>3.11</v>
          </cell>
          <cell r="D857">
            <v>2694955</v>
          </cell>
          <cell r="E857" t="str">
            <v>교면방수</v>
          </cell>
          <cell r="F857" t="str">
            <v>(도막식)</v>
          </cell>
          <cell r="G857" t="str">
            <v>㎡</v>
          </cell>
          <cell r="I857">
            <v>0</v>
          </cell>
        </row>
        <row r="858">
          <cell r="A858" t="str">
            <v>T2</v>
          </cell>
          <cell r="B858">
            <v>862</v>
          </cell>
          <cell r="C858" t="str">
            <v>3.12</v>
          </cell>
          <cell r="D858">
            <v>2695019</v>
          </cell>
          <cell r="E858" t="str">
            <v>접속슬래브 접합공</v>
          </cell>
          <cell r="I858">
            <v>0</v>
          </cell>
        </row>
        <row r="859">
          <cell r="A859" t="str">
            <v>D01067</v>
          </cell>
          <cell r="B859">
            <v>96</v>
          </cell>
          <cell r="C859" t="str">
            <v>a</v>
          </cell>
          <cell r="D859">
            <v>2695051</v>
          </cell>
          <cell r="E859" t="str">
            <v>다웰바 설치</v>
          </cell>
          <cell r="F859" t="str">
            <v>(D=25 m/m, L=500)</v>
          </cell>
          <cell r="G859" t="str">
            <v>EA</v>
          </cell>
          <cell r="I859">
            <v>0</v>
          </cell>
        </row>
        <row r="860">
          <cell r="A860" t="str">
            <v>D01190</v>
          </cell>
          <cell r="B860">
            <v>28</v>
          </cell>
          <cell r="C860" t="str">
            <v>b</v>
          </cell>
          <cell r="D860">
            <v>2695083</v>
          </cell>
          <cell r="E860" t="str">
            <v>다웰-켑 설치</v>
          </cell>
          <cell r="F860" t="str">
            <v>(Φ60 m/m)</v>
          </cell>
          <cell r="G860" t="str">
            <v>M</v>
          </cell>
          <cell r="I860">
            <v>0</v>
          </cell>
        </row>
        <row r="861">
          <cell r="A861" t="str">
            <v>D00540</v>
          </cell>
          <cell r="B861">
            <v>96</v>
          </cell>
          <cell r="C861" t="str">
            <v>c</v>
          </cell>
          <cell r="D861">
            <v>2695085</v>
          </cell>
          <cell r="E861" t="str">
            <v>경질고무판</v>
          </cell>
          <cell r="F861" t="str">
            <v>(150x150)</v>
          </cell>
          <cell r="G861" t="str">
            <v>EA</v>
          </cell>
          <cell r="I861">
            <v>0</v>
          </cell>
        </row>
        <row r="862">
          <cell r="A862" t="str">
            <v>D00566</v>
          </cell>
          <cell r="B862">
            <v>15</v>
          </cell>
          <cell r="C862" t="str">
            <v>d</v>
          </cell>
          <cell r="D862">
            <v>2695086</v>
          </cell>
          <cell r="E862" t="str">
            <v>타르페이퍼 설치</v>
          </cell>
          <cell r="F862" t="str">
            <v>(5 겹)</v>
          </cell>
          <cell r="G862" t="str">
            <v>㎡</v>
          </cell>
          <cell r="I862">
            <v>0</v>
          </cell>
        </row>
        <row r="863">
          <cell r="A863" t="str">
            <v>E2</v>
          </cell>
          <cell r="B863">
            <v>0</v>
          </cell>
          <cell r="C863" t="str">
            <v>계</v>
          </cell>
          <cell r="D863">
            <v>2695118</v>
          </cell>
          <cell r="I863">
            <v>0</v>
          </cell>
        </row>
        <row r="864">
          <cell r="A864" t="str">
            <v>T2</v>
          </cell>
          <cell r="B864">
            <v>866</v>
          </cell>
          <cell r="C864" t="str">
            <v>3.13</v>
          </cell>
          <cell r="D864">
            <v>2695151</v>
          </cell>
          <cell r="E864" t="str">
            <v>무수축 콘크리트</v>
          </cell>
          <cell r="I864">
            <v>0</v>
          </cell>
        </row>
        <row r="865">
          <cell r="A865" t="str">
            <v>D00567</v>
          </cell>
          <cell r="B865">
            <v>0.88600000000000001</v>
          </cell>
          <cell r="C865" t="str">
            <v>a</v>
          </cell>
          <cell r="D865">
            <v>2695167</v>
          </cell>
          <cell r="E865" t="str">
            <v>무수축몰탈</v>
          </cell>
          <cell r="F865" t="str">
            <v>(1:1)</v>
          </cell>
          <cell r="G865" t="str">
            <v>㎥</v>
          </cell>
          <cell r="I865">
            <v>0</v>
          </cell>
        </row>
        <row r="866">
          <cell r="A866" t="str">
            <v>D00568</v>
          </cell>
          <cell r="B866">
            <v>7.22</v>
          </cell>
          <cell r="C866" t="str">
            <v>b</v>
          </cell>
          <cell r="D866">
            <v>2695175</v>
          </cell>
          <cell r="E866" t="str">
            <v>무수축콘크리트</v>
          </cell>
          <cell r="G866" t="str">
            <v>㎥</v>
          </cell>
          <cell r="I866">
            <v>0</v>
          </cell>
        </row>
        <row r="867">
          <cell r="A867" t="str">
            <v>E2</v>
          </cell>
          <cell r="B867">
            <v>0</v>
          </cell>
          <cell r="C867" t="str">
            <v>계</v>
          </cell>
          <cell r="D867">
            <v>2695179</v>
          </cell>
          <cell r="I867">
            <v>0</v>
          </cell>
        </row>
        <row r="868">
          <cell r="A868" t="str">
            <v>T2</v>
          </cell>
          <cell r="B868">
            <v>870</v>
          </cell>
          <cell r="C868" t="str">
            <v>3.14</v>
          </cell>
          <cell r="D868">
            <v>2695307</v>
          </cell>
          <cell r="E868" t="str">
            <v>스치로폴 설치</v>
          </cell>
          <cell r="I868">
            <v>0</v>
          </cell>
        </row>
        <row r="869">
          <cell r="A869" t="str">
            <v>D00853</v>
          </cell>
          <cell r="B869">
            <v>3</v>
          </cell>
          <cell r="C869" t="str">
            <v>a</v>
          </cell>
          <cell r="D869">
            <v>2695565</v>
          </cell>
          <cell r="E869" t="str">
            <v>스치로폴설치</v>
          </cell>
          <cell r="F869" t="str">
            <v>(T=10 m/m)</v>
          </cell>
          <cell r="G869" t="str">
            <v>㎡</v>
          </cell>
          <cell r="I869">
            <v>0</v>
          </cell>
        </row>
        <row r="870">
          <cell r="A870" t="str">
            <v>D00532</v>
          </cell>
          <cell r="B870">
            <v>46</v>
          </cell>
          <cell r="C870" t="str">
            <v>b</v>
          </cell>
          <cell r="D870">
            <v>2695693</v>
          </cell>
          <cell r="E870" t="str">
            <v>스치로폴설치</v>
          </cell>
          <cell r="F870" t="str">
            <v>(T=20 m/m)</v>
          </cell>
          <cell r="G870" t="str">
            <v>㎡</v>
          </cell>
          <cell r="I870">
            <v>0</v>
          </cell>
        </row>
        <row r="871">
          <cell r="A871" t="str">
            <v>E2</v>
          </cell>
          <cell r="B871">
            <v>0</v>
          </cell>
          <cell r="C871" t="str">
            <v>계</v>
          </cell>
          <cell r="D871">
            <v>2695694</v>
          </cell>
          <cell r="I871">
            <v>0</v>
          </cell>
        </row>
        <row r="872">
          <cell r="A872" t="str">
            <v>T2</v>
          </cell>
          <cell r="B872">
            <v>876</v>
          </cell>
          <cell r="C872" t="str">
            <v>3.15</v>
          </cell>
          <cell r="D872">
            <v>2696210</v>
          </cell>
          <cell r="E872" t="str">
            <v>배수시설</v>
          </cell>
          <cell r="I872">
            <v>0</v>
          </cell>
        </row>
        <row r="873">
          <cell r="A873" t="str">
            <v>D00572</v>
          </cell>
          <cell r="B873">
            <v>4</v>
          </cell>
          <cell r="C873" t="str">
            <v>a</v>
          </cell>
          <cell r="D873">
            <v>2696211</v>
          </cell>
          <cell r="E873" t="str">
            <v>집 수 구</v>
          </cell>
          <cell r="G873" t="str">
            <v>EA</v>
          </cell>
          <cell r="I873">
            <v>0</v>
          </cell>
        </row>
        <row r="874">
          <cell r="A874" t="str">
            <v>D00573</v>
          </cell>
          <cell r="B874">
            <v>14</v>
          </cell>
          <cell r="C874" t="str">
            <v>b</v>
          </cell>
          <cell r="D874">
            <v>2696212</v>
          </cell>
          <cell r="E874" t="str">
            <v>배 수 구</v>
          </cell>
          <cell r="F874" t="str">
            <v>(스테인레스관)</v>
          </cell>
          <cell r="G874" t="str">
            <v>M</v>
          </cell>
          <cell r="I874">
            <v>0</v>
          </cell>
        </row>
        <row r="875">
          <cell r="A875" t="str">
            <v>D00574</v>
          </cell>
          <cell r="B875">
            <v>8</v>
          </cell>
          <cell r="C875" t="str">
            <v>c</v>
          </cell>
          <cell r="D875">
            <v>2696276</v>
          </cell>
          <cell r="E875" t="str">
            <v>부착시설(A)</v>
          </cell>
          <cell r="G875" t="str">
            <v>EA</v>
          </cell>
          <cell r="I875">
            <v>0</v>
          </cell>
        </row>
        <row r="876">
          <cell r="A876" t="str">
            <v>D00577</v>
          </cell>
          <cell r="B876">
            <v>29</v>
          </cell>
          <cell r="C876" t="str">
            <v>d</v>
          </cell>
          <cell r="D876">
            <v>2696308</v>
          </cell>
          <cell r="E876" t="str">
            <v>도 수 로</v>
          </cell>
          <cell r="G876" t="str">
            <v>M</v>
          </cell>
          <cell r="I876">
            <v>0</v>
          </cell>
        </row>
        <row r="877">
          <cell r="A877" t="str">
            <v>E2</v>
          </cell>
          <cell r="B877">
            <v>0</v>
          </cell>
          <cell r="C877" t="str">
            <v>계</v>
          </cell>
          <cell r="D877">
            <v>2696324</v>
          </cell>
          <cell r="I877">
            <v>0</v>
          </cell>
        </row>
        <row r="878">
          <cell r="A878" t="str">
            <v>T2</v>
          </cell>
          <cell r="B878">
            <v>880</v>
          </cell>
          <cell r="C878" t="str">
            <v>3.16</v>
          </cell>
          <cell r="D878">
            <v>2696340</v>
          </cell>
          <cell r="E878" t="str">
            <v>스페이서설치</v>
          </cell>
          <cell r="I878">
            <v>0</v>
          </cell>
        </row>
        <row r="879">
          <cell r="A879" t="str">
            <v>D00588</v>
          </cell>
          <cell r="B879">
            <v>1368</v>
          </cell>
          <cell r="C879" t="str">
            <v>a</v>
          </cell>
          <cell r="D879">
            <v>2696356</v>
          </cell>
          <cell r="E879" t="str">
            <v>스페이서 설치</v>
          </cell>
          <cell r="F879" t="str">
            <v>(슬라브및기초용)</v>
          </cell>
          <cell r="G879" t="str">
            <v>㎡</v>
          </cell>
          <cell r="I879">
            <v>0</v>
          </cell>
        </row>
        <row r="880">
          <cell r="A880" t="str">
            <v>D01070</v>
          </cell>
          <cell r="B880">
            <v>305</v>
          </cell>
          <cell r="C880" t="str">
            <v>b</v>
          </cell>
          <cell r="D880">
            <v>2696364</v>
          </cell>
          <cell r="E880" t="str">
            <v>스페이서 설치</v>
          </cell>
          <cell r="F880" t="str">
            <v>(벽체용)</v>
          </cell>
          <cell r="G880" t="str">
            <v>㎡</v>
          </cell>
          <cell r="I880">
            <v>0</v>
          </cell>
        </row>
        <row r="881">
          <cell r="A881" t="str">
            <v>E2</v>
          </cell>
          <cell r="B881">
            <v>0</v>
          </cell>
          <cell r="C881" t="str">
            <v>계</v>
          </cell>
          <cell r="D881">
            <v>2696368</v>
          </cell>
          <cell r="I881">
            <v>0</v>
          </cell>
        </row>
        <row r="882">
          <cell r="A882" t="str">
            <v>T2</v>
          </cell>
          <cell r="B882">
            <v>885</v>
          </cell>
          <cell r="C882" t="str">
            <v>3.17</v>
          </cell>
          <cell r="D882">
            <v>2696386</v>
          </cell>
          <cell r="E882" t="str">
            <v>교명판 설명판</v>
          </cell>
          <cell r="I882">
            <v>0</v>
          </cell>
        </row>
        <row r="883">
          <cell r="A883" t="str">
            <v>D00581</v>
          </cell>
          <cell r="B883">
            <v>4</v>
          </cell>
          <cell r="C883" t="str">
            <v>a</v>
          </cell>
          <cell r="D883">
            <v>2696387</v>
          </cell>
          <cell r="E883" t="str">
            <v>교 명 주</v>
          </cell>
          <cell r="F883" t="str">
            <v>(소형,화강석)</v>
          </cell>
          <cell r="G883" t="str">
            <v>기</v>
          </cell>
          <cell r="I883">
            <v>0</v>
          </cell>
        </row>
        <row r="884">
          <cell r="A884" t="str">
            <v>D00583</v>
          </cell>
          <cell r="B884">
            <v>2</v>
          </cell>
          <cell r="C884" t="str">
            <v>b</v>
          </cell>
          <cell r="D884">
            <v>2696388</v>
          </cell>
          <cell r="E884" t="str">
            <v>교 명 판(황동주물)</v>
          </cell>
          <cell r="F884" t="str">
            <v>(450x200x10)</v>
          </cell>
          <cell r="G884" t="str">
            <v>EA</v>
          </cell>
          <cell r="I884">
            <v>0</v>
          </cell>
        </row>
        <row r="885">
          <cell r="A885" t="str">
            <v>D00584</v>
          </cell>
          <cell r="B885">
            <v>2</v>
          </cell>
          <cell r="C885" t="str">
            <v>c</v>
          </cell>
          <cell r="D885">
            <v>2696452</v>
          </cell>
          <cell r="E885" t="str">
            <v>설 명 판(황동주물)</v>
          </cell>
          <cell r="F885" t="str">
            <v>(500x300x10)</v>
          </cell>
          <cell r="G885" t="str">
            <v>EA</v>
          </cell>
          <cell r="I885">
            <v>0</v>
          </cell>
        </row>
        <row r="886">
          <cell r="A886" t="str">
            <v>E2</v>
          </cell>
          <cell r="B886">
            <v>0</v>
          </cell>
          <cell r="C886" t="str">
            <v>계</v>
          </cell>
          <cell r="D886">
            <v>2696484</v>
          </cell>
          <cell r="I886">
            <v>0</v>
          </cell>
        </row>
        <row r="887">
          <cell r="A887" t="str">
            <v>D00594</v>
          </cell>
          <cell r="B887">
            <v>1</v>
          </cell>
          <cell r="C887" t="str">
            <v>3.18</v>
          </cell>
          <cell r="D887">
            <v>2696492</v>
          </cell>
          <cell r="E887" t="str">
            <v>측량기준점 설치</v>
          </cell>
          <cell r="F887" t="str">
            <v>(황동주물)</v>
          </cell>
          <cell r="G887" t="str">
            <v>EA</v>
          </cell>
          <cell r="I887">
            <v>0</v>
          </cell>
        </row>
        <row r="888">
          <cell r="A888" t="str">
            <v>T2</v>
          </cell>
          <cell r="B888">
            <v>890</v>
          </cell>
          <cell r="C888" t="str">
            <v>3.19</v>
          </cell>
          <cell r="D888">
            <v>2696620</v>
          </cell>
          <cell r="E888" t="str">
            <v>충 진 재</v>
          </cell>
          <cell r="I888">
            <v>0</v>
          </cell>
        </row>
        <row r="889">
          <cell r="A889" t="str">
            <v>D00846</v>
          </cell>
          <cell r="B889">
            <v>39</v>
          </cell>
          <cell r="C889" t="str">
            <v>a</v>
          </cell>
          <cell r="D889">
            <v>2696688</v>
          </cell>
          <cell r="E889" t="str">
            <v>폴리우레탄실란트채움</v>
          </cell>
          <cell r="F889" t="str">
            <v>(25x20)</v>
          </cell>
          <cell r="G889" t="str">
            <v>M</v>
          </cell>
          <cell r="I889">
            <v>0</v>
          </cell>
        </row>
        <row r="890">
          <cell r="A890" t="str">
            <v>D01224</v>
          </cell>
          <cell r="B890">
            <v>26</v>
          </cell>
          <cell r="C890" t="str">
            <v>b</v>
          </cell>
          <cell r="D890">
            <v>2696692</v>
          </cell>
          <cell r="E890" t="str">
            <v>폴리우레탄실란트채움</v>
          </cell>
          <cell r="F890" t="str">
            <v>(25x10)</v>
          </cell>
          <cell r="G890" t="str">
            <v>M</v>
          </cell>
          <cell r="I890">
            <v>0</v>
          </cell>
        </row>
        <row r="891">
          <cell r="A891" t="str">
            <v>E2</v>
          </cell>
          <cell r="B891">
            <v>0</v>
          </cell>
          <cell r="C891" t="str">
            <v>계</v>
          </cell>
          <cell r="D891">
            <v>2696694</v>
          </cell>
          <cell r="I891">
            <v>0</v>
          </cell>
        </row>
        <row r="892">
          <cell r="A892" t="str">
            <v>D01308</v>
          </cell>
          <cell r="B892">
            <v>422</v>
          </cell>
          <cell r="C892" t="str">
            <v>3.20</v>
          </cell>
          <cell r="D892">
            <v>2697134</v>
          </cell>
          <cell r="E892" t="str">
            <v>강섬유보강재</v>
          </cell>
          <cell r="F892" t="str">
            <v>(900 g/㎥)</v>
          </cell>
          <cell r="G892" t="str">
            <v>㎥</v>
          </cell>
          <cell r="I892">
            <v>0</v>
          </cell>
        </row>
        <row r="893">
          <cell r="A893" t="str">
            <v>D03817</v>
          </cell>
          <cell r="B893">
            <v>72</v>
          </cell>
          <cell r="C893" t="str">
            <v>3.21</v>
          </cell>
          <cell r="D893">
            <v>2697630</v>
          </cell>
          <cell r="E893" t="str">
            <v>ELASTIC FILLER</v>
          </cell>
          <cell r="F893" t="str">
            <v>(T=20 m/m)</v>
          </cell>
          <cell r="G893" t="str">
            <v>㎡</v>
          </cell>
          <cell r="I893">
            <v>0</v>
          </cell>
        </row>
        <row r="894">
          <cell r="A894" t="str">
            <v>D00911</v>
          </cell>
          <cell r="B894">
            <v>97</v>
          </cell>
          <cell r="C894" t="str">
            <v>3.22</v>
          </cell>
          <cell r="D894">
            <v>2850627</v>
          </cell>
          <cell r="E894" t="str">
            <v>방 호 벽</v>
          </cell>
          <cell r="F894" t="str">
            <v>(육교용)</v>
          </cell>
          <cell r="G894" t="str">
            <v>M</v>
          </cell>
          <cell r="I894">
            <v>0</v>
          </cell>
        </row>
        <row r="895">
          <cell r="A895" t="str">
            <v>D00791</v>
          </cell>
          <cell r="B895">
            <v>16</v>
          </cell>
          <cell r="C895" t="str">
            <v>3.23</v>
          </cell>
          <cell r="D895">
            <v>2927125</v>
          </cell>
          <cell r="E895" t="str">
            <v>교좌장치표지판</v>
          </cell>
          <cell r="G895" t="str">
            <v>EA</v>
          </cell>
          <cell r="I895">
            <v>0</v>
          </cell>
        </row>
        <row r="896">
          <cell r="A896" t="str">
            <v>D00817</v>
          </cell>
          <cell r="B896">
            <v>9.6000000000000002E-2</v>
          </cell>
          <cell r="C896" t="str">
            <v>3.24</v>
          </cell>
          <cell r="D896">
            <v>2965374</v>
          </cell>
          <cell r="E896" t="str">
            <v>아스팔트 채움</v>
          </cell>
          <cell r="F896" t="str">
            <v>(브론아스팔트)</v>
          </cell>
          <cell r="G896" t="str">
            <v>㎥</v>
          </cell>
          <cell r="I896">
            <v>0</v>
          </cell>
        </row>
        <row r="897">
          <cell r="A897" t="str">
            <v>D00593</v>
          </cell>
          <cell r="B897">
            <v>690</v>
          </cell>
          <cell r="C897" t="str">
            <v>3.25</v>
          </cell>
          <cell r="D897">
            <v>2984499</v>
          </cell>
          <cell r="E897" t="str">
            <v>낙하물방지망</v>
          </cell>
          <cell r="G897" t="str">
            <v>㎡</v>
          </cell>
          <cell r="I897">
            <v>0</v>
          </cell>
        </row>
        <row r="898">
          <cell r="A898" t="str">
            <v>D01064</v>
          </cell>
          <cell r="B898">
            <v>39</v>
          </cell>
          <cell r="C898" t="str">
            <v>3.26</v>
          </cell>
          <cell r="D898">
            <v>2994061</v>
          </cell>
          <cell r="E898" t="str">
            <v>중앙분리대</v>
          </cell>
          <cell r="G898" t="str">
            <v>M</v>
          </cell>
          <cell r="I898">
            <v>0</v>
          </cell>
        </row>
        <row r="899">
          <cell r="A899" t="str">
            <v>D00434</v>
          </cell>
          <cell r="B899">
            <v>345</v>
          </cell>
          <cell r="C899" t="str">
            <v>3.27</v>
          </cell>
          <cell r="D899">
            <v>2998842</v>
          </cell>
          <cell r="E899" t="str">
            <v>법면보호블럭</v>
          </cell>
          <cell r="F899" t="str">
            <v>(400x400x120)육교용</v>
          </cell>
          <cell r="G899" t="str">
            <v>㎡</v>
          </cell>
          <cell r="I899">
            <v>0</v>
          </cell>
        </row>
        <row r="900">
          <cell r="A900" t="str">
            <v>D00844</v>
          </cell>
          <cell r="B900">
            <v>49</v>
          </cell>
          <cell r="C900" t="str">
            <v>3.28</v>
          </cell>
          <cell r="D900">
            <v>3001233</v>
          </cell>
          <cell r="E900" t="str">
            <v>법면보호블럭</v>
          </cell>
          <cell r="F900" t="str">
            <v>(기초)</v>
          </cell>
          <cell r="G900" t="str">
            <v>M</v>
          </cell>
          <cell r="I900">
            <v>0</v>
          </cell>
        </row>
        <row r="901">
          <cell r="A901" t="str">
            <v>D03871</v>
          </cell>
          <cell r="B901">
            <v>10</v>
          </cell>
          <cell r="C901" t="str">
            <v>3.29</v>
          </cell>
          <cell r="D901">
            <v>3002428</v>
          </cell>
          <cell r="E901" t="str">
            <v>평판재하시험</v>
          </cell>
          <cell r="G901" t="str">
            <v>개소</v>
          </cell>
          <cell r="I901">
            <v>0</v>
          </cell>
        </row>
        <row r="902">
          <cell r="A902" t="str">
            <v>E3</v>
          </cell>
          <cell r="B902">
            <v>0</v>
          </cell>
          <cell r="C902" t="str">
            <v>합계</v>
          </cell>
          <cell r="D902">
            <v>3003623</v>
          </cell>
          <cell r="I902">
            <v>0</v>
          </cell>
        </row>
        <row r="903">
          <cell r="A903" t="str">
            <v>T3</v>
          </cell>
          <cell r="B903">
            <v>988</v>
          </cell>
          <cell r="C903" t="str">
            <v>3.G</v>
          </cell>
          <cell r="D903">
            <v>3003751</v>
          </cell>
          <cell r="E903" t="str">
            <v>고  암  육  교</v>
          </cell>
          <cell r="F903" t="str">
            <v>P.S.C BEAM</v>
          </cell>
          <cell r="I903">
            <v>0</v>
          </cell>
        </row>
        <row r="904">
          <cell r="A904" t="str">
            <v>T2</v>
          </cell>
          <cell r="B904">
            <v>910</v>
          </cell>
          <cell r="C904" t="str">
            <v>3.01</v>
          </cell>
          <cell r="D904">
            <v>3003879</v>
          </cell>
          <cell r="E904" t="str">
            <v>토          공</v>
          </cell>
          <cell r="I904">
            <v>0</v>
          </cell>
        </row>
        <row r="905">
          <cell r="A905" t="str">
            <v>D00022</v>
          </cell>
          <cell r="B905">
            <v>2839</v>
          </cell>
          <cell r="C905" t="str">
            <v>a</v>
          </cell>
          <cell r="D905">
            <v>3080528</v>
          </cell>
          <cell r="E905" t="str">
            <v>토  사깎기</v>
          </cell>
          <cell r="F905" t="str">
            <v>(불도쟈 32 Ton)</v>
          </cell>
          <cell r="G905" t="str">
            <v>㎥</v>
          </cell>
          <cell r="I905">
            <v>0</v>
          </cell>
        </row>
        <row r="906">
          <cell r="A906" t="str">
            <v>D00096</v>
          </cell>
          <cell r="B906">
            <v>300</v>
          </cell>
          <cell r="C906" t="str">
            <v>b</v>
          </cell>
          <cell r="D906">
            <v>3157176</v>
          </cell>
          <cell r="E906" t="str">
            <v>구조물터파기</v>
          </cell>
          <cell r="F906" t="str">
            <v>(육상토사 0∼2 M)</v>
          </cell>
          <cell r="G906" t="str">
            <v>㎥</v>
          </cell>
          <cell r="I906">
            <v>0</v>
          </cell>
        </row>
        <row r="907">
          <cell r="A907" t="str">
            <v>D00121</v>
          </cell>
          <cell r="B907">
            <v>251</v>
          </cell>
          <cell r="C907" t="str">
            <v>c</v>
          </cell>
          <cell r="D907">
            <v>3157512</v>
          </cell>
          <cell r="E907" t="str">
            <v>구조물터파기</v>
          </cell>
          <cell r="F907" t="str">
            <v>(육상풍화암 0∼1 M)</v>
          </cell>
          <cell r="G907" t="str">
            <v>㎥</v>
          </cell>
          <cell r="I907">
            <v>0</v>
          </cell>
        </row>
        <row r="908">
          <cell r="A908" t="str">
            <v>D00160</v>
          </cell>
          <cell r="B908">
            <v>2638</v>
          </cell>
          <cell r="C908" t="str">
            <v>d</v>
          </cell>
          <cell r="D908">
            <v>3157848</v>
          </cell>
          <cell r="E908" t="str">
            <v>되메우기및다짐</v>
          </cell>
          <cell r="F908" t="str">
            <v>(인력30%+백호우70%)</v>
          </cell>
          <cell r="G908" t="str">
            <v>㎥</v>
          </cell>
          <cell r="I908">
            <v>0</v>
          </cell>
        </row>
        <row r="909">
          <cell r="A909" t="str">
            <v>D00170</v>
          </cell>
          <cell r="B909">
            <v>584</v>
          </cell>
          <cell r="C909" t="str">
            <v>e</v>
          </cell>
          <cell r="D909">
            <v>3157968</v>
          </cell>
          <cell r="E909" t="str">
            <v>뒷채움잡석</v>
          </cell>
          <cell r="F909" t="str">
            <v>(현장암유용)</v>
          </cell>
          <cell r="G909" t="str">
            <v>㎥</v>
          </cell>
          <cell r="I909">
            <v>0</v>
          </cell>
        </row>
        <row r="910">
          <cell r="A910" t="str">
            <v>D01202</v>
          </cell>
          <cell r="B910">
            <v>116</v>
          </cell>
          <cell r="C910" t="str">
            <v>f</v>
          </cell>
          <cell r="D910">
            <v>3158028</v>
          </cell>
          <cell r="E910" t="str">
            <v>암면고르기</v>
          </cell>
          <cell r="F910" t="str">
            <v>(발파암)</v>
          </cell>
          <cell r="G910" t="str">
            <v>㎡</v>
          </cell>
          <cell r="I910">
            <v>0</v>
          </cell>
        </row>
        <row r="911">
          <cell r="A911" t="str">
            <v>E2</v>
          </cell>
          <cell r="B911">
            <v>0</v>
          </cell>
          <cell r="C911" t="str">
            <v>계</v>
          </cell>
          <cell r="D911">
            <v>3158088</v>
          </cell>
          <cell r="I911">
            <v>0</v>
          </cell>
        </row>
        <row r="912">
          <cell r="A912" t="str">
            <v>T2</v>
          </cell>
          <cell r="B912">
            <v>916</v>
          </cell>
          <cell r="C912" t="str">
            <v>3.02</v>
          </cell>
          <cell r="D912">
            <v>3159187</v>
          </cell>
          <cell r="E912" t="str">
            <v>거 푸 집</v>
          </cell>
          <cell r="I912">
            <v>0</v>
          </cell>
        </row>
        <row r="913">
          <cell r="A913" t="str">
            <v>D00276</v>
          </cell>
          <cell r="B913">
            <v>756</v>
          </cell>
          <cell r="C913" t="str">
            <v>a</v>
          </cell>
          <cell r="D913">
            <v>3159188</v>
          </cell>
          <cell r="E913" t="str">
            <v>합판거푸집</v>
          </cell>
          <cell r="F913" t="str">
            <v>(3 회)</v>
          </cell>
          <cell r="G913" t="str">
            <v>㎡</v>
          </cell>
          <cell r="I913">
            <v>0</v>
          </cell>
        </row>
        <row r="914">
          <cell r="A914" t="str">
            <v>D00280</v>
          </cell>
          <cell r="B914">
            <v>100</v>
          </cell>
          <cell r="C914" t="str">
            <v>b</v>
          </cell>
          <cell r="D914">
            <v>3159252</v>
          </cell>
          <cell r="E914" t="str">
            <v>합판거푸집</v>
          </cell>
          <cell r="F914" t="str">
            <v>(4 회)</v>
          </cell>
          <cell r="G914" t="str">
            <v>㎡</v>
          </cell>
          <cell r="I914">
            <v>0</v>
          </cell>
        </row>
        <row r="915">
          <cell r="A915" t="str">
            <v>D00282</v>
          </cell>
          <cell r="B915">
            <v>9</v>
          </cell>
          <cell r="C915" t="str">
            <v>c</v>
          </cell>
          <cell r="D915">
            <v>3159284</v>
          </cell>
          <cell r="E915" t="str">
            <v>합판거푸집</v>
          </cell>
          <cell r="F915" t="str">
            <v>(6 회)</v>
          </cell>
          <cell r="G915" t="str">
            <v>㎡</v>
          </cell>
          <cell r="I915">
            <v>0</v>
          </cell>
        </row>
        <row r="916">
          <cell r="A916" t="str">
            <v>D00265</v>
          </cell>
          <cell r="B916">
            <v>342</v>
          </cell>
          <cell r="C916" t="str">
            <v>d</v>
          </cell>
          <cell r="D916">
            <v>3159292</v>
          </cell>
          <cell r="E916" t="str">
            <v>문양거푸집(합판4회+</v>
          </cell>
          <cell r="F916" t="str">
            <v>문양스치로폴(0∼7M)</v>
          </cell>
          <cell r="G916" t="str">
            <v>㎡</v>
          </cell>
          <cell r="I916">
            <v>0</v>
          </cell>
        </row>
        <row r="917">
          <cell r="A917" t="str">
            <v>E2</v>
          </cell>
          <cell r="B917">
            <v>0</v>
          </cell>
          <cell r="C917" t="str">
            <v>계</v>
          </cell>
          <cell r="D917">
            <v>3159300</v>
          </cell>
          <cell r="I917">
            <v>0</v>
          </cell>
        </row>
        <row r="918">
          <cell r="A918" t="str">
            <v>D00323</v>
          </cell>
          <cell r="B918">
            <v>716</v>
          </cell>
          <cell r="C918" t="str">
            <v>3.03</v>
          </cell>
          <cell r="D918">
            <v>3159301</v>
          </cell>
          <cell r="E918" t="str">
            <v>강관비계</v>
          </cell>
          <cell r="F918" t="str">
            <v>(0∼30 M)</v>
          </cell>
          <cell r="G918" t="str">
            <v>㎡</v>
          </cell>
          <cell r="I918">
            <v>0</v>
          </cell>
        </row>
        <row r="919">
          <cell r="A919" t="str">
            <v>T2</v>
          </cell>
          <cell r="B919">
            <v>922</v>
          </cell>
          <cell r="C919" t="str">
            <v>3.04</v>
          </cell>
          <cell r="D919">
            <v>3159365</v>
          </cell>
          <cell r="E919" t="str">
            <v>동 바 리</v>
          </cell>
          <cell r="I919">
            <v>0</v>
          </cell>
        </row>
        <row r="920">
          <cell r="A920" t="str">
            <v>D00327</v>
          </cell>
          <cell r="B920">
            <v>427</v>
          </cell>
          <cell r="C920" t="str">
            <v>a</v>
          </cell>
          <cell r="D920">
            <v>3159397</v>
          </cell>
          <cell r="E920" t="str">
            <v>동바리공</v>
          </cell>
          <cell r="F920" t="str">
            <v>(목재 4 회)</v>
          </cell>
          <cell r="G920" t="str">
            <v>공㎥</v>
          </cell>
          <cell r="I920">
            <v>0</v>
          </cell>
        </row>
        <row r="921">
          <cell r="A921" t="str">
            <v>D00334</v>
          </cell>
          <cell r="B921">
            <v>144</v>
          </cell>
          <cell r="C921" t="str">
            <v>b</v>
          </cell>
          <cell r="D921">
            <v>3159421</v>
          </cell>
          <cell r="E921" t="str">
            <v>강관동바리</v>
          </cell>
          <cell r="F921" t="str">
            <v>(교량용)</v>
          </cell>
          <cell r="G921" t="str">
            <v>공㎥</v>
          </cell>
          <cell r="I921">
            <v>0</v>
          </cell>
        </row>
        <row r="922">
          <cell r="A922" t="str">
            <v>D01129</v>
          </cell>
          <cell r="B922">
            <v>35</v>
          </cell>
          <cell r="C922" t="str">
            <v>c</v>
          </cell>
          <cell r="D922">
            <v>3159425</v>
          </cell>
          <cell r="E922" t="str">
            <v>수평보강재(교량용)</v>
          </cell>
          <cell r="F922" t="str">
            <v>(강관동바리)</v>
          </cell>
          <cell r="G922" t="str">
            <v>㎡</v>
          </cell>
          <cell r="I922">
            <v>0</v>
          </cell>
        </row>
        <row r="923">
          <cell r="A923" t="str">
            <v>E2</v>
          </cell>
          <cell r="B923">
            <v>0</v>
          </cell>
          <cell r="C923" t="str">
            <v>계</v>
          </cell>
          <cell r="D923">
            <v>3159427</v>
          </cell>
          <cell r="I923">
            <v>0</v>
          </cell>
        </row>
        <row r="924">
          <cell r="A924" t="str">
            <v>T2</v>
          </cell>
          <cell r="B924">
            <v>926</v>
          </cell>
          <cell r="C924" t="str">
            <v>3.05</v>
          </cell>
          <cell r="D924">
            <v>3159549</v>
          </cell>
          <cell r="E924" t="str">
            <v>철근가공조립</v>
          </cell>
          <cell r="I924">
            <v>0</v>
          </cell>
        </row>
        <row r="925">
          <cell r="A925" t="str">
            <v>D00271</v>
          </cell>
          <cell r="B925">
            <v>7.968</v>
          </cell>
          <cell r="C925" t="str">
            <v>a</v>
          </cell>
          <cell r="D925">
            <v>3159551</v>
          </cell>
          <cell r="E925" t="str">
            <v>철근가공조립</v>
          </cell>
          <cell r="F925" t="str">
            <v>(보 통)</v>
          </cell>
          <cell r="G925" t="str">
            <v>Ton</v>
          </cell>
          <cell r="I925">
            <v>0</v>
          </cell>
        </row>
        <row r="926">
          <cell r="A926" t="str">
            <v>D00272</v>
          </cell>
          <cell r="B926">
            <v>95.73</v>
          </cell>
          <cell r="C926" t="str">
            <v>b</v>
          </cell>
          <cell r="D926">
            <v>3159553</v>
          </cell>
          <cell r="E926" t="str">
            <v>철근가공조립</v>
          </cell>
          <cell r="F926" t="str">
            <v>(복 잡)</v>
          </cell>
          <cell r="G926" t="str">
            <v>Ton</v>
          </cell>
          <cell r="I926">
            <v>0</v>
          </cell>
        </row>
        <row r="927">
          <cell r="A927" t="str">
            <v>E2</v>
          </cell>
          <cell r="B927">
            <v>0</v>
          </cell>
          <cell r="C927" t="str">
            <v>계</v>
          </cell>
          <cell r="D927">
            <v>3159556</v>
          </cell>
          <cell r="I927">
            <v>0</v>
          </cell>
        </row>
        <row r="928">
          <cell r="A928" t="str">
            <v>T2</v>
          </cell>
          <cell r="B928">
            <v>930</v>
          </cell>
          <cell r="C928" t="str">
            <v>3.06</v>
          </cell>
          <cell r="D928">
            <v>3159557</v>
          </cell>
          <cell r="E928" t="str">
            <v>콘크리트타설</v>
          </cell>
          <cell r="I928">
            <v>0</v>
          </cell>
        </row>
        <row r="929">
          <cell r="A929" t="str">
            <v>D00237</v>
          </cell>
          <cell r="B929">
            <v>709</v>
          </cell>
          <cell r="C929" t="str">
            <v>a</v>
          </cell>
          <cell r="D929">
            <v>3159621</v>
          </cell>
          <cell r="E929" t="str">
            <v>콘크리트타설</v>
          </cell>
          <cell r="F929" t="str">
            <v>(철근 펌프카)</v>
          </cell>
          <cell r="G929" t="str">
            <v>㎥</v>
          </cell>
          <cell r="I929">
            <v>0</v>
          </cell>
        </row>
        <row r="930">
          <cell r="A930" t="str">
            <v>D00231</v>
          </cell>
          <cell r="B930">
            <v>26</v>
          </cell>
          <cell r="C930" t="str">
            <v>b</v>
          </cell>
          <cell r="D930">
            <v>3159653</v>
          </cell>
          <cell r="E930" t="str">
            <v>콘크리트타설</v>
          </cell>
          <cell r="F930" t="str">
            <v>(무근 VIB 제외)</v>
          </cell>
          <cell r="G930" t="str">
            <v>㎥</v>
          </cell>
          <cell r="I930">
            <v>0</v>
          </cell>
        </row>
        <row r="931">
          <cell r="A931" t="str">
            <v>E2</v>
          </cell>
          <cell r="B931">
            <v>0</v>
          </cell>
          <cell r="C931" t="str">
            <v>계</v>
          </cell>
          <cell r="D931">
            <v>3159685</v>
          </cell>
          <cell r="I931">
            <v>0</v>
          </cell>
        </row>
        <row r="932">
          <cell r="A932" t="str">
            <v>T2</v>
          </cell>
          <cell r="B932">
            <v>934</v>
          </cell>
          <cell r="C932" t="str">
            <v>3.07</v>
          </cell>
          <cell r="D932">
            <v>3159693</v>
          </cell>
          <cell r="E932" t="str">
            <v>표 면 처 리</v>
          </cell>
          <cell r="I932">
            <v>0</v>
          </cell>
        </row>
        <row r="933">
          <cell r="A933" t="str">
            <v>D00537</v>
          </cell>
          <cell r="B933">
            <v>327</v>
          </cell>
          <cell r="C933" t="str">
            <v>a</v>
          </cell>
          <cell r="D933">
            <v>3159697</v>
          </cell>
          <cell r="E933" t="str">
            <v>슬래브양생</v>
          </cell>
          <cell r="F933" t="str">
            <v>(양생제)</v>
          </cell>
          <cell r="G933" t="str">
            <v>㎡</v>
          </cell>
          <cell r="I933">
            <v>0</v>
          </cell>
        </row>
        <row r="934">
          <cell r="A934" t="str">
            <v>D00539</v>
          </cell>
          <cell r="B934">
            <v>300</v>
          </cell>
          <cell r="C934" t="str">
            <v>b</v>
          </cell>
          <cell r="D934">
            <v>3159699</v>
          </cell>
          <cell r="E934" t="str">
            <v>슬래브면고르기</v>
          </cell>
          <cell r="F934" t="str">
            <v>(데크 피니샤)</v>
          </cell>
          <cell r="G934" t="str">
            <v>㎡</v>
          </cell>
          <cell r="I934">
            <v>0</v>
          </cell>
        </row>
        <row r="935">
          <cell r="A935" t="str">
            <v>E2</v>
          </cell>
          <cell r="B935">
            <v>0</v>
          </cell>
          <cell r="C935" t="str">
            <v>계</v>
          </cell>
          <cell r="D935">
            <v>3159700</v>
          </cell>
          <cell r="I935">
            <v>0</v>
          </cell>
        </row>
        <row r="936">
          <cell r="A936" t="str">
            <v>T2</v>
          </cell>
          <cell r="B936">
            <v>940</v>
          </cell>
          <cell r="C936" t="str">
            <v>3.08</v>
          </cell>
          <cell r="D936">
            <v>3159828</v>
          </cell>
          <cell r="E936" t="str">
            <v>교좌장치</v>
          </cell>
          <cell r="I936">
            <v>0</v>
          </cell>
        </row>
        <row r="937">
          <cell r="A937" t="str">
            <v>D00545</v>
          </cell>
          <cell r="B937">
            <v>1</v>
          </cell>
          <cell r="C937" t="str">
            <v>a</v>
          </cell>
          <cell r="D937">
            <v>3159956</v>
          </cell>
          <cell r="E937" t="str">
            <v>교좌장치</v>
          </cell>
          <cell r="F937" t="str">
            <v>(고정단 135 Ton)</v>
          </cell>
          <cell r="G937" t="str">
            <v>EA</v>
          </cell>
          <cell r="I937">
            <v>0</v>
          </cell>
        </row>
        <row r="938">
          <cell r="A938" t="str">
            <v>D00549</v>
          </cell>
          <cell r="B938">
            <v>4</v>
          </cell>
          <cell r="C938" t="str">
            <v>b</v>
          </cell>
          <cell r="D938">
            <v>3160004</v>
          </cell>
          <cell r="E938" t="str">
            <v>교좌장치</v>
          </cell>
          <cell r="F938" t="str">
            <v>(횡방향가동단135Ton)</v>
          </cell>
          <cell r="G938" t="str">
            <v>EA</v>
          </cell>
          <cell r="I938">
            <v>0</v>
          </cell>
        </row>
        <row r="939">
          <cell r="A939" t="str">
            <v>D00548</v>
          </cell>
          <cell r="B939">
            <v>1</v>
          </cell>
          <cell r="C939" t="str">
            <v>c</v>
          </cell>
          <cell r="D939">
            <v>3160028</v>
          </cell>
          <cell r="E939" t="str">
            <v>교좌장치</v>
          </cell>
          <cell r="F939" t="str">
            <v>(종방향가동단135Ton)</v>
          </cell>
          <cell r="G939" t="str">
            <v>EA</v>
          </cell>
          <cell r="I939">
            <v>0</v>
          </cell>
        </row>
        <row r="940">
          <cell r="A940" t="str">
            <v>D00547</v>
          </cell>
          <cell r="B940">
            <v>4</v>
          </cell>
          <cell r="C940" t="str">
            <v>d</v>
          </cell>
          <cell r="D940">
            <v>3160040</v>
          </cell>
          <cell r="E940" t="str">
            <v>교좌장치</v>
          </cell>
          <cell r="F940" t="str">
            <v>(양방향가동단135Ton)</v>
          </cell>
          <cell r="G940" t="str">
            <v>EA</v>
          </cell>
          <cell r="I940">
            <v>0</v>
          </cell>
        </row>
        <row r="941">
          <cell r="A941" t="str">
            <v>E2</v>
          </cell>
          <cell r="B941">
            <v>0</v>
          </cell>
          <cell r="C941" t="str">
            <v>계</v>
          </cell>
          <cell r="D941">
            <v>3160046</v>
          </cell>
          <cell r="I941">
            <v>0</v>
          </cell>
        </row>
        <row r="942">
          <cell r="A942" t="str">
            <v>T2</v>
          </cell>
          <cell r="B942">
            <v>945</v>
          </cell>
          <cell r="C942" t="str">
            <v>3.09</v>
          </cell>
          <cell r="D942">
            <v>3160360</v>
          </cell>
          <cell r="E942" t="str">
            <v>P.S.C BEAM</v>
          </cell>
          <cell r="I942">
            <v>0</v>
          </cell>
        </row>
        <row r="943">
          <cell r="A943" t="str">
            <v>D00619</v>
          </cell>
          <cell r="B943">
            <v>5</v>
          </cell>
          <cell r="C943" t="str">
            <v>a</v>
          </cell>
          <cell r="D943">
            <v>3160424</v>
          </cell>
          <cell r="E943" t="str">
            <v>P.S.C BEAM 제작</v>
          </cell>
          <cell r="F943" t="str">
            <v>(L=30 M)</v>
          </cell>
          <cell r="G943" t="str">
            <v>본</v>
          </cell>
          <cell r="I943">
            <v>0</v>
          </cell>
        </row>
        <row r="944">
          <cell r="A944" t="str">
            <v>D00606</v>
          </cell>
          <cell r="B944">
            <v>5</v>
          </cell>
          <cell r="C944" t="str">
            <v>b</v>
          </cell>
          <cell r="D944">
            <v>3160488</v>
          </cell>
          <cell r="E944" t="str">
            <v>P.S.C 빔 운반및설치</v>
          </cell>
          <cell r="F944" t="str">
            <v>(L=30 M)</v>
          </cell>
          <cell r="G944" t="str">
            <v>EA</v>
          </cell>
          <cell r="I944">
            <v>0</v>
          </cell>
        </row>
        <row r="945">
          <cell r="A945" t="str">
            <v>D01130</v>
          </cell>
          <cell r="B945">
            <v>5</v>
          </cell>
          <cell r="C945" t="str">
            <v>c</v>
          </cell>
          <cell r="D945">
            <v>3160552</v>
          </cell>
          <cell r="E945" t="str">
            <v>P.S.C빔 전도방지시설</v>
          </cell>
          <cell r="G945" t="str">
            <v>본</v>
          </cell>
          <cell r="I945">
            <v>0</v>
          </cell>
        </row>
        <row r="946">
          <cell r="A946" t="str">
            <v>E2</v>
          </cell>
          <cell r="B946">
            <v>0</v>
          </cell>
          <cell r="C946" t="str">
            <v>계</v>
          </cell>
          <cell r="D946">
            <v>3160584</v>
          </cell>
          <cell r="I946">
            <v>0</v>
          </cell>
        </row>
        <row r="947">
          <cell r="A947" t="str">
            <v>T2</v>
          </cell>
          <cell r="B947">
            <v>949</v>
          </cell>
          <cell r="C947" t="str">
            <v>3.10</v>
          </cell>
          <cell r="D947">
            <v>3160648</v>
          </cell>
          <cell r="E947" t="str">
            <v>신축이음장치</v>
          </cell>
          <cell r="I947">
            <v>0</v>
          </cell>
        </row>
        <row r="948">
          <cell r="A948" t="str">
            <v>D03819</v>
          </cell>
          <cell r="B948">
            <v>10</v>
          </cell>
          <cell r="C948" t="str">
            <v>a</v>
          </cell>
          <cell r="D948">
            <v>3160664</v>
          </cell>
          <cell r="E948" t="str">
            <v>신축이음장치</v>
          </cell>
          <cell r="F948" t="str">
            <v>(Rail-No 80)</v>
          </cell>
          <cell r="G948" t="str">
            <v>M</v>
          </cell>
          <cell r="I948">
            <v>0</v>
          </cell>
        </row>
        <row r="949">
          <cell r="A949" t="str">
            <v>D01313</v>
          </cell>
          <cell r="B949">
            <v>10</v>
          </cell>
          <cell r="C949" t="str">
            <v>b</v>
          </cell>
          <cell r="D949">
            <v>3160680</v>
          </cell>
          <cell r="E949" t="str">
            <v>신축이음장치</v>
          </cell>
          <cell r="F949" t="str">
            <v>(Rail-No100)</v>
          </cell>
          <cell r="G949" t="str">
            <v>M</v>
          </cell>
          <cell r="I949">
            <v>0</v>
          </cell>
        </row>
        <row r="950">
          <cell r="A950" t="str">
            <v>E2</v>
          </cell>
          <cell r="B950">
            <v>0</v>
          </cell>
          <cell r="C950" t="str">
            <v>계</v>
          </cell>
          <cell r="D950">
            <v>3160712</v>
          </cell>
          <cell r="I950">
            <v>0</v>
          </cell>
        </row>
        <row r="951">
          <cell r="A951" t="str">
            <v>D00535</v>
          </cell>
          <cell r="B951">
            <v>300</v>
          </cell>
          <cell r="C951" t="str">
            <v>3.11</v>
          </cell>
          <cell r="D951">
            <v>3160840</v>
          </cell>
          <cell r="E951" t="str">
            <v>교면방수</v>
          </cell>
          <cell r="F951" t="str">
            <v>(도막식)</v>
          </cell>
          <cell r="G951" t="str">
            <v>㎡</v>
          </cell>
          <cell r="I951">
            <v>0</v>
          </cell>
        </row>
        <row r="952">
          <cell r="A952" t="str">
            <v>T2</v>
          </cell>
          <cell r="B952">
            <v>956</v>
          </cell>
          <cell r="C952" t="str">
            <v>3.12</v>
          </cell>
          <cell r="D952">
            <v>3160904</v>
          </cell>
          <cell r="E952" t="str">
            <v>접속슬래브 접합공</v>
          </cell>
          <cell r="I952">
            <v>0</v>
          </cell>
        </row>
        <row r="953">
          <cell r="A953" t="str">
            <v>D01067</v>
          </cell>
          <cell r="B953">
            <v>46</v>
          </cell>
          <cell r="C953" t="str">
            <v>a</v>
          </cell>
          <cell r="D953">
            <v>3160936</v>
          </cell>
          <cell r="E953" t="str">
            <v>다웰바 설치</v>
          </cell>
          <cell r="F953" t="str">
            <v>(D=25 m/m, L=500)</v>
          </cell>
          <cell r="G953" t="str">
            <v>EA</v>
          </cell>
          <cell r="I953">
            <v>0</v>
          </cell>
        </row>
        <row r="954">
          <cell r="A954" t="str">
            <v>D01190</v>
          </cell>
          <cell r="B954">
            <v>13</v>
          </cell>
          <cell r="C954" t="str">
            <v>b</v>
          </cell>
          <cell r="D954">
            <v>3160968</v>
          </cell>
          <cell r="E954" t="str">
            <v>다웰-켑 설치</v>
          </cell>
          <cell r="F954" t="str">
            <v>(Φ60 m/m)</v>
          </cell>
          <cell r="G954" t="str">
            <v>M</v>
          </cell>
          <cell r="I954">
            <v>0</v>
          </cell>
        </row>
        <row r="955">
          <cell r="A955" t="str">
            <v>D00540</v>
          </cell>
          <cell r="B955">
            <v>46</v>
          </cell>
          <cell r="C955" t="str">
            <v>c</v>
          </cell>
          <cell r="D955">
            <v>3160970</v>
          </cell>
          <cell r="E955" t="str">
            <v>경질고무판</v>
          </cell>
          <cell r="F955" t="str">
            <v>(150x150)</v>
          </cell>
          <cell r="G955" t="str">
            <v>EA</v>
          </cell>
          <cell r="I955">
            <v>0</v>
          </cell>
        </row>
        <row r="956">
          <cell r="A956" t="str">
            <v>D00566</v>
          </cell>
          <cell r="B956">
            <v>7</v>
          </cell>
          <cell r="C956" t="str">
            <v>d</v>
          </cell>
          <cell r="D956">
            <v>3160971</v>
          </cell>
          <cell r="E956" t="str">
            <v>타르페이퍼 설치</v>
          </cell>
          <cell r="F956" t="str">
            <v>(5 겹)</v>
          </cell>
          <cell r="G956" t="str">
            <v>㎡</v>
          </cell>
          <cell r="I956">
            <v>0</v>
          </cell>
        </row>
        <row r="957">
          <cell r="A957" t="str">
            <v>E2</v>
          </cell>
          <cell r="B957">
            <v>0</v>
          </cell>
          <cell r="C957" t="str">
            <v>계</v>
          </cell>
          <cell r="D957">
            <v>3161003</v>
          </cell>
          <cell r="I957">
            <v>0</v>
          </cell>
        </row>
        <row r="958">
          <cell r="A958" t="str">
            <v>T2</v>
          </cell>
          <cell r="B958">
            <v>960</v>
          </cell>
          <cell r="C958" t="str">
            <v>3.13</v>
          </cell>
          <cell r="D958">
            <v>3161036</v>
          </cell>
          <cell r="E958" t="str">
            <v>무수축 콘크리트</v>
          </cell>
          <cell r="I958">
            <v>0</v>
          </cell>
        </row>
        <row r="959">
          <cell r="A959" t="str">
            <v>D00567</v>
          </cell>
          <cell r="B959">
            <v>0.50700000000000001</v>
          </cell>
          <cell r="C959" t="str">
            <v>a</v>
          </cell>
          <cell r="D959">
            <v>3161052</v>
          </cell>
          <cell r="E959" t="str">
            <v>무수축몰탈</v>
          </cell>
          <cell r="F959" t="str">
            <v>(1:1)</v>
          </cell>
          <cell r="G959" t="str">
            <v>㎥</v>
          </cell>
          <cell r="I959">
            <v>0</v>
          </cell>
        </row>
        <row r="960">
          <cell r="A960" t="str">
            <v>D00568</v>
          </cell>
          <cell r="B960">
            <v>3.8</v>
          </cell>
          <cell r="C960" t="str">
            <v>b</v>
          </cell>
          <cell r="D960">
            <v>3161060</v>
          </cell>
          <cell r="E960" t="str">
            <v>무수축콘크리트</v>
          </cell>
          <cell r="G960" t="str">
            <v>㎥</v>
          </cell>
          <cell r="I960">
            <v>0</v>
          </cell>
        </row>
        <row r="961">
          <cell r="A961" t="str">
            <v>E2</v>
          </cell>
          <cell r="B961">
            <v>0</v>
          </cell>
          <cell r="C961" t="str">
            <v>계</v>
          </cell>
          <cell r="D961">
            <v>3161064</v>
          </cell>
          <cell r="I961">
            <v>0</v>
          </cell>
        </row>
        <row r="962">
          <cell r="A962" t="str">
            <v>T2</v>
          </cell>
          <cell r="B962">
            <v>964</v>
          </cell>
          <cell r="C962" t="str">
            <v>3.14</v>
          </cell>
          <cell r="D962">
            <v>3161066</v>
          </cell>
          <cell r="E962" t="str">
            <v>스치로폴 설치</v>
          </cell>
          <cell r="I962">
            <v>0</v>
          </cell>
        </row>
        <row r="963">
          <cell r="A963" t="str">
            <v>D00853</v>
          </cell>
          <cell r="B963">
            <v>3</v>
          </cell>
          <cell r="C963" t="str">
            <v>a</v>
          </cell>
          <cell r="D963">
            <v>3161324</v>
          </cell>
          <cell r="E963" t="str">
            <v>스치로폴설치</v>
          </cell>
          <cell r="F963" t="str">
            <v>(T=10 m/m)</v>
          </cell>
          <cell r="G963" t="str">
            <v>㎡</v>
          </cell>
          <cell r="I963">
            <v>0</v>
          </cell>
        </row>
        <row r="964">
          <cell r="A964" t="str">
            <v>D00532</v>
          </cell>
          <cell r="B964">
            <v>17</v>
          </cell>
          <cell r="C964" t="str">
            <v>b</v>
          </cell>
          <cell r="D964">
            <v>3161452</v>
          </cell>
          <cell r="E964" t="str">
            <v>스치로폴설치</v>
          </cell>
          <cell r="F964" t="str">
            <v>(T=20 m/m)</v>
          </cell>
          <cell r="G964" t="str">
            <v>㎡</v>
          </cell>
          <cell r="I964">
            <v>0</v>
          </cell>
        </row>
        <row r="965">
          <cell r="A965" t="str">
            <v>E2</v>
          </cell>
          <cell r="B965">
            <v>0</v>
          </cell>
          <cell r="C965" t="str">
            <v>계</v>
          </cell>
          <cell r="D965">
            <v>3161453</v>
          </cell>
          <cell r="I965">
            <v>0</v>
          </cell>
        </row>
        <row r="966">
          <cell r="A966" t="str">
            <v>T2</v>
          </cell>
          <cell r="B966">
            <v>970</v>
          </cell>
          <cell r="C966" t="str">
            <v>3.15</v>
          </cell>
          <cell r="D966">
            <v>3161580</v>
          </cell>
          <cell r="E966" t="str">
            <v>배수시설</v>
          </cell>
          <cell r="I966">
            <v>0</v>
          </cell>
        </row>
        <row r="967">
          <cell r="A967" t="str">
            <v>D00572</v>
          </cell>
          <cell r="B967">
            <v>4</v>
          </cell>
          <cell r="C967" t="str">
            <v>a</v>
          </cell>
          <cell r="D967">
            <v>3161581</v>
          </cell>
          <cell r="E967" t="str">
            <v>집 수 구</v>
          </cell>
          <cell r="G967" t="str">
            <v>EA</v>
          </cell>
          <cell r="I967">
            <v>0</v>
          </cell>
        </row>
        <row r="968">
          <cell r="A968" t="str">
            <v>D00573</v>
          </cell>
          <cell r="B968">
            <v>21</v>
          </cell>
          <cell r="C968" t="str">
            <v>b</v>
          </cell>
          <cell r="D968">
            <v>3161582</v>
          </cell>
          <cell r="E968" t="str">
            <v>배 수 구</v>
          </cell>
          <cell r="F968" t="str">
            <v>(스테인레스관)</v>
          </cell>
          <cell r="G968" t="str">
            <v>M</v>
          </cell>
          <cell r="I968">
            <v>0</v>
          </cell>
        </row>
        <row r="969">
          <cell r="A969" t="str">
            <v>D00574</v>
          </cell>
          <cell r="B969">
            <v>14</v>
          </cell>
          <cell r="C969" t="str">
            <v>c</v>
          </cell>
          <cell r="D969">
            <v>3161646</v>
          </cell>
          <cell r="E969" t="str">
            <v>부착시설(A)</v>
          </cell>
          <cell r="G969" t="str">
            <v>EA</v>
          </cell>
          <cell r="I969">
            <v>0</v>
          </cell>
        </row>
        <row r="970">
          <cell r="A970" t="str">
            <v>D00577</v>
          </cell>
          <cell r="B970">
            <v>16</v>
          </cell>
          <cell r="C970" t="str">
            <v>d</v>
          </cell>
          <cell r="D970">
            <v>3161678</v>
          </cell>
          <cell r="E970" t="str">
            <v>도 수 로</v>
          </cell>
          <cell r="G970" t="str">
            <v>M</v>
          </cell>
          <cell r="I970">
            <v>0</v>
          </cell>
        </row>
        <row r="971">
          <cell r="A971" t="str">
            <v>E2</v>
          </cell>
          <cell r="B971">
            <v>0</v>
          </cell>
          <cell r="C971" t="str">
            <v>계</v>
          </cell>
          <cell r="D971">
            <v>3161694</v>
          </cell>
          <cell r="I971">
            <v>0</v>
          </cell>
        </row>
        <row r="972">
          <cell r="A972" t="str">
            <v>T2</v>
          </cell>
          <cell r="B972">
            <v>974</v>
          </cell>
          <cell r="C972" t="str">
            <v>3.16</v>
          </cell>
          <cell r="D972">
            <v>3161710</v>
          </cell>
          <cell r="E972" t="str">
            <v>스페이서설치</v>
          </cell>
          <cell r="I972">
            <v>0</v>
          </cell>
        </row>
        <row r="973">
          <cell r="A973" t="str">
            <v>D00588</v>
          </cell>
          <cell r="B973">
            <v>586</v>
          </cell>
          <cell r="C973" t="str">
            <v>a</v>
          </cell>
          <cell r="D973">
            <v>3161726</v>
          </cell>
          <cell r="E973" t="str">
            <v>스페이서 설치</v>
          </cell>
          <cell r="F973" t="str">
            <v>(슬라브및기초용)</v>
          </cell>
          <cell r="G973" t="str">
            <v>㎡</v>
          </cell>
          <cell r="I973">
            <v>0</v>
          </cell>
        </row>
        <row r="974">
          <cell r="A974" t="str">
            <v>D01070</v>
          </cell>
          <cell r="B974">
            <v>117</v>
          </cell>
          <cell r="C974" t="str">
            <v>b</v>
          </cell>
          <cell r="D974">
            <v>3161734</v>
          </cell>
          <cell r="E974" t="str">
            <v>스페이서 설치</v>
          </cell>
          <cell r="F974" t="str">
            <v>(벽체용)</v>
          </cell>
          <cell r="G974" t="str">
            <v>㎡</v>
          </cell>
          <cell r="I974">
            <v>0</v>
          </cell>
        </row>
        <row r="975">
          <cell r="A975" t="str">
            <v>E2</v>
          </cell>
          <cell r="B975">
            <v>0</v>
          </cell>
          <cell r="C975" t="str">
            <v>계</v>
          </cell>
          <cell r="D975">
            <v>3161738</v>
          </cell>
          <cell r="I975">
            <v>0</v>
          </cell>
        </row>
        <row r="976">
          <cell r="A976" t="str">
            <v>T2</v>
          </cell>
          <cell r="B976">
            <v>979</v>
          </cell>
          <cell r="C976" t="str">
            <v>3.17</v>
          </cell>
          <cell r="D976">
            <v>3161756</v>
          </cell>
          <cell r="E976" t="str">
            <v>교명판 설명판</v>
          </cell>
          <cell r="I976">
            <v>0</v>
          </cell>
        </row>
        <row r="977">
          <cell r="A977" t="str">
            <v>D00581</v>
          </cell>
          <cell r="B977">
            <v>4</v>
          </cell>
          <cell r="C977" t="str">
            <v>a</v>
          </cell>
          <cell r="D977">
            <v>3161757</v>
          </cell>
          <cell r="E977" t="str">
            <v>교 명 주</v>
          </cell>
          <cell r="F977" t="str">
            <v>(소형,화강석)</v>
          </cell>
          <cell r="G977" t="str">
            <v>기</v>
          </cell>
          <cell r="I977">
            <v>0</v>
          </cell>
        </row>
        <row r="978">
          <cell r="A978" t="str">
            <v>D00583</v>
          </cell>
          <cell r="B978">
            <v>2</v>
          </cell>
          <cell r="C978" t="str">
            <v>b</v>
          </cell>
          <cell r="D978">
            <v>3161758</v>
          </cell>
          <cell r="E978" t="str">
            <v>교 명 판(황동주물)</v>
          </cell>
          <cell r="F978" t="str">
            <v>(450x200x10)</v>
          </cell>
          <cell r="G978" t="str">
            <v>EA</v>
          </cell>
          <cell r="I978">
            <v>0</v>
          </cell>
        </row>
        <row r="979">
          <cell r="A979" t="str">
            <v>D00584</v>
          </cell>
          <cell r="B979">
            <v>2</v>
          </cell>
          <cell r="C979" t="str">
            <v>c</v>
          </cell>
          <cell r="D979">
            <v>3161822</v>
          </cell>
          <cell r="E979" t="str">
            <v>설 명 판(황동주물)</v>
          </cell>
          <cell r="F979" t="str">
            <v>(500x300x10)</v>
          </cell>
          <cell r="G979" t="str">
            <v>EA</v>
          </cell>
          <cell r="I979">
            <v>0</v>
          </cell>
        </row>
        <row r="980">
          <cell r="A980" t="str">
            <v>E2</v>
          </cell>
          <cell r="B980">
            <v>0</v>
          </cell>
          <cell r="C980" t="str">
            <v>계</v>
          </cell>
          <cell r="D980">
            <v>3161854</v>
          </cell>
          <cell r="I980">
            <v>0</v>
          </cell>
        </row>
        <row r="981">
          <cell r="A981" t="str">
            <v>D00594</v>
          </cell>
          <cell r="B981">
            <v>1</v>
          </cell>
          <cell r="C981" t="str">
            <v>3.18</v>
          </cell>
          <cell r="D981">
            <v>3161862</v>
          </cell>
          <cell r="E981" t="str">
            <v>측량기준점 설치</v>
          </cell>
          <cell r="F981" t="str">
            <v>(황동주물)</v>
          </cell>
          <cell r="G981" t="str">
            <v>EA</v>
          </cell>
          <cell r="I981">
            <v>0</v>
          </cell>
        </row>
        <row r="982">
          <cell r="A982" t="str">
            <v>D01224</v>
          </cell>
          <cell r="B982">
            <v>21</v>
          </cell>
          <cell r="C982" t="str">
            <v>3.19</v>
          </cell>
          <cell r="D982">
            <v>3162062</v>
          </cell>
          <cell r="E982" t="str">
            <v>폴리우레탄실란트채움</v>
          </cell>
          <cell r="F982" t="str">
            <v>(25x10)</v>
          </cell>
          <cell r="G982" t="str">
            <v>M</v>
          </cell>
          <cell r="I982">
            <v>0</v>
          </cell>
        </row>
        <row r="983">
          <cell r="A983" t="str">
            <v>D01308</v>
          </cell>
          <cell r="B983">
            <v>134</v>
          </cell>
          <cell r="C983" t="str">
            <v>3.20</v>
          </cell>
          <cell r="D983">
            <v>3162504</v>
          </cell>
          <cell r="E983" t="str">
            <v>강섬유보강재</v>
          </cell>
          <cell r="F983" t="str">
            <v>(900 g/㎥)</v>
          </cell>
          <cell r="G983" t="str">
            <v>㎥</v>
          </cell>
          <cell r="I983">
            <v>0</v>
          </cell>
        </row>
        <row r="984">
          <cell r="A984" t="str">
            <v>D01309</v>
          </cell>
          <cell r="B984">
            <v>20</v>
          </cell>
          <cell r="C984" t="str">
            <v>3.21</v>
          </cell>
          <cell r="D984">
            <v>3163000</v>
          </cell>
          <cell r="E984" t="str">
            <v>모래주머니</v>
          </cell>
          <cell r="G984" t="str">
            <v>EA</v>
          </cell>
          <cell r="I984">
            <v>0</v>
          </cell>
        </row>
        <row r="985">
          <cell r="A985" t="str">
            <v>D00911</v>
          </cell>
          <cell r="B985">
            <v>88</v>
          </cell>
          <cell r="C985" t="str">
            <v>3.22</v>
          </cell>
          <cell r="D985">
            <v>3315997</v>
          </cell>
          <cell r="E985" t="str">
            <v>방 호 벽</v>
          </cell>
          <cell r="F985" t="str">
            <v>(육교용)</v>
          </cell>
          <cell r="G985" t="str">
            <v>M</v>
          </cell>
          <cell r="I985">
            <v>0</v>
          </cell>
        </row>
        <row r="986">
          <cell r="A986" t="str">
            <v>D00791</v>
          </cell>
          <cell r="B986">
            <v>10</v>
          </cell>
          <cell r="C986" t="str">
            <v>3.23</v>
          </cell>
          <cell r="D986">
            <v>3392495</v>
          </cell>
          <cell r="E986" t="str">
            <v>교좌장치표지판</v>
          </cell>
          <cell r="G986" t="str">
            <v>EA</v>
          </cell>
          <cell r="I986">
            <v>0</v>
          </cell>
        </row>
        <row r="987">
          <cell r="A987" t="str">
            <v>D00817</v>
          </cell>
          <cell r="B987">
            <v>4.5999999999999999E-2</v>
          </cell>
          <cell r="C987" t="str">
            <v>3.24</v>
          </cell>
          <cell r="D987">
            <v>3430744</v>
          </cell>
          <cell r="E987" t="str">
            <v>아스팔트 채움</v>
          </cell>
          <cell r="F987" t="str">
            <v>(브론아스팔트)</v>
          </cell>
          <cell r="G987" t="str">
            <v>㎥</v>
          </cell>
          <cell r="I987">
            <v>0</v>
          </cell>
        </row>
        <row r="988">
          <cell r="A988" t="str">
            <v>D03871</v>
          </cell>
          <cell r="B988">
            <v>6</v>
          </cell>
          <cell r="C988" t="str">
            <v>3.25</v>
          </cell>
          <cell r="D988">
            <v>3613199</v>
          </cell>
          <cell r="E988" t="str">
            <v>평판재하시험</v>
          </cell>
          <cell r="G988" t="str">
            <v>개소</v>
          </cell>
          <cell r="I988">
            <v>0</v>
          </cell>
        </row>
        <row r="989">
          <cell r="A989" t="str">
            <v>E3</v>
          </cell>
          <cell r="B989">
            <v>0</v>
          </cell>
          <cell r="C989" t="str">
            <v>합계</v>
          </cell>
          <cell r="D989">
            <v>3795653</v>
          </cell>
          <cell r="I989">
            <v>0</v>
          </cell>
        </row>
        <row r="990">
          <cell r="A990" t="str">
            <v>T3</v>
          </cell>
          <cell r="B990">
            <v>1092</v>
          </cell>
          <cell r="C990" t="str">
            <v>3.H</v>
          </cell>
          <cell r="D990">
            <v>3960306</v>
          </cell>
          <cell r="E990" t="str">
            <v>고    암    교</v>
          </cell>
          <cell r="F990" t="str">
            <v>PRE-FLEX BEAM</v>
          </cell>
          <cell r="I990">
            <v>0</v>
          </cell>
        </row>
        <row r="991">
          <cell r="A991" t="str">
            <v>T2</v>
          </cell>
          <cell r="B991">
            <v>995</v>
          </cell>
          <cell r="C991" t="str">
            <v>3.01</v>
          </cell>
          <cell r="D991">
            <v>3960434</v>
          </cell>
          <cell r="E991" t="str">
            <v>토          공</v>
          </cell>
          <cell r="I991">
            <v>0</v>
          </cell>
        </row>
        <row r="992">
          <cell r="A992" t="str">
            <v>D00096</v>
          </cell>
          <cell r="B992">
            <v>2953</v>
          </cell>
          <cell r="C992" t="str">
            <v>a</v>
          </cell>
          <cell r="D992">
            <v>4113731</v>
          </cell>
          <cell r="E992" t="str">
            <v>구조물터파기</v>
          </cell>
          <cell r="F992" t="str">
            <v>(육상토사 0∼2 M)</v>
          </cell>
          <cell r="G992" t="str">
            <v>㎥</v>
          </cell>
          <cell r="I992">
            <v>0</v>
          </cell>
        </row>
        <row r="993">
          <cell r="A993" t="str">
            <v>D00038</v>
          </cell>
          <cell r="B993">
            <v>2953</v>
          </cell>
          <cell r="C993" t="str">
            <v>b</v>
          </cell>
          <cell r="D993">
            <v>4114067</v>
          </cell>
          <cell r="E993" t="str">
            <v>토사치환</v>
          </cell>
          <cell r="F993" t="str">
            <v>노상다짐</v>
          </cell>
          <cell r="G993" t="str">
            <v>㎥</v>
          </cell>
          <cell r="I993">
            <v>0</v>
          </cell>
        </row>
        <row r="994">
          <cell r="A994" t="str">
            <v>D00170</v>
          </cell>
          <cell r="B994">
            <v>1033</v>
          </cell>
          <cell r="C994" t="str">
            <v>c</v>
          </cell>
          <cell r="D994">
            <v>4114523</v>
          </cell>
          <cell r="E994" t="str">
            <v>뒷채움잡석</v>
          </cell>
          <cell r="F994" t="str">
            <v>(현장암유용)</v>
          </cell>
          <cell r="G994" t="str">
            <v>㎥</v>
          </cell>
          <cell r="I994">
            <v>0</v>
          </cell>
        </row>
        <row r="995">
          <cell r="A995" t="str">
            <v>D00150</v>
          </cell>
          <cell r="B995">
            <v>3002</v>
          </cell>
          <cell r="C995" t="str">
            <v>d</v>
          </cell>
          <cell r="D995">
            <v>4114583</v>
          </cell>
          <cell r="E995" t="str">
            <v>교대앞성토</v>
          </cell>
          <cell r="G995" t="str">
            <v>㎥</v>
          </cell>
          <cell r="I995">
            <v>0</v>
          </cell>
        </row>
        <row r="996">
          <cell r="A996" t="str">
            <v>E2</v>
          </cell>
          <cell r="B996">
            <v>0</v>
          </cell>
          <cell r="C996" t="str">
            <v>계</v>
          </cell>
          <cell r="D996">
            <v>4114643</v>
          </cell>
          <cell r="I996">
            <v>0</v>
          </cell>
        </row>
        <row r="997">
          <cell r="A997" t="str">
            <v>T2</v>
          </cell>
          <cell r="B997">
            <v>1002</v>
          </cell>
          <cell r="C997" t="str">
            <v>3.02</v>
          </cell>
          <cell r="D997">
            <v>4114771</v>
          </cell>
          <cell r="E997" t="str">
            <v>강관파일공</v>
          </cell>
          <cell r="I997">
            <v>0</v>
          </cell>
        </row>
        <row r="998">
          <cell r="A998" t="str">
            <v>D00504</v>
          </cell>
          <cell r="B998">
            <v>1376</v>
          </cell>
          <cell r="C998" t="str">
            <v>a</v>
          </cell>
          <cell r="D998">
            <v>4114829</v>
          </cell>
          <cell r="E998" t="str">
            <v>강관파일구입</v>
          </cell>
          <cell r="F998" t="str">
            <v>(Φ508.0m/mx9t)</v>
          </cell>
          <cell r="G998" t="str">
            <v>M</v>
          </cell>
          <cell r="I998">
            <v>0</v>
          </cell>
        </row>
        <row r="999">
          <cell r="A999" t="str">
            <v>D00512</v>
          </cell>
          <cell r="B999">
            <v>1344</v>
          </cell>
          <cell r="C999" t="str">
            <v>b</v>
          </cell>
          <cell r="D999">
            <v>4114858</v>
          </cell>
          <cell r="E999" t="str">
            <v>강관파일항타(직항)</v>
          </cell>
          <cell r="F999" t="str">
            <v>Φ508(15 m 이하)</v>
          </cell>
          <cell r="G999" t="str">
            <v>M</v>
          </cell>
          <cell r="I999">
            <v>0</v>
          </cell>
        </row>
        <row r="1000">
          <cell r="A1000" t="str">
            <v>D03838</v>
          </cell>
          <cell r="B1000">
            <v>24</v>
          </cell>
          <cell r="C1000" t="str">
            <v>c</v>
          </cell>
          <cell r="D1000">
            <v>4114864</v>
          </cell>
          <cell r="E1000" t="str">
            <v>파일속모래채움</v>
          </cell>
          <cell r="G1000" t="str">
            <v>㎥</v>
          </cell>
          <cell r="I1000">
            <v>0</v>
          </cell>
        </row>
        <row r="1001">
          <cell r="A1001" t="str">
            <v>D00502</v>
          </cell>
          <cell r="B1001">
            <v>24</v>
          </cell>
          <cell r="C1001" t="str">
            <v>d</v>
          </cell>
          <cell r="D1001">
            <v>4114867</v>
          </cell>
          <cell r="E1001" t="str">
            <v>속채움 콘크리트</v>
          </cell>
          <cell r="G1001" t="str">
            <v>㎥</v>
          </cell>
          <cell r="I1001">
            <v>0</v>
          </cell>
        </row>
        <row r="1002">
          <cell r="A1002" t="str">
            <v>D00517</v>
          </cell>
          <cell r="B1002">
            <v>128</v>
          </cell>
          <cell r="C1002" t="str">
            <v>e</v>
          </cell>
          <cell r="D1002">
            <v>4114869</v>
          </cell>
          <cell r="E1002" t="str">
            <v>두부및선단보강</v>
          </cell>
          <cell r="F1002" t="str">
            <v>(Φ508.8 m/m)</v>
          </cell>
          <cell r="G1002" t="str">
            <v>EA</v>
          </cell>
          <cell r="I1002">
            <v>0</v>
          </cell>
        </row>
        <row r="1003">
          <cell r="A1003" t="str">
            <v>E2</v>
          </cell>
          <cell r="B1003">
            <v>0</v>
          </cell>
          <cell r="C1003" t="str">
            <v>계</v>
          </cell>
          <cell r="D1003">
            <v>4114886</v>
          </cell>
          <cell r="I1003">
            <v>0</v>
          </cell>
        </row>
        <row r="1004">
          <cell r="A1004" t="str">
            <v>T2</v>
          </cell>
          <cell r="B1004">
            <v>1008</v>
          </cell>
          <cell r="C1004" t="str">
            <v>3.03</v>
          </cell>
          <cell r="D1004">
            <v>4115857</v>
          </cell>
          <cell r="E1004" t="str">
            <v>거 푸 집</v>
          </cell>
          <cell r="I1004">
            <v>0</v>
          </cell>
        </row>
        <row r="1005">
          <cell r="A1005" t="str">
            <v>D00276</v>
          </cell>
          <cell r="B1005">
            <v>2018</v>
          </cell>
          <cell r="C1005" t="str">
            <v>a</v>
          </cell>
          <cell r="D1005">
            <v>4115858</v>
          </cell>
          <cell r="E1005" t="str">
            <v>합판거푸집</v>
          </cell>
          <cell r="F1005" t="str">
            <v>(3 회)</v>
          </cell>
          <cell r="G1005" t="str">
            <v>㎡</v>
          </cell>
          <cell r="I1005">
            <v>0</v>
          </cell>
        </row>
        <row r="1006">
          <cell r="A1006" t="str">
            <v>D00280</v>
          </cell>
          <cell r="B1006">
            <v>194</v>
          </cell>
          <cell r="C1006" t="str">
            <v>b</v>
          </cell>
          <cell r="D1006">
            <v>4115954</v>
          </cell>
          <cell r="E1006" t="str">
            <v>합판거푸집</v>
          </cell>
          <cell r="F1006" t="str">
            <v>(4 회)</v>
          </cell>
          <cell r="G1006" t="str">
            <v>㎡</v>
          </cell>
          <cell r="I1006">
            <v>0</v>
          </cell>
        </row>
        <row r="1007">
          <cell r="A1007" t="str">
            <v>D00282</v>
          </cell>
          <cell r="B1007">
            <v>18</v>
          </cell>
          <cell r="C1007" t="str">
            <v>c</v>
          </cell>
          <cell r="D1007">
            <v>4115958</v>
          </cell>
          <cell r="E1007" t="str">
            <v>합판거푸집</v>
          </cell>
          <cell r="F1007" t="str">
            <v>(6 회)</v>
          </cell>
          <cell r="G1007" t="str">
            <v>㎡</v>
          </cell>
          <cell r="I1007">
            <v>0</v>
          </cell>
        </row>
        <row r="1008">
          <cell r="A1008" t="str">
            <v>D00265</v>
          </cell>
          <cell r="B1008">
            <v>373</v>
          </cell>
          <cell r="C1008" t="str">
            <v>d</v>
          </cell>
          <cell r="D1008">
            <v>4115962</v>
          </cell>
          <cell r="E1008" t="str">
            <v>문양거푸집(합판4회+</v>
          </cell>
          <cell r="F1008" t="str">
            <v>문양스치로폴(0∼7M)</v>
          </cell>
          <cell r="G1008" t="str">
            <v>㎡</v>
          </cell>
          <cell r="I1008">
            <v>0</v>
          </cell>
        </row>
        <row r="1009">
          <cell r="A1009" t="str">
            <v>E2</v>
          </cell>
          <cell r="B1009">
            <v>0</v>
          </cell>
          <cell r="C1009" t="str">
            <v>계</v>
          </cell>
          <cell r="D1009">
            <v>4116098</v>
          </cell>
          <cell r="I1009">
            <v>0</v>
          </cell>
        </row>
        <row r="1010">
          <cell r="A1010" t="str">
            <v>D00323</v>
          </cell>
          <cell r="B1010">
            <v>970</v>
          </cell>
          <cell r="C1010" t="str">
            <v>3.04</v>
          </cell>
          <cell r="D1010">
            <v>4116099</v>
          </cell>
          <cell r="E1010" t="str">
            <v>강관비계</v>
          </cell>
          <cell r="F1010" t="str">
            <v>(0∼30 M)</v>
          </cell>
          <cell r="G1010" t="str">
            <v>㎡</v>
          </cell>
          <cell r="I1010">
            <v>0</v>
          </cell>
        </row>
        <row r="1011">
          <cell r="A1011" t="str">
            <v>T2</v>
          </cell>
          <cell r="B1011">
            <v>1014</v>
          </cell>
          <cell r="C1011" t="str">
            <v>3.05</v>
          </cell>
          <cell r="D1011">
            <v>4116163</v>
          </cell>
          <cell r="E1011" t="str">
            <v>동 바 리</v>
          </cell>
          <cell r="I1011">
            <v>0</v>
          </cell>
        </row>
        <row r="1012">
          <cell r="A1012" t="str">
            <v>D00327</v>
          </cell>
          <cell r="B1012">
            <v>702</v>
          </cell>
          <cell r="C1012" t="str">
            <v>a</v>
          </cell>
          <cell r="D1012">
            <v>4116195</v>
          </cell>
          <cell r="E1012" t="str">
            <v>동바리공</v>
          </cell>
          <cell r="F1012" t="str">
            <v>(목재 4 회)</v>
          </cell>
          <cell r="G1012" t="str">
            <v>공㎥</v>
          </cell>
          <cell r="I1012">
            <v>0</v>
          </cell>
        </row>
        <row r="1013">
          <cell r="A1013" t="str">
            <v>D00334</v>
          </cell>
          <cell r="B1013">
            <v>201</v>
          </cell>
          <cell r="C1013" t="str">
            <v>b</v>
          </cell>
          <cell r="D1013">
            <v>4116219</v>
          </cell>
          <cell r="E1013" t="str">
            <v>강관동바리</v>
          </cell>
          <cell r="F1013" t="str">
            <v>(교량용)</v>
          </cell>
          <cell r="G1013" t="str">
            <v>공㎥</v>
          </cell>
          <cell r="I1013">
            <v>0</v>
          </cell>
        </row>
        <row r="1014">
          <cell r="A1014" t="str">
            <v>D01129</v>
          </cell>
          <cell r="B1014">
            <v>54</v>
          </cell>
          <cell r="C1014" t="str">
            <v>c</v>
          </cell>
          <cell r="D1014">
            <v>4116223</v>
          </cell>
          <cell r="E1014" t="str">
            <v>수평보강재(교량용)</v>
          </cell>
          <cell r="F1014" t="str">
            <v>(강관동바리)</v>
          </cell>
          <cell r="G1014" t="str">
            <v>㎡</v>
          </cell>
          <cell r="I1014">
            <v>0</v>
          </cell>
        </row>
        <row r="1015">
          <cell r="A1015" t="str">
            <v>E2</v>
          </cell>
          <cell r="B1015">
            <v>0</v>
          </cell>
          <cell r="C1015" t="str">
            <v>계</v>
          </cell>
          <cell r="D1015">
            <v>4116225</v>
          </cell>
          <cell r="I1015">
            <v>0</v>
          </cell>
        </row>
        <row r="1016">
          <cell r="A1016" t="str">
            <v>T2</v>
          </cell>
          <cell r="B1016">
            <v>1018</v>
          </cell>
          <cell r="C1016" t="str">
            <v>3.06</v>
          </cell>
          <cell r="D1016">
            <v>4116347</v>
          </cell>
          <cell r="E1016" t="str">
            <v>철근가공조립</v>
          </cell>
          <cell r="I1016">
            <v>0</v>
          </cell>
        </row>
        <row r="1017">
          <cell r="A1017" t="str">
            <v>D00271</v>
          </cell>
          <cell r="B1017">
            <v>16.827999999999999</v>
          </cell>
          <cell r="C1017" t="str">
            <v>a</v>
          </cell>
          <cell r="D1017">
            <v>4116349</v>
          </cell>
          <cell r="E1017" t="str">
            <v>철근가공조립</v>
          </cell>
          <cell r="F1017" t="str">
            <v>(보 통)</v>
          </cell>
          <cell r="G1017" t="str">
            <v>Ton</v>
          </cell>
          <cell r="I1017">
            <v>0</v>
          </cell>
        </row>
        <row r="1018">
          <cell r="A1018" t="str">
            <v>D00272</v>
          </cell>
          <cell r="B1018">
            <v>171.11600000000001</v>
          </cell>
          <cell r="C1018" t="str">
            <v>b</v>
          </cell>
          <cell r="D1018">
            <v>4116351</v>
          </cell>
          <cell r="E1018" t="str">
            <v>철근가공조립</v>
          </cell>
          <cell r="F1018" t="str">
            <v>(복 잡)</v>
          </cell>
          <cell r="G1018" t="str">
            <v>Ton</v>
          </cell>
          <cell r="I1018">
            <v>0</v>
          </cell>
        </row>
        <row r="1019">
          <cell r="A1019" t="str">
            <v>E2</v>
          </cell>
          <cell r="B1019">
            <v>0</v>
          </cell>
          <cell r="C1019" t="str">
            <v>계</v>
          </cell>
          <cell r="D1019">
            <v>4116354</v>
          </cell>
          <cell r="I1019">
            <v>0</v>
          </cell>
        </row>
        <row r="1020">
          <cell r="A1020" t="str">
            <v>T2</v>
          </cell>
          <cell r="B1020">
            <v>1022</v>
          </cell>
          <cell r="C1020" t="str">
            <v>3.07</v>
          </cell>
          <cell r="D1020">
            <v>4116355</v>
          </cell>
          <cell r="E1020" t="str">
            <v>콘크리트타설</v>
          </cell>
          <cell r="I1020">
            <v>0</v>
          </cell>
        </row>
        <row r="1021">
          <cell r="A1021" t="str">
            <v>D00237</v>
          </cell>
          <cell r="B1021">
            <v>1311</v>
          </cell>
          <cell r="C1021" t="str">
            <v>a</v>
          </cell>
          <cell r="D1021">
            <v>4116419</v>
          </cell>
          <cell r="E1021" t="str">
            <v>콘크리트타설</v>
          </cell>
          <cell r="F1021" t="str">
            <v>(철근 펌프카)</v>
          </cell>
          <cell r="G1021" t="str">
            <v>㎥</v>
          </cell>
          <cell r="I1021">
            <v>0</v>
          </cell>
        </row>
        <row r="1022">
          <cell r="A1022" t="str">
            <v>D00231</v>
          </cell>
          <cell r="B1022">
            <v>50</v>
          </cell>
          <cell r="C1022" t="str">
            <v>b</v>
          </cell>
          <cell r="D1022">
            <v>4116451</v>
          </cell>
          <cell r="E1022" t="str">
            <v>콘크리트타설</v>
          </cell>
          <cell r="F1022" t="str">
            <v>(무근 VIB 제외)</v>
          </cell>
          <cell r="G1022" t="str">
            <v>㎥</v>
          </cell>
          <cell r="I1022">
            <v>0</v>
          </cell>
        </row>
        <row r="1023">
          <cell r="A1023" t="str">
            <v>E2</v>
          </cell>
          <cell r="B1023">
            <v>0</v>
          </cell>
          <cell r="C1023" t="str">
            <v>계</v>
          </cell>
          <cell r="D1023">
            <v>4116483</v>
          </cell>
          <cell r="I1023">
            <v>0</v>
          </cell>
        </row>
        <row r="1024">
          <cell r="A1024" t="str">
            <v>T2</v>
          </cell>
          <cell r="B1024">
            <v>1026</v>
          </cell>
          <cell r="C1024" t="str">
            <v>3.08</v>
          </cell>
          <cell r="D1024">
            <v>4116491</v>
          </cell>
          <cell r="E1024" t="str">
            <v>표 면 처 리</v>
          </cell>
          <cell r="I1024">
            <v>0</v>
          </cell>
        </row>
        <row r="1025">
          <cell r="A1025" t="str">
            <v>D00537</v>
          </cell>
          <cell r="B1025">
            <v>837</v>
          </cell>
          <cell r="C1025" t="str">
            <v>a</v>
          </cell>
          <cell r="D1025">
            <v>4116495</v>
          </cell>
          <cell r="E1025" t="str">
            <v>슬래브양생</v>
          </cell>
          <cell r="F1025" t="str">
            <v>(양생제)</v>
          </cell>
          <cell r="G1025" t="str">
            <v>㎡</v>
          </cell>
          <cell r="I1025">
            <v>0</v>
          </cell>
        </row>
        <row r="1026">
          <cell r="A1026" t="str">
            <v>D00539</v>
          </cell>
          <cell r="B1026">
            <v>758</v>
          </cell>
          <cell r="C1026" t="str">
            <v>b</v>
          </cell>
          <cell r="D1026">
            <v>4116497</v>
          </cell>
          <cell r="E1026" t="str">
            <v>슬래브면고르기</v>
          </cell>
          <cell r="F1026" t="str">
            <v>(데크 피니샤)</v>
          </cell>
          <cell r="G1026" t="str">
            <v>㎡</v>
          </cell>
          <cell r="I1026">
            <v>0</v>
          </cell>
        </row>
        <row r="1027">
          <cell r="A1027" t="str">
            <v>E2</v>
          </cell>
          <cell r="B1027">
            <v>0</v>
          </cell>
          <cell r="C1027" t="str">
            <v>계</v>
          </cell>
          <cell r="D1027">
            <v>4116498</v>
          </cell>
          <cell r="I1027">
            <v>0</v>
          </cell>
        </row>
        <row r="1028">
          <cell r="A1028" t="str">
            <v>T2</v>
          </cell>
          <cell r="B1028">
            <v>1032</v>
          </cell>
          <cell r="C1028" t="str">
            <v>3.09</v>
          </cell>
          <cell r="D1028">
            <v>4116626</v>
          </cell>
          <cell r="E1028" t="str">
            <v>교좌장치</v>
          </cell>
          <cell r="I1028">
            <v>0</v>
          </cell>
        </row>
        <row r="1029">
          <cell r="A1029" t="str">
            <v>D00544</v>
          </cell>
          <cell r="B1029">
            <v>2</v>
          </cell>
          <cell r="C1029" t="str">
            <v>a</v>
          </cell>
          <cell r="D1029">
            <v>4116722</v>
          </cell>
          <cell r="E1029" t="str">
            <v>교좌장치</v>
          </cell>
          <cell r="F1029" t="str">
            <v>(고정단 175 Ton)</v>
          </cell>
          <cell r="G1029" t="str">
            <v>EA</v>
          </cell>
          <cell r="I1029">
            <v>0</v>
          </cell>
        </row>
        <row r="1030">
          <cell r="A1030" t="str">
            <v>D00542</v>
          </cell>
          <cell r="B1030">
            <v>6</v>
          </cell>
          <cell r="C1030" t="str">
            <v>b</v>
          </cell>
          <cell r="D1030">
            <v>4116770</v>
          </cell>
          <cell r="E1030" t="str">
            <v>교좌장치</v>
          </cell>
          <cell r="F1030" t="str">
            <v>(횡방향가동단175Ton)</v>
          </cell>
          <cell r="G1030" t="str">
            <v>EA</v>
          </cell>
          <cell r="I1030">
            <v>0</v>
          </cell>
        </row>
        <row r="1031">
          <cell r="A1031" t="str">
            <v>D00546</v>
          </cell>
          <cell r="B1031">
            <v>2</v>
          </cell>
          <cell r="C1031" t="str">
            <v>c</v>
          </cell>
          <cell r="D1031">
            <v>4116809</v>
          </cell>
          <cell r="E1031" t="str">
            <v>교좌장치</v>
          </cell>
          <cell r="F1031" t="str">
            <v>(종방향가동단175Ton)</v>
          </cell>
          <cell r="G1031" t="str">
            <v>EA</v>
          </cell>
          <cell r="I1031">
            <v>0</v>
          </cell>
        </row>
        <row r="1032">
          <cell r="A1032" t="str">
            <v>D00550</v>
          </cell>
          <cell r="B1032">
            <v>6</v>
          </cell>
          <cell r="C1032" t="str">
            <v>d</v>
          </cell>
          <cell r="D1032">
            <v>4116811</v>
          </cell>
          <cell r="E1032" t="str">
            <v>교좌장치</v>
          </cell>
          <cell r="F1032" t="str">
            <v>(양방향가동단175Ton)</v>
          </cell>
          <cell r="G1032" t="str">
            <v>EA</v>
          </cell>
          <cell r="I1032">
            <v>0</v>
          </cell>
        </row>
        <row r="1033">
          <cell r="A1033" t="str">
            <v>E2</v>
          </cell>
          <cell r="B1033">
            <v>0</v>
          </cell>
          <cell r="C1033" t="str">
            <v>계</v>
          </cell>
          <cell r="D1033">
            <v>4116812</v>
          </cell>
          <cell r="I1033">
            <v>0</v>
          </cell>
        </row>
        <row r="1034">
          <cell r="A1034" t="str">
            <v>T2</v>
          </cell>
          <cell r="B1034">
            <v>1037</v>
          </cell>
          <cell r="C1034" t="str">
            <v>3.10</v>
          </cell>
          <cell r="D1034">
            <v>4116940</v>
          </cell>
          <cell r="E1034" t="str">
            <v>PRE-FLEX BEAM</v>
          </cell>
          <cell r="I1034">
            <v>0</v>
          </cell>
        </row>
        <row r="1035">
          <cell r="A1035" t="str">
            <v>W00087</v>
          </cell>
          <cell r="B1035">
            <v>4</v>
          </cell>
          <cell r="C1035" t="str">
            <v>a</v>
          </cell>
          <cell r="D1035">
            <v>4117004</v>
          </cell>
          <cell r="E1035" t="str">
            <v>PRE-FLEX BEAM</v>
          </cell>
          <cell r="F1035" t="str">
            <v>고암교(내측)</v>
          </cell>
          <cell r="G1035" t="str">
            <v>본</v>
          </cell>
          <cell r="I1035">
            <v>0</v>
          </cell>
        </row>
        <row r="1036">
          <cell r="A1036" t="str">
            <v>W00086</v>
          </cell>
          <cell r="B1036">
            <v>4</v>
          </cell>
          <cell r="C1036" t="str">
            <v>b</v>
          </cell>
          <cell r="D1036">
            <v>4117036</v>
          </cell>
          <cell r="E1036" t="str">
            <v>PRE-FLEX BEAM</v>
          </cell>
          <cell r="F1036" t="str">
            <v>고암교(외측)</v>
          </cell>
          <cell r="G1036" t="str">
            <v>본</v>
          </cell>
          <cell r="I1036">
            <v>0</v>
          </cell>
        </row>
        <row r="1037">
          <cell r="A1037" t="str">
            <v>D00627</v>
          </cell>
          <cell r="B1037">
            <v>1</v>
          </cell>
          <cell r="C1037" t="str">
            <v>c</v>
          </cell>
          <cell r="D1037">
            <v>4117068</v>
          </cell>
          <cell r="E1037" t="str">
            <v>PRE-FLEX BEAM</v>
          </cell>
          <cell r="F1037" t="str">
            <v>(전도방지시설)</v>
          </cell>
          <cell r="G1037" t="str">
            <v>식</v>
          </cell>
          <cell r="I1037">
            <v>0</v>
          </cell>
        </row>
        <row r="1038">
          <cell r="A1038" t="str">
            <v>E2</v>
          </cell>
          <cell r="B1038">
            <v>0</v>
          </cell>
          <cell r="C1038" t="str">
            <v>계</v>
          </cell>
          <cell r="D1038">
            <v>4117164</v>
          </cell>
          <cell r="I1038">
            <v>0</v>
          </cell>
        </row>
        <row r="1039">
          <cell r="A1039" t="str">
            <v>T2</v>
          </cell>
          <cell r="B1039">
            <v>1041</v>
          </cell>
          <cell r="C1039" t="str">
            <v>3.11</v>
          </cell>
          <cell r="D1039">
            <v>4117292</v>
          </cell>
          <cell r="E1039" t="str">
            <v>신축이음장치</v>
          </cell>
          <cell r="I1039">
            <v>0</v>
          </cell>
        </row>
        <row r="1040">
          <cell r="A1040" t="str">
            <v>D03819</v>
          </cell>
          <cell r="B1040">
            <v>19</v>
          </cell>
          <cell r="C1040" t="str">
            <v>a</v>
          </cell>
          <cell r="D1040">
            <v>4117308</v>
          </cell>
          <cell r="E1040" t="str">
            <v>신축이음장치</v>
          </cell>
          <cell r="F1040" t="str">
            <v>(Rail-No 80)</v>
          </cell>
          <cell r="G1040" t="str">
            <v>M</v>
          </cell>
          <cell r="I1040">
            <v>0</v>
          </cell>
        </row>
        <row r="1041">
          <cell r="A1041" t="str">
            <v>D01313</v>
          </cell>
          <cell r="B1041">
            <v>19</v>
          </cell>
          <cell r="C1041" t="str">
            <v>b</v>
          </cell>
          <cell r="D1041">
            <v>4117324</v>
          </cell>
          <cell r="E1041" t="str">
            <v>신축이음장치</v>
          </cell>
          <cell r="F1041" t="str">
            <v>(Rail-No100)</v>
          </cell>
          <cell r="G1041" t="str">
            <v>M</v>
          </cell>
          <cell r="I1041">
            <v>0</v>
          </cell>
        </row>
        <row r="1042">
          <cell r="A1042" t="str">
            <v>E2</v>
          </cell>
          <cell r="B1042">
            <v>0</v>
          </cell>
          <cell r="C1042" t="str">
            <v>계</v>
          </cell>
          <cell r="D1042">
            <v>4117356</v>
          </cell>
          <cell r="I1042">
            <v>0</v>
          </cell>
        </row>
        <row r="1043">
          <cell r="A1043" t="str">
            <v>D00535</v>
          </cell>
          <cell r="B1043">
            <v>758</v>
          </cell>
          <cell r="C1043" t="str">
            <v>3.12</v>
          </cell>
          <cell r="D1043">
            <v>4117612</v>
          </cell>
          <cell r="E1043" t="str">
            <v>교면방수</v>
          </cell>
          <cell r="F1043" t="str">
            <v>(도막식)</v>
          </cell>
          <cell r="G1043" t="str">
            <v>㎡</v>
          </cell>
          <cell r="I1043">
            <v>0</v>
          </cell>
        </row>
        <row r="1044">
          <cell r="A1044" t="str">
            <v>T2</v>
          </cell>
          <cell r="B1044">
            <v>1048</v>
          </cell>
          <cell r="C1044" t="str">
            <v>3.13</v>
          </cell>
          <cell r="D1044">
            <v>4117676</v>
          </cell>
          <cell r="E1044" t="str">
            <v>접속슬래브 접합공</v>
          </cell>
          <cell r="I1044">
            <v>0</v>
          </cell>
        </row>
        <row r="1045">
          <cell r="A1045" t="str">
            <v>D01067</v>
          </cell>
          <cell r="B1045">
            <v>96</v>
          </cell>
          <cell r="C1045" t="str">
            <v>a</v>
          </cell>
          <cell r="D1045">
            <v>4117708</v>
          </cell>
          <cell r="E1045" t="str">
            <v>다웰바 설치</v>
          </cell>
          <cell r="F1045" t="str">
            <v>(D=25 m/m, L=500)</v>
          </cell>
          <cell r="G1045" t="str">
            <v>EA</v>
          </cell>
          <cell r="I1045">
            <v>0</v>
          </cell>
        </row>
        <row r="1046">
          <cell r="A1046" t="str">
            <v>D01190</v>
          </cell>
          <cell r="B1046">
            <v>28</v>
          </cell>
          <cell r="C1046" t="str">
            <v>b</v>
          </cell>
          <cell r="D1046">
            <v>4117740</v>
          </cell>
          <cell r="E1046" t="str">
            <v>다웰-켑 설치</v>
          </cell>
          <cell r="F1046" t="str">
            <v>(Φ60 m/m)</v>
          </cell>
          <cell r="G1046" t="str">
            <v>M</v>
          </cell>
          <cell r="I1046">
            <v>0</v>
          </cell>
        </row>
        <row r="1047">
          <cell r="A1047" t="str">
            <v>D00540</v>
          </cell>
          <cell r="B1047">
            <v>96</v>
          </cell>
          <cell r="C1047" t="str">
            <v>c</v>
          </cell>
          <cell r="D1047">
            <v>4117742</v>
          </cell>
          <cell r="E1047" t="str">
            <v>경질고무판</v>
          </cell>
          <cell r="F1047" t="str">
            <v>(150x150)</v>
          </cell>
          <cell r="G1047" t="str">
            <v>EA</v>
          </cell>
          <cell r="I1047">
            <v>0</v>
          </cell>
        </row>
        <row r="1048">
          <cell r="A1048" t="str">
            <v>D00566</v>
          </cell>
          <cell r="B1048">
            <v>15</v>
          </cell>
          <cell r="C1048" t="str">
            <v>d</v>
          </cell>
          <cell r="D1048">
            <v>4117743</v>
          </cell>
          <cell r="E1048" t="str">
            <v>타르페이퍼 설치</v>
          </cell>
          <cell r="F1048" t="str">
            <v>(5 겹)</v>
          </cell>
          <cell r="G1048" t="str">
            <v>㎡</v>
          </cell>
          <cell r="I1048">
            <v>0</v>
          </cell>
        </row>
        <row r="1049">
          <cell r="A1049" t="str">
            <v>E2</v>
          </cell>
          <cell r="B1049">
            <v>0</v>
          </cell>
          <cell r="C1049" t="str">
            <v>계</v>
          </cell>
          <cell r="D1049">
            <v>4117775</v>
          </cell>
          <cell r="I1049">
            <v>0</v>
          </cell>
        </row>
        <row r="1050">
          <cell r="A1050" t="str">
            <v>T2</v>
          </cell>
          <cell r="B1050">
            <v>1052</v>
          </cell>
          <cell r="C1050" t="str">
            <v>3.14</v>
          </cell>
          <cell r="D1050">
            <v>4117808</v>
          </cell>
          <cell r="E1050" t="str">
            <v>무수축 콘크리트</v>
          </cell>
          <cell r="I1050">
            <v>0</v>
          </cell>
        </row>
        <row r="1051">
          <cell r="A1051" t="str">
            <v>D00567</v>
          </cell>
          <cell r="B1051">
            <v>0.94799999999999995</v>
          </cell>
          <cell r="C1051" t="str">
            <v>a</v>
          </cell>
          <cell r="D1051">
            <v>4117824</v>
          </cell>
          <cell r="E1051" t="str">
            <v>무수축몰탈</v>
          </cell>
          <cell r="F1051" t="str">
            <v>(1:1)</v>
          </cell>
          <cell r="G1051" t="str">
            <v>㎥</v>
          </cell>
          <cell r="I1051">
            <v>0</v>
          </cell>
        </row>
        <row r="1052">
          <cell r="A1052" t="str">
            <v>D00568</v>
          </cell>
          <cell r="B1052">
            <v>7.22</v>
          </cell>
          <cell r="C1052" t="str">
            <v>b</v>
          </cell>
          <cell r="D1052">
            <v>4117832</v>
          </cell>
          <cell r="E1052" t="str">
            <v>무수축콘크리트</v>
          </cell>
          <cell r="G1052" t="str">
            <v>㎥</v>
          </cell>
          <cell r="I1052">
            <v>0</v>
          </cell>
        </row>
        <row r="1053">
          <cell r="A1053" t="str">
            <v>E2</v>
          </cell>
          <cell r="B1053">
            <v>0</v>
          </cell>
          <cell r="C1053" t="str">
            <v>계</v>
          </cell>
          <cell r="D1053">
            <v>4117836</v>
          </cell>
          <cell r="I1053">
            <v>0</v>
          </cell>
        </row>
        <row r="1054">
          <cell r="A1054" t="str">
            <v>T2</v>
          </cell>
          <cell r="B1054">
            <v>1056</v>
          </cell>
          <cell r="C1054" t="str">
            <v>3.15</v>
          </cell>
          <cell r="D1054">
            <v>4117964</v>
          </cell>
          <cell r="E1054" t="str">
            <v>스치로폴 설치</v>
          </cell>
          <cell r="I1054">
            <v>0</v>
          </cell>
        </row>
        <row r="1055">
          <cell r="A1055" t="str">
            <v>D00853</v>
          </cell>
          <cell r="B1055">
            <v>3</v>
          </cell>
          <cell r="C1055" t="str">
            <v>a</v>
          </cell>
          <cell r="D1055">
            <v>4118222</v>
          </cell>
          <cell r="E1055" t="str">
            <v>스치로폴설치</v>
          </cell>
          <cell r="F1055" t="str">
            <v>(T=10 m/m)</v>
          </cell>
          <cell r="G1055" t="str">
            <v>㎡</v>
          </cell>
          <cell r="I1055">
            <v>0</v>
          </cell>
        </row>
        <row r="1056">
          <cell r="A1056" t="str">
            <v>D00532</v>
          </cell>
          <cell r="B1056">
            <v>45</v>
          </cell>
          <cell r="C1056" t="str">
            <v>b</v>
          </cell>
          <cell r="D1056">
            <v>4118350</v>
          </cell>
          <cell r="E1056" t="str">
            <v>스치로폴설치</v>
          </cell>
          <cell r="F1056" t="str">
            <v>(T=20 m/m)</v>
          </cell>
          <cell r="G1056" t="str">
            <v>㎡</v>
          </cell>
          <cell r="I1056">
            <v>0</v>
          </cell>
        </row>
        <row r="1057">
          <cell r="A1057" t="str">
            <v>E2</v>
          </cell>
          <cell r="B1057">
            <v>0</v>
          </cell>
          <cell r="C1057" t="str">
            <v>계</v>
          </cell>
          <cell r="D1057">
            <v>4118351</v>
          </cell>
          <cell r="I1057">
            <v>0</v>
          </cell>
        </row>
        <row r="1058">
          <cell r="A1058" t="str">
            <v>T2</v>
          </cell>
          <cell r="B1058">
            <v>1064</v>
          </cell>
          <cell r="C1058" t="str">
            <v>3.16</v>
          </cell>
          <cell r="D1058">
            <v>4118867</v>
          </cell>
          <cell r="E1058" t="str">
            <v>배수시설</v>
          </cell>
          <cell r="I1058">
            <v>0</v>
          </cell>
        </row>
        <row r="1059">
          <cell r="A1059" t="str">
            <v>D00572</v>
          </cell>
          <cell r="B1059">
            <v>6</v>
          </cell>
          <cell r="C1059" t="str">
            <v>a</v>
          </cell>
          <cell r="D1059">
            <v>4118868</v>
          </cell>
          <cell r="E1059" t="str">
            <v>집 수 구</v>
          </cell>
          <cell r="G1059" t="str">
            <v>EA</v>
          </cell>
          <cell r="I1059">
            <v>0</v>
          </cell>
        </row>
        <row r="1060">
          <cell r="A1060" t="str">
            <v>D00573</v>
          </cell>
          <cell r="B1060">
            <v>54</v>
          </cell>
          <cell r="C1060" t="str">
            <v>b</v>
          </cell>
          <cell r="D1060">
            <v>4118869</v>
          </cell>
          <cell r="E1060" t="str">
            <v>배 수 구</v>
          </cell>
          <cell r="F1060" t="str">
            <v>(스테인레스관)</v>
          </cell>
          <cell r="G1060" t="str">
            <v>M</v>
          </cell>
          <cell r="I1060">
            <v>0</v>
          </cell>
        </row>
        <row r="1061">
          <cell r="A1061" t="str">
            <v>D00574</v>
          </cell>
          <cell r="B1061">
            <v>12</v>
          </cell>
          <cell r="C1061" t="str">
            <v>c</v>
          </cell>
          <cell r="D1061">
            <v>4118933</v>
          </cell>
          <cell r="E1061" t="str">
            <v>부착시설(A)</v>
          </cell>
          <cell r="G1061" t="str">
            <v>EA</v>
          </cell>
          <cell r="I1061">
            <v>0</v>
          </cell>
        </row>
        <row r="1062">
          <cell r="A1062" t="str">
            <v>D03868</v>
          </cell>
          <cell r="B1062">
            <v>14</v>
          </cell>
          <cell r="C1062" t="str">
            <v>d</v>
          </cell>
          <cell r="D1062">
            <v>4118949</v>
          </cell>
          <cell r="E1062" t="str">
            <v>부착시설(D)</v>
          </cell>
          <cell r="G1062" t="str">
            <v>EA</v>
          </cell>
          <cell r="I1062">
            <v>0</v>
          </cell>
        </row>
        <row r="1063">
          <cell r="A1063" t="str">
            <v>D00577</v>
          </cell>
          <cell r="B1063">
            <v>26</v>
          </cell>
          <cell r="C1063" t="str">
            <v>e</v>
          </cell>
          <cell r="D1063">
            <v>4118965</v>
          </cell>
          <cell r="E1063" t="str">
            <v>도 수 로</v>
          </cell>
          <cell r="G1063" t="str">
            <v>M</v>
          </cell>
          <cell r="I1063">
            <v>0</v>
          </cell>
        </row>
        <row r="1064">
          <cell r="A1064" t="str">
            <v>D03937</v>
          </cell>
          <cell r="B1064">
            <v>2</v>
          </cell>
          <cell r="C1064" t="str">
            <v>f</v>
          </cell>
          <cell r="D1064">
            <v>4118973</v>
          </cell>
          <cell r="E1064" t="str">
            <v>접속 T형관</v>
          </cell>
          <cell r="G1064" t="str">
            <v>EA</v>
          </cell>
          <cell r="I1064">
            <v>0</v>
          </cell>
        </row>
        <row r="1065">
          <cell r="A1065" t="str">
            <v>E2</v>
          </cell>
          <cell r="B1065">
            <v>0</v>
          </cell>
          <cell r="C1065" t="str">
            <v>계</v>
          </cell>
          <cell r="D1065">
            <v>4118981</v>
          </cell>
          <cell r="I1065">
            <v>0</v>
          </cell>
        </row>
        <row r="1066">
          <cell r="A1066" t="str">
            <v>T2</v>
          </cell>
          <cell r="B1066">
            <v>1068</v>
          </cell>
          <cell r="C1066" t="str">
            <v>3.17</v>
          </cell>
          <cell r="D1066">
            <v>4118997</v>
          </cell>
          <cell r="E1066" t="str">
            <v>스페이서설치</v>
          </cell>
          <cell r="I1066">
            <v>0</v>
          </cell>
        </row>
        <row r="1067">
          <cell r="A1067" t="str">
            <v>D00588</v>
          </cell>
          <cell r="B1067">
            <v>1330</v>
          </cell>
          <cell r="C1067" t="str">
            <v>a</v>
          </cell>
          <cell r="D1067">
            <v>4119013</v>
          </cell>
          <cell r="E1067" t="str">
            <v>스페이서 설치</v>
          </cell>
          <cell r="F1067" t="str">
            <v>(슬라브및기초용)</v>
          </cell>
          <cell r="G1067" t="str">
            <v>㎡</v>
          </cell>
          <cell r="I1067">
            <v>0</v>
          </cell>
        </row>
        <row r="1068">
          <cell r="A1068" t="str">
            <v>D01070</v>
          </cell>
          <cell r="B1068">
            <v>247</v>
          </cell>
          <cell r="C1068" t="str">
            <v>b</v>
          </cell>
          <cell r="D1068">
            <v>4119021</v>
          </cell>
          <cell r="E1068" t="str">
            <v>스페이서 설치</v>
          </cell>
          <cell r="F1068" t="str">
            <v>(벽체용)</v>
          </cell>
          <cell r="G1068" t="str">
            <v>㎡</v>
          </cell>
          <cell r="I1068">
            <v>0</v>
          </cell>
        </row>
        <row r="1069">
          <cell r="A1069" t="str">
            <v>E2</v>
          </cell>
          <cell r="B1069">
            <v>0</v>
          </cell>
          <cell r="C1069" t="str">
            <v>계</v>
          </cell>
          <cell r="D1069">
            <v>4119025</v>
          </cell>
          <cell r="I1069">
            <v>0</v>
          </cell>
        </row>
        <row r="1070">
          <cell r="A1070" t="str">
            <v>T2</v>
          </cell>
          <cell r="B1070">
            <v>1073</v>
          </cell>
          <cell r="C1070" t="str">
            <v>3.18</v>
          </cell>
          <cell r="D1070">
            <v>4119043</v>
          </cell>
          <cell r="E1070" t="str">
            <v>교명판 설명판</v>
          </cell>
          <cell r="I1070">
            <v>0</v>
          </cell>
        </row>
        <row r="1071">
          <cell r="A1071" t="str">
            <v>D00581</v>
          </cell>
          <cell r="B1071">
            <v>4</v>
          </cell>
          <cell r="C1071" t="str">
            <v>a</v>
          </cell>
          <cell r="D1071">
            <v>4119044</v>
          </cell>
          <cell r="E1071" t="str">
            <v>교 명 주</v>
          </cell>
          <cell r="F1071" t="str">
            <v>(소형,화강석)</v>
          </cell>
          <cell r="G1071" t="str">
            <v>기</v>
          </cell>
          <cell r="I1071">
            <v>0</v>
          </cell>
        </row>
        <row r="1072">
          <cell r="A1072" t="str">
            <v>D00583</v>
          </cell>
          <cell r="B1072">
            <v>2</v>
          </cell>
          <cell r="C1072" t="str">
            <v>b</v>
          </cell>
          <cell r="D1072">
            <v>4119045</v>
          </cell>
          <cell r="E1072" t="str">
            <v>교 명 판(황동주물)</v>
          </cell>
          <cell r="F1072" t="str">
            <v>(450x200x10)</v>
          </cell>
          <cell r="G1072" t="str">
            <v>EA</v>
          </cell>
          <cell r="I1072">
            <v>0</v>
          </cell>
        </row>
        <row r="1073">
          <cell r="A1073" t="str">
            <v>D00584</v>
          </cell>
          <cell r="B1073">
            <v>2</v>
          </cell>
          <cell r="C1073" t="str">
            <v>c</v>
          </cell>
          <cell r="D1073">
            <v>4119109</v>
          </cell>
          <cell r="E1073" t="str">
            <v>설 명 판(황동주물)</v>
          </cell>
          <cell r="F1073" t="str">
            <v>(500x300x10)</v>
          </cell>
          <cell r="G1073" t="str">
            <v>EA</v>
          </cell>
          <cell r="I1073">
            <v>0</v>
          </cell>
        </row>
        <row r="1074">
          <cell r="A1074" t="str">
            <v>E2</v>
          </cell>
          <cell r="B1074">
            <v>0</v>
          </cell>
          <cell r="C1074" t="str">
            <v>계</v>
          </cell>
          <cell r="D1074">
            <v>4119141</v>
          </cell>
          <cell r="I1074">
            <v>0</v>
          </cell>
        </row>
        <row r="1075">
          <cell r="A1075" t="str">
            <v>D00594</v>
          </cell>
          <cell r="B1075">
            <v>1</v>
          </cell>
          <cell r="C1075" t="str">
            <v>3.19</v>
          </cell>
          <cell r="D1075">
            <v>4119149</v>
          </cell>
          <cell r="E1075" t="str">
            <v>측량기준점 설치</v>
          </cell>
          <cell r="F1075" t="str">
            <v>(황동주물)</v>
          </cell>
          <cell r="G1075" t="str">
            <v>EA</v>
          </cell>
          <cell r="I1075">
            <v>0</v>
          </cell>
        </row>
        <row r="1076">
          <cell r="A1076" t="str">
            <v>T2</v>
          </cell>
          <cell r="B1076">
            <v>1078</v>
          </cell>
          <cell r="C1076" t="str">
            <v>3.20</v>
          </cell>
          <cell r="D1076">
            <v>4119277</v>
          </cell>
          <cell r="E1076" t="str">
            <v>충 진 재</v>
          </cell>
          <cell r="I1076">
            <v>0</v>
          </cell>
        </row>
        <row r="1077">
          <cell r="A1077" t="str">
            <v>D00846</v>
          </cell>
          <cell r="B1077">
            <v>39</v>
          </cell>
          <cell r="C1077" t="str">
            <v>a</v>
          </cell>
          <cell r="D1077">
            <v>4119345</v>
          </cell>
          <cell r="E1077" t="str">
            <v>폴리우레탄실란트채움</v>
          </cell>
          <cell r="F1077" t="str">
            <v>(25x20)</v>
          </cell>
          <cell r="G1077" t="str">
            <v>M</v>
          </cell>
          <cell r="I1077">
            <v>0</v>
          </cell>
        </row>
        <row r="1078">
          <cell r="A1078" t="str">
            <v>D01224</v>
          </cell>
          <cell r="B1078">
            <v>26</v>
          </cell>
          <cell r="C1078" t="str">
            <v>b</v>
          </cell>
          <cell r="D1078">
            <v>4119349</v>
          </cell>
          <cell r="E1078" t="str">
            <v>폴리우레탄실란트채움</v>
          </cell>
          <cell r="F1078" t="str">
            <v>(25x10)</v>
          </cell>
          <cell r="G1078" t="str">
            <v>M</v>
          </cell>
          <cell r="I1078">
            <v>0</v>
          </cell>
        </row>
        <row r="1079">
          <cell r="A1079" t="str">
            <v>E2</v>
          </cell>
          <cell r="B1079">
            <v>0</v>
          </cell>
          <cell r="C1079" t="str">
            <v>계</v>
          </cell>
          <cell r="D1079">
            <v>4119351</v>
          </cell>
          <cell r="I1079">
            <v>0</v>
          </cell>
        </row>
        <row r="1080">
          <cell r="A1080" t="str">
            <v>D01308</v>
          </cell>
          <cell r="B1080">
            <v>423</v>
          </cell>
          <cell r="C1080" t="str">
            <v>3.21</v>
          </cell>
          <cell r="D1080">
            <v>4119791</v>
          </cell>
          <cell r="E1080" t="str">
            <v>강섬유보강재</v>
          </cell>
          <cell r="F1080" t="str">
            <v>(900 g/㎥)</v>
          </cell>
          <cell r="G1080" t="str">
            <v>㎥</v>
          </cell>
          <cell r="I1080">
            <v>0</v>
          </cell>
        </row>
        <row r="1081">
          <cell r="A1081" t="str">
            <v>D03817</v>
          </cell>
          <cell r="B1081">
            <v>38</v>
          </cell>
          <cell r="C1081" t="str">
            <v>3.22</v>
          </cell>
          <cell r="D1081">
            <v>4120287</v>
          </cell>
          <cell r="E1081" t="str">
            <v>ELASTIC FILLER</v>
          </cell>
          <cell r="F1081" t="str">
            <v>(T=20 m/m)</v>
          </cell>
          <cell r="G1081" t="str">
            <v>㎡</v>
          </cell>
          <cell r="I1081">
            <v>0</v>
          </cell>
        </row>
        <row r="1082">
          <cell r="A1082" t="str">
            <v>D00911</v>
          </cell>
          <cell r="B1082">
            <v>100</v>
          </cell>
          <cell r="C1082" t="str">
            <v>3.23</v>
          </cell>
          <cell r="D1082">
            <v>4273284</v>
          </cell>
          <cell r="E1082" t="str">
            <v>방 호 벽</v>
          </cell>
          <cell r="F1082" t="str">
            <v>(육교용)</v>
          </cell>
          <cell r="G1082" t="str">
            <v>M</v>
          </cell>
          <cell r="I1082">
            <v>0</v>
          </cell>
        </row>
        <row r="1083">
          <cell r="A1083" t="str">
            <v>D00791</v>
          </cell>
          <cell r="B1083">
            <v>16</v>
          </cell>
          <cell r="C1083" t="str">
            <v>3.24</v>
          </cell>
          <cell r="D1083">
            <v>4349782</v>
          </cell>
          <cell r="E1083" t="str">
            <v>교좌장치표지판</v>
          </cell>
          <cell r="G1083" t="str">
            <v>EA</v>
          </cell>
          <cell r="I1083">
            <v>0</v>
          </cell>
        </row>
        <row r="1084">
          <cell r="A1084" t="str">
            <v>D00817</v>
          </cell>
          <cell r="B1084">
            <v>9.6000000000000002E-2</v>
          </cell>
          <cell r="C1084" t="str">
            <v>3.25</v>
          </cell>
          <cell r="D1084">
            <v>4388031</v>
          </cell>
          <cell r="E1084" t="str">
            <v>아스팔트 채움</v>
          </cell>
          <cell r="F1084" t="str">
            <v>(브론아스팔트)</v>
          </cell>
          <cell r="G1084" t="str">
            <v>㎥</v>
          </cell>
          <cell r="I1084">
            <v>0</v>
          </cell>
        </row>
        <row r="1085">
          <cell r="A1085" t="str">
            <v>D00593</v>
          </cell>
          <cell r="B1085">
            <v>494</v>
          </cell>
          <cell r="C1085" t="str">
            <v>3.26</v>
          </cell>
          <cell r="D1085">
            <v>4407156</v>
          </cell>
          <cell r="E1085" t="str">
            <v>낙하물방지망</v>
          </cell>
          <cell r="G1085" t="str">
            <v>㎡</v>
          </cell>
          <cell r="I1085">
            <v>0</v>
          </cell>
        </row>
        <row r="1086">
          <cell r="A1086" t="str">
            <v>D01064</v>
          </cell>
          <cell r="B1086">
            <v>39</v>
          </cell>
          <cell r="C1086" t="str">
            <v>3.27</v>
          </cell>
          <cell r="D1086">
            <v>4416718</v>
          </cell>
          <cell r="E1086" t="str">
            <v>중앙분리대</v>
          </cell>
          <cell r="G1086" t="str">
            <v>M</v>
          </cell>
          <cell r="I1086">
            <v>0</v>
          </cell>
        </row>
        <row r="1087">
          <cell r="A1087" t="str">
            <v>D00434</v>
          </cell>
          <cell r="B1087">
            <v>329</v>
          </cell>
          <cell r="C1087" t="str">
            <v>3.28</v>
          </cell>
          <cell r="D1087">
            <v>4421499</v>
          </cell>
          <cell r="E1087" t="str">
            <v>법면보호블럭</v>
          </cell>
          <cell r="F1087" t="str">
            <v>(400x400x120)육교용</v>
          </cell>
          <cell r="G1087" t="str">
            <v>㎡</v>
          </cell>
          <cell r="I1087">
            <v>0</v>
          </cell>
        </row>
        <row r="1088">
          <cell r="A1088" t="str">
            <v>D00844</v>
          </cell>
          <cell r="B1088">
            <v>49</v>
          </cell>
          <cell r="C1088" t="str">
            <v>3.29</v>
          </cell>
          <cell r="D1088">
            <v>4423890</v>
          </cell>
          <cell r="E1088" t="str">
            <v>법면보호블럭</v>
          </cell>
          <cell r="F1088" t="str">
            <v>(기초)</v>
          </cell>
          <cell r="G1088" t="str">
            <v>M</v>
          </cell>
          <cell r="I1088">
            <v>0</v>
          </cell>
        </row>
        <row r="1089">
          <cell r="A1089" t="str">
            <v>T2</v>
          </cell>
          <cell r="B1089">
            <v>1091</v>
          </cell>
          <cell r="C1089" t="str">
            <v>3.30</v>
          </cell>
          <cell r="D1089">
            <v>4425085</v>
          </cell>
          <cell r="E1089" t="str">
            <v>파일재하시험</v>
          </cell>
          <cell r="I1089">
            <v>0</v>
          </cell>
        </row>
        <row r="1090">
          <cell r="A1090" t="str">
            <v>D03869</v>
          </cell>
          <cell r="B1090">
            <v>1</v>
          </cell>
          <cell r="C1090" t="str">
            <v>a</v>
          </cell>
          <cell r="D1090">
            <v>4425683</v>
          </cell>
          <cell r="E1090" t="str">
            <v>파일재하시험</v>
          </cell>
          <cell r="F1090" t="str">
            <v>(정재하시험)</v>
          </cell>
          <cell r="G1090" t="str">
            <v>개소</v>
          </cell>
          <cell r="I1090">
            <v>0</v>
          </cell>
        </row>
        <row r="1091">
          <cell r="A1091" t="str">
            <v>D03870</v>
          </cell>
          <cell r="B1091">
            <v>3</v>
          </cell>
          <cell r="C1091" t="str">
            <v>b</v>
          </cell>
          <cell r="D1091">
            <v>4425982</v>
          </cell>
          <cell r="E1091" t="str">
            <v>파일재하시험</v>
          </cell>
          <cell r="F1091" t="str">
            <v>(동재하시험)</v>
          </cell>
          <cell r="G1091" t="str">
            <v>개소</v>
          </cell>
          <cell r="I1091">
            <v>0</v>
          </cell>
        </row>
        <row r="1092">
          <cell r="A1092" t="str">
            <v>E2</v>
          </cell>
          <cell r="B1092">
            <v>0</v>
          </cell>
          <cell r="C1092" t="str">
            <v>계</v>
          </cell>
          <cell r="D1092">
            <v>4426131</v>
          </cell>
          <cell r="I1092">
            <v>0</v>
          </cell>
        </row>
        <row r="1093">
          <cell r="A1093" t="str">
            <v>E3</v>
          </cell>
          <cell r="B1093">
            <v>0</v>
          </cell>
          <cell r="C1093" t="str">
            <v>합계</v>
          </cell>
          <cell r="D1093">
            <v>4426280</v>
          </cell>
          <cell r="I1093">
            <v>0</v>
          </cell>
        </row>
        <row r="1094">
          <cell r="A1094" t="str">
            <v>T3</v>
          </cell>
          <cell r="B1094">
            <v>1252</v>
          </cell>
          <cell r="C1094" t="str">
            <v>3.I</v>
          </cell>
          <cell r="D1094">
            <v>10657275</v>
          </cell>
          <cell r="E1094" t="str">
            <v>삽  교  천  교</v>
          </cell>
          <cell r="I1094">
            <v>0</v>
          </cell>
        </row>
        <row r="1095">
          <cell r="A1095" t="str">
            <v>T2</v>
          </cell>
          <cell r="B1095">
            <v>1106</v>
          </cell>
          <cell r="C1095" t="str">
            <v>3.01</v>
          </cell>
          <cell r="D1095">
            <v>10657403</v>
          </cell>
          <cell r="E1095" t="str">
            <v>토          공</v>
          </cell>
          <cell r="I1095">
            <v>0</v>
          </cell>
        </row>
        <row r="1096">
          <cell r="A1096" t="str">
            <v>D00096</v>
          </cell>
          <cell r="B1096">
            <v>1722</v>
          </cell>
          <cell r="C1096" t="str">
            <v>a</v>
          </cell>
          <cell r="D1096">
            <v>10777167</v>
          </cell>
          <cell r="E1096" t="str">
            <v>구조물터파기</v>
          </cell>
          <cell r="F1096" t="str">
            <v>(육상토사 0∼2 M)</v>
          </cell>
          <cell r="G1096" t="str">
            <v>㎥</v>
          </cell>
          <cell r="I1096">
            <v>0</v>
          </cell>
        </row>
        <row r="1097">
          <cell r="A1097" t="str">
            <v>D00097</v>
          </cell>
          <cell r="B1097">
            <v>286</v>
          </cell>
          <cell r="C1097" t="str">
            <v>b</v>
          </cell>
          <cell r="D1097">
            <v>10777766</v>
          </cell>
          <cell r="E1097" t="str">
            <v>구조물터파기</v>
          </cell>
          <cell r="F1097" t="str">
            <v>(육상토사 2∼4 M)</v>
          </cell>
          <cell r="G1097" t="str">
            <v>㎥</v>
          </cell>
          <cell r="I1097">
            <v>0</v>
          </cell>
        </row>
        <row r="1098">
          <cell r="A1098" t="str">
            <v>D00100</v>
          </cell>
          <cell r="B1098">
            <v>2890</v>
          </cell>
          <cell r="C1098" t="str">
            <v>c</v>
          </cell>
          <cell r="D1098">
            <v>10778066</v>
          </cell>
          <cell r="E1098" t="str">
            <v>구조물터파기</v>
          </cell>
          <cell r="F1098" t="str">
            <v>(수중토사 0∼2 M)</v>
          </cell>
          <cell r="G1098" t="str">
            <v>㎥</v>
          </cell>
          <cell r="I1098">
            <v>0</v>
          </cell>
        </row>
        <row r="1099">
          <cell r="A1099" t="str">
            <v>D00101</v>
          </cell>
          <cell r="B1099">
            <v>1624</v>
          </cell>
          <cell r="C1099" t="str">
            <v>d</v>
          </cell>
          <cell r="D1099">
            <v>10778216</v>
          </cell>
          <cell r="E1099" t="str">
            <v>구조물터파기</v>
          </cell>
          <cell r="F1099" t="str">
            <v>(수중토사 2∼4 M)</v>
          </cell>
          <cell r="G1099" t="str">
            <v>㎥</v>
          </cell>
          <cell r="I1099">
            <v>0</v>
          </cell>
        </row>
        <row r="1100">
          <cell r="A1100" t="str">
            <v>D00102</v>
          </cell>
          <cell r="B1100">
            <v>290</v>
          </cell>
          <cell r="C1100" t="str">
            <v>e</v>
          </cell>
          <cell r="D1100">
            <v>10778365</v>
          </cell>
          <cell r="E1100" t="str">
            <v>구조물터파기</v>
          </cell>
          <cell r="F1100" t="str">
            <v>(수중토사 4∼6 M)</v>
          </cell>
          <cell r="G1100" t="str">
            <v>㎥</v>
          </cell>
          <cell r="I1100">
            <v>0</v>
          </cell>
        </row>
        <row r="1101">
          <cell r="A1101" t="str">
            <v>D03839</v>
          </cell>
          <cell r="B1101">
            <v>120</v>
          </cell>
          <cell r="C1101" t="str">
            <v>f</v>
          </cell>
          <cell r="D1101">
            <v>10780012</v>
          </cell>
          <cell r="E1101" t="str">
            <v>구조물터파기</v>
          </cell>
          <cell r="F1101" t="str">
            <v>(수중연암 4∼6 M)</v>
          </cell>
          <cell r="G1101" t="str">
            <v>㎥</v>
          </cell>
          <cell r="I1101">
            <v>0</v>
          </cell>
        </row>
        <row r="1102">
          <cell r="A1102" t="str">
            <v>D00160</v>
          </cell>
          <cell r="B1102">
            <v>1427</v>
          </cell>
          <cell r="C1102" t="str">
            <v>g</v>
          </cell>
          <cell r="D1102">
            <v>10781658</v>
          </cell>
          <cell r="E1102" t="str">
            <v>되메우기및다짐</v>
          </cell>
          <cell r="F1102" t="str">
            <v>(인력30%+백호우70%)</v>
          </cell>
          <cell r="G1102" t="str">
            <v>㎥</v>
          </cell>
          <cell r="I1102">
            <v>0</v>
          </cell>
        </row>
        <row r="1103">
          <cell r="A1103" t="str">
            <v>D00170</v>
          </cell>
          <cell r="B1103">
            <v>2238</v>
          </cell>
          <cell r="C1103" t="str">
            <v>h</v>
          </cell>
          <cell r="D1103">
            <v>10781808</v>
          </cell>
          <cell r="E1103" t="str">
            <v>뒷채움잡석</v>
          </cell>
          <cell r="F1103" t="str">
            <v>(현장암유용)</v>
          </cell>
          <cell r="G1103" t="str">
            <v>㎥</v>
          </cell>
          <cell r="I1103">
            <v>0</v>
          </cell>
        </row>
        <row r="1104">
          <cell r="A1104" t="str">
            <v>D00591</v>
          </cell>
          <cell r="B1104">
            <v>4003</v>
          </cell>
          <cell r="C1104" t="str">
            <v>i</v>
          </cell>
          <cell r="D1104">
            <v>10781883</v>
          </cell>
          <cell r="E1104" t="str">
            <v>사석채움</v>
          </cell>
          <cell r="G1104" t="str">
            <v>㎥</v>
          </cell>
          <cell r="I1104">
            <v>0</v>
          </cell>
        </row>
        <row r="1105">
          <cell r="A1105" t="str">
            <v>D00534</v>
          </cell>
          <cell r="B1105">
            <v>395</v>
          </cell>
          <cell r="C1105" t="str">
            <v>j</v>
          </cell>
          <cell r="D1105">
            <v>10781920</v>
          </cell>
          <cell r="E1105" t="str">
            <v>물 푸 기</v>
          </cell>
          <cell r="G1105" t="str">
            <v>HR</v>
          </cell>
          <cell r="I1105">
            <v>0</v>
          </cell>
        </row>
        <row r="1106">
          <cell r="A1106" t="str">
            <v>D00037</v>
          </cell>
          <cell r="B1106">
            <v>1004</v>
          </cell>
          <cell r="C1106" t="str">
            <v>k</v>
          </cell>
          <cell r="D1106">
            <v>10781939</v>
          </cell>
          <cell r="E1106" t="str">
            <v>제방성토</v>
          </cell>
          <cell r="F1106" t="str">
            <v>노  체</v>
          </cell>
          <cell r="G1106" t="str">
            <v>㎥</v>
          </cell>
          <cell r="I1106">
            <v>0</v>
          </cell>
        </row>
        <row r="1107">
          <cell r="A1107" t="str">
            <v>E2</v>
          </cell>
          <cell r="B1107">
            <v>0</v>
          </cell>
          <cell r="C1107" t="str">
            <v>계</v>
          </cell>
          <cell r="D1107">
            <v>10781957</v>
          </cell>
          <cell r="I1107">
            <v>0</v>
          </cell>
        </row>
        <row r="1108">
          <cell r="A1108" t="str">
            <v>T2</v>
          </cell>
          <cell r="B1108">
            <v>1127</v>
          </cell>
          <cell r="C1108" t="str">
            <v>3.02</v>
          </cell>
          <cell r="D1108">
            <v>10782085</v>
          </cell>
          <cell r="E1108" t="str">
            <v>강관파일</v>
          </cell>
          <cell r="I1108">
            <v>0</v>
          </cell>
        </row>
        <row r="1109">
          <cell r="A1109" t="str">
            <v>T1</v>
          </cell>
          <cell r="B1109">
            <v>1111</v>
          </cell>
          <cell r="C1109" t="str">
            <v>a</v>
          </cell>
          <cell r="D1109">
            <v>10782133</v>
          </cell>
          <cell r="E1109" t="str">
            <v>강관파일구입</v>
          </cell>
          <cell r="I1109">
            <v>0</v>
          </cell>
        </row>
        <row r="1110">
          <cell r="A1110" t="str">
            <v>D00504</v>
          </cell>
          <cell r="B1110">
            <v>2131</v>
          </cell>
          <cell r="C1110" t="str">
            <v>-1</v>
          </cell>
          <cell r="D1110">
            <v>10782181</v>
          </cell>
          <cell r="E1110" t="str">
            <v>강관파일구입</v>
          </cell>
          <cell r="F1110" t="str">
            <v>(Φ508.0m/mx9t)</v>
          </cell>
          <cell r="G1110" t="str">
            <v>M</v>
          </cell>
          <cell r="I1110">
            <v>0</v>
          </cell>
        </row>
        <row r="1111">
          <cell r="A1111" t="str">
            <v>D00511</v>
          </cell>
          <cell r="B1111">
            <v>380</v>
          </cell>
          <cell r="C1111" t="str">
            <v>-2</v>
          </cell>
          <cell r="D1111">
            <v>10782189</v>
          </cell>
          <cell r="E1111" t="str">
            <v>강관파일구입</v>
          </cell>
          <cell r="F1111" t="str">
            <v>(Φ406.4m/mx9t)</v>
          </cell>
          <cell r="G1111" t="str">
            <v>M</v>
          </cell>
          <cell r="I1111">
            <v>0</v>
          </cell>
        </row>
        <row r="1112">
          <cell r="A1112" t="str">
            <v>E1</v>
          </cell>
          <cell r="B1112">
            <v>0</v>
          </cell>
          <cell r="C1112" t="str">
            <v>소계</v>
          </cell>
          <cell r="D1112">
            <v>10782191</v>
          </cell>
          <cell r="I1112">
            <v>0</v>
          </cell>
        </row>
        <row r="1113">
          <cell r="A1113" t="str">
            <v>T1</v>
          </cell>
          <cell r="B1113">
            <v>1116</v>
          </cell>
          <cell r="C1113" t="str">
            <v>b</v>
          </cell>
          <cell r="D1113">
            <v>10782193</v>
          </cell>
          <cell r="E1113" t="str">
            <v>강관파일항타</v>
          </cell>
          <cell r="I1113">
            <v>0</v>
          </cell>
        </row>
        <row r="1114">
          <cell r="A1114" t="str">
            <v>D00512</v>
          </cell>
          <cell r="B1114">
            <v>1271</v>
          </cell>
          <cell r="C1114" t="str">
            <v>-1</v>
          </cell>
          <cell r="D1114">
            <v>10782197</v>
          </cell>
          <cell r="E1114" t="str">
            <v>강관파일항타(직항)</v>
          </cell>
          <cell r="F1114" t="str">
            <v>Φ508(15 m 이하)</v>
          </cell>
          <cell r="G1114" t="str">
            <v>M</v>
          </cell>
          <cell r="I1114">
            <v>0</v>
          </cell>
        </row>
        <row r="1115">
          <cell r="A1115" t="str">
            <v>D01314</v>
          </cell>
          <cell r="B1115">
            <v>348</v>
          </cell>
          <cell r="C1115" t="str">
            <v>-2</v>
          </cell>
          <cell r="D1115">
            <v>10782202</v>
          </cell>
          <cell r="E1115" t="str">
            <v>강관파일항타(사항)</v>
          </cell>
          <cell r="F1115" t="str">
            <v>Φ508(15 m 이하)</v>
          </cell>
          <cell r="G1115" t="str">
            <v>M</v>
          </cell>
          <cell r="I1115">
            <v>0</v>
          </cell>
        </row>
        <row r="1116">
          <cell r="A1116" t="str">
            <v>D00505</v>
          </cell>
          <cell r="B1116">
            <v>370</v>
          </cell>
          <cell r="C1116" t="str">
            <v>-3</v>
          </cell>
          <cell r="D1116">
            <v>10782207</v>
          </cell>
          <cell r="E1116" t="str">
            <v>강관파일항타(직항)</v>
          </cell>
          <cell r="F1116" t="str">
            <v>Φ406.4(15 m 이하)</v>
          </cell>
          <cell r="G1116" t="str">
            <v>M</v>
          </cell>
          <cell r="I1116">
            <v>0</v>
          </cell>
        </row>
        <row r="1117">
          <cell r="A1117" t="str">
            <v>E1</v>
          </cell>
          <cell r="B1117">
            <v>0</v>
          </cell>
          <cell r="C1117" t="str">
            <v>소계</v>
          </cell>
          <cell r="D1117">
            <v>10782212</v>
          </cell>
          <cell r="I1117">
            <v>0</v>
          </cell>
        </row>
        <row r="1118">
          <cell r="A1118" t="str">
            <v>D03838</v>
          </cell>
          <cell r="B1118">
            <v>46</v>
          </cell>
          <cell r="C1118" t="str">
            <v>c</v>
          </cell>
          <cell r="D1118">
            <v>10782217</v>
          </cell>
          <cell r="E1118" t="str">
            <v>파일속모래채움</v>
          </cell>
          <cell r="G1118" t="str">
            <v>㎥</v>
          </cell>
          <cell r="I1118">
            <v>0</v>
          </cell>
        </row>
        <row r="1119">
          <cell r="A1119" t="str">
            <v>D00502</v>
          </cell>
          <cell r="B1119">
            <v>46</v>
          </cell>
          <cell r="C1119" t="str">
            <v>d</v>
          </cell>
          <cell r="D1119">
            <v>10782221</v>
          </cell>
          <cell r="E1119" t="str">
            <v>속채움 콘크리트</v>
          </cell>
          <cell r="G1119" t="str">
            <v>㎥</v>
          </cell>
          <cell r="I1119">
            <v>0</v>
          </cell>
        </row>
        <row r="1120">
          <cell r="A1120" t="str">
            <v>T1</v>
          </cell>
          <cell r="B1120">
            <v>1122</v>
          </cell>
          <cell r="C1120" t="str">
            <v>e</v>
          </cell>
          <cell r="D1120">
            <v>10782225</v>
          </cell>
          <cell r="E1120" t="str">
            <v>두부및선단보강</v>
          </cell>
          <cell r="I1120">
            <v>0</v>
          </cell>
        </row>
        <row r="1121">
          <cell r="A1121" t="str">
            <v>D00516</v>
          </cell>
          <cell r="B1121">
            <v>299</v>
          </cell>
          <cell r="C1121" t="str">
            <v>-1</v>
          </cell>
          <cell r="D1121">
            <v>10782229</v>
          </cell>
          <cell r="E1121" t="str">
            <v>두부및선단보강</v>
          </cell>
          <cell r="F1121" t="str">
            <v>(Φ508.0 m/m)천공</v>
          </cell>
          <cell r="G1121" t="str">
            <v>EA</v>
          </cell>
          <cell r="I1121">
            <v>0</v>
          </cell>
        </row>
        <row r="1122">
          <cell r="A1122" t="str">
            <v>D00509</v>
          </cell>
          <cell r="B1122">
            <v>40</v>
          </cell>
          <cell r="C1122" t="str">
            <v>-2</v>
          </cell>
          <cell r="D1122">
            <v>10782232</v>
          </cell>
          <cell r="E1122" t="str">
            <v>두부및선단보강</v>
          </cell>
          <cell r="F1122" t="str">
            <v>(Φ406.4 m/m)</v>
          </cell>
          <cell r="G1122" t="str">
            <v>EA</v>
          </cell>
          <cell r="I1122">
            <v>0</v>
          </cell>
        </row>
        <row r="1123">
          <cell r="A1123" t="str">
            <v>E1</v>
          </cell>
          <cell r="B1123">
            <v>0</v>
          </cell>
          <cell r="C1123" t="str">
            <v>소계</v>
          </cell>
          <cell r="D1123">
            <v>10782234</v>
          </cell>
          <cell r="I1123">
            <v>0</v>
          </cell>
        </row>
        <row r="1124">
          <cell r="A1124" t="str">
            <v>D03821</v>
          </cell>
          <cell r="B1124">
            <v>262</v>
          </cell>
          <cell r="C1124" t="str">
            <v>g</v>
          </cell>
          <cell r="D1124">
            <v>10782238</v>
          </cell>
          <cell r="E1124" t="str">
            <v>토사천공</v>
          </cell>
          <cell r="G1124" t="str">
            <v>M</v>
          </cell>
          <cell r="I1124">
            <v>0</v>
          </cell>
        </row>
        <row r="1125">
          <cell r="A1125" t="str">
            <v>D03797</v>
          </cell>
          <cell r="B1125">
            <v>174</v>
          </cell>
          <cell r="C1125" t="str">
            <v>h</v>
          </cell>
          <cell r="D1125">
            <v>10782240</v>
          </cell>
          <cell r="E1125" t="str">
            <v>풍 화 암</v>
          </cell>
          <cell r="F1125" t="str">
            <v>(T-4)</v>
          </cell>
          <cell r="G1125" t="str">
            <v>M</v>
          </cell>
          <cell r="I1125">
            <v>0</v>
          </cell>
        </row>
        <row r="1126">
          <cell r="A1126" t="str">
            <v>D03830</v>
          </cell>
          <cell r="B1126">
            <v>22</v>
          </cell>
          <cell r="C1126" t="str">
            <v>i</v>
          </cell>
          <cell r="D1126">
            <v>10782241</v>
          </cell>
          <cell r="E1126" t="str">
            <v>선단고정액</v>
          </cell>
          <cell r="G1126" t="str">
            <v>㎥</v>
          </cell>
          <cell r="I1126">
            <v>0</v>
          </cell>
        </row>
        <row r="1127">
          <cell r="A1127" t="str">
            <v>D03829</v>
          </cell>
          <cell r="B1127">
            <v>105</v>
          </cell>
          <cell r="C1127" t="str">
            <v>j</v>
          </cell>
          <cell r="D1127">
            <v>10782305</v>
          </cell>
          <cell r="E1127" t="str">
            <v>주면고정액</v>
          </cell>
          <cell r="G1127" t="str">
            <v>㎥</v>
          </cell>
          <cell r="I1127">
            <v>0</v>
          </cell>
        </row>
        <row r="1128">
          <cell r="A1128" t="str">
            <v>E2</v>
          </cell>
          <cell r="B1128">
            <v>0</v>
          </cell>
          <cell r="C1128" t="str">
            <v>계</v>
          </cell>
          <cell r="D1128">
            <v>10782369</v>
          </cell>
          <cell r="I1128">
            <v>0</v>
          </cell>
        </row>
        <row r="1129">
          <cell r="A1129" t="str">
            <v>T2</v>
          </cell>
          <cell r="B1129">
            <v>1137</v>
          </cell>
          <cell r="C1129" t="str">
            <v>3.03</v>
          </cell>
          <cell r="D1129">
            <v>10812256</v>
          </cell>
          <cell r="E1129" t="str">
            <v>거 푸 집</v>
          </cell>
          <cell r="I1129">
            <v>0</v>
          </cell>
        </row>
        <row r="1130">
          <cell r="A1130" t="str">
            <v>D00276</v>
          </cell>
          <cell r="B1130">
            <v>1392</v>
          </cell>
          <cell r="C1130" t="str">
            <v>a</v>
          </cell>
          <cell r="D1130">
            <v>10812312</v>
          </cell>
          <cell r="E1130" t="str">
            <v>합판거푸집</v>
          </cell>
          <cell r="F1130" t="str">
            <v>(3 회)</v>
          </cell>
          <cell r="G1130" t="str">
            <v>㎡</v>
          </cell>
          <cell r="I1130">
            <v>0</v>
          </cell>
        </row>
        <row r="1131">
          <cell r="A1131" t="str">
            <v>D00277</v>
          </cell>
          <cell r="B1131">
            <v>382</v>
          </cell>
          <cell r="C1131" t="str">
            <v>b</v>
          </cell>
          <cell r="D1131">
            <v>10812320</v>
          </cell>
          <cell r="E1131" t="str">
            <v>합판거푸집</v>
          </cell>
          <cell r="F1131" t="str">
            <v>(3 회 7∼10 m)</v>
          </cell>
          <cell r="G1131" t="str">
            <v>㎡</v>
          </cell>
          <cell r="I1131">
            <v>0</v>
          </cell>
        </row>
        <row r="1132">
          <cell r="A1132" t="str">
            <v>D00280</v>
          </cell>
          <cell r="B1132">
            <v>654</v>
          </cell>
          <cell r="C1132" t="str">
            <v>c</v>
          </cell>
          <cell r="D1132">
            <v>10812368</v>
          </cell>
          <cell r="E1132" t="str">
            <v>합판거푸집</v>
          </cell>
          <cell r="F1132" t="str">
            <v>(4 회)</v>
          </cell>
          <cell r="G1132" t="str">
            <v>㎡</v>
          </cell>
          <cell r="I1132">
            <v>0</v>
          </cell>
        </row>
        <row r="1133">
          <cell r="A1133" t="str">
            <v>D00282</v>
          </cell>
          <cell r="B1133">
            <v>58</v>
          </cell>
          <cell r="C1133" t="str">
            <v>d</v>
          </cell>
          <cell r="D1133">
            <v>10812383</v>
          </cell>
          <cell r="E1133" t="str">
            <v>합판거푸집</v>
          </cell>
          <cell r="F1133" t="str">
            <v>(6 회)</v>
          </cell>
          <cell r="G1133" t="str">
            <v>㎡</v>
          </cell>
          <cell r="I1133">
            <v>0</v>
          </cell>
        </row>
        <row r="1134">
          <cell r="A1134" t="str">
            <v>D00265</v>
          </cell>
          <cell r="B1134">
            <v>713</v>
          </cell>
          <cell r="C1134" t="str">
            <v>e</v>
          </cell>
          <cell r="D1134">
            <v>10812527</v>
          </cell>
          <cell r="E1134" t="str">
            <v>문양거푸집(합판4회+</v>
          </cell>
          <cell r="F1134" t="str">
            <v>문양스치로폴(0∼7M)</v>
          </cell>
          <cell r="G1134" t="str">
            <v>㎡</v>
          </cell>
          <cell r="I1134">
            <v>0</v>
          </cell>
        </row>
        <row r="1135">
          <cell r="A1135" t="str">
            <v>D00306</v>
          </cell>
          <cell r="B1135">
            <v>355</v>
          </cell>
          <cell r="C1135" t="str">
            <v>f</v>
          </cell>
          <cell r="D1135">
            <v>10812528</v>
          </cell>
          <cell r="E1135" t="str">
            <v>원형거푸집</v>
          </cell>
          <cell r="F1135" t="str">
            <v>(3 회 0∼7 m)</v>
          </cell>
          <cell r="G1135" t="str">
            <v>㎡</v>
          </cell>
          <cell r="I1135">
            <v>0</v>
          </cell>
        </row>
        <row r="1136">
          <cell r="A1136" t="str">
            <v>D00307</v>
          </cell>
          <cell r="B1136">
            <v>43</v>
          </cell>
          <cell r="C1136" t="str">
            <v>g</v>
          </cell>
          <cell r="D1136">
            <v>10812592</v>
          </cell>
          <cell r="E1136" t="str">
            <v>원형거푸집</v>
          </cell>
          <cell r="F1136" t="str">
            <v>(3 회 7∼10 m)</v>
          </cell>
          <cell r="G1136" t="str">
            <v>㎡</v>
          </cell>
          <cell r="I1136">
            <v>0</v>
          </cell>
        </row>
        <row r="1137">
          <cell r="A1137" t="str">
            <v>D00519</v>
          </cell>
          <cell r="B1137">
            <v>1651</v>
          </cell>
          <cell r="C1137" t="str">
            <v>h</v>
          </cell>
          <cell r="D1137">
            <v>10812656</v>
          </cell>
          <cell r="E1137" t="str">
            <v>DECK PLATE</v>
          </cell>
          <cell r="G1137" t="str">
            <v>㎡</v>
          </cell>
          <cell r="I1137">
            <v>0</v>
          </cell>
        </row>
        <row r="1138">
          <cell r="A1138" t="str">
            <v>E2</v>
          </cell>
          <cell r="B1138">
            <v>0</v>
          </cell>
          <cell r="C1138" t="str">
            <v>계</v>
          </cell>
          <cell r="D1138">
            <v>10812784</v>
          </cell>
          <cell r="I1138">
            <v>0</v>
          </cell>
        </row>
        <row r="1139">
          <cell r="A1139" t="str">
            <v>D00323</v>
          </cell>
          <cell r="B1139">
            <v>2777</v>
          </cell>
          <cell r="C1139" t="str">
            <v>3.04</v>
          </cell>
          <cell r="D1139">
            <v>10812912</v>
          </cell>
          <cell r="E1139" t="str">
            <v>강관비계</v>
          </cell>
          <cell r="F1139" t="str">
            <v>(0∼30 M)</v>
          </cell>
          <cell r="G1139" t="str">
            <v>㎡</v>
          </cell>
          <cell r="I1139">
            <v>0</v>
          </cell>
        </row>
        <row r="1140">
          <cell r="A1140" t="str">
            <v>T2</v>
          </cell>
          <cell r="B1140">
            <v>1142</v>
          </cell>
          <cell r="C1140" t="str">
            <v>3.05</v>
          </cell>
          <cell r="D1140">
            <v>10812913</v>
          </cell>
          <cell r="E1140" t="str">
            <v>동 바 리</v>
          </cell>
          <cell r="I1140">
            <v>0</v>
          </cell>
        </row>
        <row r="1141">
          <cell r="A1141" t="str">
            <v>D00334</v>
          </cell>
          <cell r="B1141">
            <v>1004</v>
          </cell>
          <cell r="C1141" t="str">
            <v>a</v>
          </cell>
          <cell r="D1141">
            <v>10812914</v>
          </cell>
          <cell r="E1141" t="str">
            <v>강관동바리</v>
          </cell>
          <cell r="F1141" t="str">
            <v>(교량용)</v>
          </cell>
          <cell r="G1141" t="str">
            <v>공㎥</v>
          </cell>
          <cell r="I1141">
            <v>0</v>
          </cell>
        </row>
        <row r="1142">
          <cell r="A1142" t="str">
            <v>D01129</v>
          </cell>
          <cell r="B1142">
            <v>171</v>
          </cell>
          <cell r="C1142" t="str">
            <v>b</v>
          </cell>
          <cell r="D1142">
            <v>10813010</v>
          </cell>
          <cell r="E1142" t="str">
            <v>수평보강재(교량용)</v>
          </cell>
          <cell r="F1142" t="str">
            <v>(강관동바리)</v>
          </cell>
          <cell r="G1142" t="str">
            <v>㎡</v>
          </cell>
          <cell r="I1142">
            <v>0</v>
          </cell>
        </row>
        <row r="1143">
          <cell r="A1143" t="str">
            <v>E2</v>
          </cell>
          <cell r="B1143">
            <v>0</v>
          </cell>
          <cell r="C1143" t="str">
            <v>계</v>
          </cell>
          <cell r="D1143">
            <v>10813026</v>
          </cell>
          <cell r="I1143">
            <v>0</v>
          </cell>
        </row>
        <row r="1144">
          <cell r="A1144" t="str">
            <v>T2</v>
          </cell>
          <cell r="B1144">
            <v>1146</v>
          </cell>
          <cell r="C1144" t="str">
            <v>3.06</v>
          </cell>
          <cell r="D1144">
            <v>10813058</v>
          </cell>
          <cell r="E1144" t="str">
            <v>철근가공조립</v>
          </cell>
          <cell r="I1144">
            <v>0</v>
          </cell>
        </row>
        <row r="1145">
          <cell r="A1145" t="str">
            <v>D00271</v>
          </cell>
          <cell r="B1145">
            <v>38.932000000000002</v>
          </cell>
          <cell r="C1145" t="str">
            <v>a</v>
          </cell>
          <cell r="D1145">
            <v>10813082</v>
          </cell>
          <cell r="E1145" t="str">
            <v>철근가공조립</v>
          </cell>
          <cell r="F1145" t="str">
            <v>(보 통)</v>
          </cell>
          <cell r="G1145" t="str">
            <v>Ton</v>
          </cell>
          <cell r="I1145">
            <v>0</v>
          </cell>
        </row>
        <row r="1146">
          <cell r="A1146" t="str">
            <v>D00272</v>
          </cell>
          <cell r="B1146">
            <v>713.41600000000005</v>
          </cell>
          <cell r="C1146" t="str">
            <v>b</v>
          </cell>
          <cell r="D1146">
            <v>10813086</v>
          </cell>
          <cell r="E1146" t="str">
            <v>철근가공조립</v>
          </cell>
          <cell r="F1146" t="str">
            <v>(복 잡)</v>
          </cell>
          <cell r="G1146" t="str">
            <v>Ton</v>
          </cell>
          <cell r="I1146">
            <v>0</v>
          </cell>
        </row>
        <row r="1147">
          <cell r="A1147" t="str">
            <v>E2</v>
          </cell>
          <cell r="B1147">
            <v>0</v>
          </cell>
          <cell r="C1147" t="str">
            <v>계</v>
          </cell>
          <cell r="D1147">
            <v>10813088</v>
          </cell>
          <cell r="I1147">
            <v>0</v>
          </cell>
        </row>
        <row r="1148">
          <cell r="A1148" t="str">
            <v>T2</v>
          </cell>
          <cell r="B1148">
            <v>1150</v>
          </cell>
          <cell r="C1148" t="str">
            <v>3.07</v>
          </cell>
          <cell r="D1148">
            <v>10813089</v>
          </cell>
          <cell r="E1148" t="str">
            <v>콘크리트타설</v>
          </cell>
          <cell r="I1148">
            <v>0</v>
          </cell>
        </row>
        <row r="1149">
          <cell r="A1149" t="str">
            <v>D00237</v>
          </cell>
          <cell r="B1149">
            <v>4266</v>
          </cell>
          <cell r="C1149" t="str">
            <v>a</v>
          </cell>
          <cell r="D1149">
            <v>10813090</v>
          </cell>
          <cell r="E1149" t="str">
            <v>콘크리트타설</v>
          </cell>
          <cell r="F1149" t="str">
            <v>(철근 펌프카)</v>
          </cell>
          <cell r="G1149" t="str">
            <v>㎥</v>
          </cell>
          <cell r="I1149">
            <v>0</v>
          </cell>
        </row>
        <row r="1150">
          <cell r="A1150" t="str">
            <v>D00231</v>
          </cell>
          <cell r="B1150">
            <v>120</v>
          </cell>
          <cell r="C1150" t="str">
            <v>b</v>
          </cell>
          <cell r="D1150">
            <v>10813122</v>
          </cell>
          <cell r="E1150" t="str">
            <v>콘크리트타설</v>
          </cell>
          <cell r="F1150" t="str">
            <v>(무근 VIB 제외)</v>
          </cell>
          <cell r="G1150" t="str">
            <v>㎥</v>
          </cell>
          <cell r="I1150">
            <v>0</v>
          </cell>
        </row>
        <row r="1151">
          <cell r="A1151" t="str">
            <v>E2</v>
          </cell>
          <cell r="B1151">
            <v>0</v>
          </cell>
          <cell r="C1151" t="str">
            <v>계</v>
          </cell>
          <cell r="D1151">
            <v>10813186</v>
          </cell>
          <cell r="I1151">
            <v>0</v>
          </cell>
        </row>
        <row r="1152">
          <cell r="A1152" t="str">
            <v>T2</v>
          </cell>
          <cell r="B1152">
            <v>1154</v>
          </cell>
          <cell r="C1152" t="str">
            <v>3.08</v>
          </cell>
          <cell r="D1152">
            <v>10813202</v>
          </cell>
          <cell r="E1152" t="str">
            <v>표면처리</v>
          </cell>
          <cell r="I1152">
            <v>0</v>
          </cell>
        </row>
        <row r="1153">
          <cell r="A1153" t="str">
            <v>D00537</v>
          </cell>
          <cell r="B1153">
            <v>3732</v>
          </cell>
          <cell r="C1153" t="str">
            <v>a</v>
          </cell>
          <cell r="D1153">
            <v>10813218</v>
          </cell>
          <cell r="E1153" t="str">
            <v>슬래브양생</v>
          </cell>
          <cell r="F1153" t="str">
            <v>(양생제)</v>
          </cell>
          <cell r="G1153" t="str">
            <v>㎡</v>
          </cell>
          <cell r="I1153">
            <v>0</v>
          </cell>
        </row>
        <row r="1154">
          <cell r="A1154" t="str">
            <v>D00539</v>
          </cell>
          <cell r="B1154">
            <v>3447</v>
          </cell>
          <cell r="C1154" t="str">
            <v>b</v>
          </cell>
          <cell r="D1154">
            <v>10813226</v>
          </cell>
          <cell r="E1154" t="str">
            <v>슬래브면고르기</v>
          </cell>
          <cell r="F1154" t="str">
            <v>(데크 피니샤)</v>
          </cell>
          <cell r="G1154" t="str">
            <v>㎡</v>
          </cell>
          <cell r="I1154">
            <v>0</v>
          </cell>
        </row>
        <row r="1155">
          <cell r="A1155" t="str">
            <v>E2</v>
          </cell>
          <cell r="B1155">
            <v>0</v>
          </cell>
          <cell r="C1155" t="str">
            <v>계</v>
          </cell>
          <cell r="D1155">
            <v>10813230</v>
          </cell>
          <cell r="I1155">
            <v>0</v>
          </cell>
        </row>
        <row r="1156">
          <cell r="A1156" t="str">
            <v>T2</v>
          </cell>
          <cell r="B1156">
            <v>1162</v>
          </cell>
          <cell r="C1156" t="str">
            <v>3.09</v>
          </cell>
          <cell r="D1156">
            <v>10813358</v>
          </cell>
          <cell r="E1156" t="str">
            <v>교좌장치</v>
          </cell>
          <cell r="I1156">
            <v>0</v>
          </cell>
        </row>
        <row r="1157">
          <cell r="A1157" t="str">
            <v>D00786</v>
          </cell>
          <cell r="B1157">
            <v>4</v>
          </cell>
          <cell r="C1157" t="str">
            <v>a</v>
          </cell>
          <cell r="D1157">
            <v>10813365</v>
          </cell>
          <cell r="E1157" t="str">
            <v>교좌장치</v>
          </cell>
          <cell r="F1157" t="str">
            <v>(종방향 300 Ton)</v>
          </cell>
          <cell r="G1157" t="str">
            <v>EA</v>
          </cell>
          <cell r="I1157">
            <v>0</v>
          </cell>
        </row>
        <row r="1158">
          <cell r="A1158" t="str">
            <v>D00787</v>
          </cell>
          <cell r="B1158">
            <v>6</v>
          </cell>
          <cell r="C1158" t="str">
            <v>b</v>
          </cell>
          <cell r="D1158">
            <v>10813429</v>
          </cell>
          <cell r="E1158" t="str">
            <v>교좌장치</v>
          </cell>
          <cell r="F1158" t="str">
            <v>(양방향 300 Ton)</v>
          </cell>
          <cell r="G1158" t="str">
            <v>EA</v>
          </cell>
          <cell r="I1158">
            <v>0</v>
          </cell>
        </row>
        <row r="1159">
          <cell r="A1159" t="str">
            <v>D00782</v>
          </cell>
          <cell r="B1159">
            <v>2</v>
          </cell>
          <cell r="C1159" t="str">
            <v>c</v>
          </cell>
          <cell r="D1159">
            <v>10813494</v>
          </cell>
          <cell r="E1159" t="str">
            <v>교좌장치</v>
          </cell>
          <cell r="F1159" t="str">
            <v>(종방향 800 Ton)</v>
          </cell>
          <cell r="G1159" t="str">
            <v>EA</v>
          </cell>
          <cell r="I1159">
            <v>0</v>
          </cell>
        </row>
        <row r="1160">
          <cell r="A1160" t="str">
            <v>D00783</v>
          </cell>
          <cell r="B1160">
            <v>3</v>
          </cell>
          <cell r="C1160" t="str">
            <v>d</v>
          </cell>
          <cell r="D1160">
            <v>10813558</v>
          </cell>
          <cell r="E1160" t="str">
            <v>교좌장치</v>
          </cell>
          <cell r="F1160" t="str">
            <v>(양방향 800 Ton)</v>
          </cell>
          <cell r="G1160" t="str">
            <v>EA</v>
          </cell>
          <cell r="I1160">
            <v>0</v>
          </cell>
        </row>
        <row r="1161">
          <cell r="A1161" t="str">
            <v>D00784</v>
          </cell>
          <cell r="B1161">
            <v>2</v>
          </cell>
          <cell r="C1161" t="str">
            <v>f</v>
          </cell>
          <cell r="D1161">
            <v>10813590</v>
          </cell>
          <cell r="E1161" t="str">
            <v>교좌장치</v>
          </cell>
          <cell r="F1161" t="str">
            <v>(고정단 800 Ton)</v>
          </cell>
          <cell r="G1161" t="str">
            <v>EA</v>
          </cell>
          <cell r="I1161">
            <v>0</v>
          </cell>
        </row>
        <row r="1162">
          <cell r="A1162" t="str">
            <v>D00551</v>
          </cell>
          <cell r="B1162">
            <v>3</v>
          </cell>
          <cell r="C1162" t="str">
            <v>g</v>
          </cell>
          <cell r="D1162">
            <v>10813598</v>
          </cell>
          <cell r="E1162" t="str">
            <v>교좌장치</v>
          </cell>
          <cell r="F1162" t="str">
            <v>(횡방향 800 Ton)</v>
          </cell>
          <cell r="G1162" t="str">
            <v>EA</v>
          </cell>
          <cell r="I1162">
            <v>0</v>
          </cell>
        </row>
        <row r="1163">
          <cell r="A1163" t="str">
            <v>E2</v>
          </cell>
          <cell r="B1163">
            <v>0</v>
          </cell>
          <cell r="C1163" t="str">
            <v>계</v>
          </cell>
          <cell r="D1163">
            <v>10813606</v>
          </cell>
          <cell r="I1163">
            <v>0</v>
          </cell>
        </row>
        <row r="1164">
          <cell r="A1164" t="str">
            <v>T2</v>
          </cell>
          <cell r="B1164">
            <v>1182</v>
          </cell>
          <cell r="C1164" t="str">
            <v>3.10</v>
          </cell>
          <cell r="D1164">
            <v>10813734</v>
          </cell>
          <cell r="E1164" t="str">
            <v>강    교</v>
          </cell>
          <cell r="I1164">
            <v>0</v>
          </cell>
        </row>
        <row r="1165">
          <cell r="A1165" t="str">
            <v>T1</v>
          </cell>
          <cell r="B1165">
            <v>1168</v>
          </cell>
          <cell r="C1165" t="str">
            <v>a</v>
          </cell>
          <cell r="D1165">
            <v>10813735</v>
          </cell>
          <cell r="E1165" t="str">
            <v>제작및가설</v>
          </cell>
          <cell r="I1165">
            <v>0</v>
          </cell>
        </row>
        <row r="1166">
          <cell r="A1166" t="str">
            <v>D00629</v>
          </cell>
          <cell r="B1166">
            <v>1450.579</v>
          </cell>
          <cell r="C1166" t="str">
            <v>-1</v>
          </cell>
          <cell r="D1166">
            <v>10813863</v>
          </cell>
          <cell r="E1166" t="str">
            <v>강교 제작</v>
          </cell>
          <cell r="F1166" t="str">
            <v>(삽교천교)</v>
          </cell>
          <cell r="G1166" t="str">
            <v>Ton</v>
          </cell>
          <cell r="I1166">
            <v>0</v>
          </cell>
        </row>
        <row r="1167">
          <cell r="A1167" t="str">
            <v>D00630</v>
          </cell>
          <cell r="B1167">
            <v>1450.579</v>
          </cell>
          <cell r="C1167" t="str">
            <v>-2</v>
          </cell>
          <cell r="D1167">
            <v>10813927</v>
          </cell>
          <cell r="E1167" t="str">
            <v>강교 운반</v>
          </cell>
          <cell r="F1167" t="str">
            <v>(삽교천교)</v>
          </cell>
          <cell r="G1167" t="str">
            <v>Ton</v>
          </cell>
          <cell r="I1167">
            <v>0</v>
          </cell>
        </row>
        <row r="1168">
          <cell r="A1168" t="str">
            <v>D00631</v>
          </cell>
          <cell r="B1168">
            <v>1450.579</v>
          </cell>
          <cell r="C1168" t="str">
            <v>-3</v>
          </cell>
          <cell r="D1168">
            <v>10813943</v>
          </cell>
          <cell r="E1168" t="str">
            <v>강교 가설</v>
          </cell>
          <cell r="F1168" t="str">
            <v>(삽교천교)</v>
          </cell>
          <cell r="G1168" t="str">
            <v>Ton</v>
          </cell>
          <cell r="I1168">
            <v>0</v>
          </cell>
        </row>
        <row r="1169">
          <cell r="A1169" t="str">
            <v>E1</v>
          </cell>
          <cell r="B1169">
            <v>0</v>
          </cell>
          <cell r="C1169" t="str">
            <v>소계</v>
          </cell>
          <cell r="D1169">
            <v>10813959</v>
          </cell>
          <cell r="I1169">
            <v>0</v>
          </cell>
        </row>
        <row r="1170">
          <cell r="A1170" t="str">
            <v>T1</v>
          </cell>
          <cell r="B1170">
            <v>1177</v>
          </cell>
          <cell r="C1170" t="str">
            <v>b</v>
          </cell>
          <cell r="D1170">
            <v>10814087</v>
          </cell>
          <cell r="E1170" t="str">
            <v>강교도장</v>
          </cell>
          <cell r="I1170">
            <v>0</v>
          </cell>
        </row>
        <row r="1171">
          <cell r="A1171" t="str">
            <v>D00637</v>
          </cell>
          <cell r="B1171">
            <v>14749</v>
          </cell>
          <cell r="C1171" t="str">
            <v>-1</v>
          </cell>
          <cell r="D1171">
            <v>10814215</v>
          </cell>
          <cell r="E1171" t="str">
            <v>강교내부도장(공장)</v>
          </cell>
          <cell r="F1171" t="str">
            <v>수용성무기징크</v>
          </cell>
          <cell r="G1171" t="str">
            <v>㎡</v>
          </cell>
          <cell r="I1171">
            <v>0</v>
          </cell>
        </row>
        <row r="1172">
          <cell r="A1172" t="str">
            <v>D00639</v>
          </cell>
          <cell r="B1172">
            <v>1522</v>
          </cell>
          <cell r="C1172" t="str">
            <v>-2</v>
          </cell>
          <cell r="D1172">
            <v>10814217</v>
          </cell>
          <cell r="E1172" t="str">
            <v>강교 SPLICE</v>
          </cell>
          <cell r="F1172" t="str">
            <v>(공장)</v>
          </cell>
          <cell r="G1172" t="str">
            <v>㎡</v>
          </cell>
          <cell r="I1172">
            <v>0</v>
          </cell>
        </row>
        <row r="1173">
          <cell r="A1173" t="str">
            <v>D00638</v>
          </cell>
          <cell r="B1173">
            <v>8198</v>
          </cell>
          <cell r="C1173" t="str">
            <v>-3</v>
          </cell>
          <cell r="D1173">
            <v>10814219</v>
          </cell>
          <cell r="E1173" t="str">
            <v>외부 도장</v>
          </cell>
          <cell r="F1173" t="str">
            <v>(공장)</v>
          </cell>
          <cell r="G1173" t="str">
            <v>㎡</v>
          </cell>
          <cell r="I1173">
            <v>0</v>
          </cell>
        </row>
        <row r="1174">
          <cell r="A1174" t="str">
            <v>D00644</v>
          </cell>
          <cell r="B1174">
            <v>8198</v>
          </cell>
          <cell r="C1174" t="str">
            <v>-4</v>
          </cell>
          <cell r="D1174">
            <v>10814347</v>
          </cell>
          <cell r="E1174" t="str">
            <v>외부 도장</v>
          </cell>
          <cell r="F1174" t="str">
            <v>(현장)</v>
          </cell>
          <cell r="G1174" t="str">
            <v>㎡</v>
          </cell>
          <cell r="I1174">
            <v>0</v>
          </cell>
        </row>
        <row r="1175">
          <cell r="A1175" t="str">
            <v>D00640</v>
          </cell>
          <cell r="B1175">
            <v>2055</v>
          </cell>
          <cell r="C1175" t="str">
            <v>-5</v>
          </cell>
          <cell r="D1175">
            <v>10814349</v>
          </cell>
          <cell r="E1175" t="str">
            <v>외부포장면도장</v>
          </cell>
          <cell r="F1175" t="str">
            <v>(공장)</v>
          </cell>
          <cell r="G1175" t="str">
            <v>㎡</v>
          </cell>
          <cell r="I1175">
            <v>0</v>
          </cell>
        </row>
        <row r="1176">
          <cell r="A1176" t="str">
            <v>D00642</v>
          </cell>
          <cell r="B1176">
            <v>380</v>
          </cell>
          <cell r="C1176" t="str">
            <v>-6</v>
          </cell>
          <cell r="D1176">
            <v>10814415</v>
          </cell>
          <cell r="E1176" t="str">
            <v>외부볼트및 SPLICE</v>
          </cell>
          <cell r="F1176" t="str">
            <v>(현장)-내후성중방식</v>
          </cell>
          <cell r="G1176" t="str">
            <v>㎡</v>
          </cell>
          <cell r="I1176">
            <v>0</v>
          </cell>
        </row>
        <row r="1177">
          <cell r="A1177" t="str">
            <v>D00641</v>
          </cell>
          <cell r="B1177">
            <v>380</v>
          </cell>
          <cell r="C1177" t="str">
            <v>-7</v>
          </cell>
          <cell r="D1177">
            <v>10814423</v>
          </cell>
          <cell r="E1177" t="str">
            <v>내부볼트및 SPILCE</v>
          </cell>
          <cell r="F1177" t="str">
            <v>(현장)</v>
          </cell>
          <cell r="G1177" t="str">
            <v>㎡</v>
          </cell>
          <cell r="I1177">
            <v>0</v>
          </cell>
        </row>
        <row r="1178">
          <cell r="A1178" t="str">
            <v>E1</v>
          </cell>
          <cell r="B1178">
            <v>0</v>
          </cell>
          <cell r="C1178" t="str">
            <v>소계</v>
          </cell>
          <cell r="D1178">
            <v>10814431</v>
          </cell>
          <cell r="I1178">
            <v>0</v>
          </cell>
        </row>
        <row r="1179">
          <cell r="A1179" t="str">
            <v>T1</v>
          </cell>
          <cell r="B1179">
            <v>1181</v>
          </cell>
          <cell r="C1179" t="str">
            <v>c</v>
          </cell>
          <cell r="D1179">
            <v>10814480</v>
          </cell>
          <cell r="E1179" t="str">
            <v>비파괴 검사비</v>
          </cell>
          <cell r="I1179">
            <v>0</v>
          </cell>
        </row>
        <row r="1180">
          <cell r="A1180" t="str">
            <v>D01282</v>
          </cell>
          <cell r="B1180">
            <v>1387</v>
          </cell>
          <cell r="C1180" t="str">
            <v>-1</v>
          </cell>
          <cell r="D1180">
            <v>10814497</v>
          </cell>
          <cell r="E1180" t="str">
            <v>방사선투과검사(RT)</v>
          </cell>
          <cell r="F1180" t="str">
            <v>(3 1/3x12 ")</v>
          </cell>
          <cell r="G1180" t="str">
            <v>매</v>
          </cell>
          <cell r="I1180">
            <v>0</v>
          </cell>
        </row>
        <row r="1181">
          <cell r="A1181" t="str">
            <v>D03841</v>
          </cell>
          <cell r="B1181">
            <v>1742</v>
          </cell>
          <cell r="C1181" t="str">
            <v>-2</v>
          </cell>
          <cell r="D1181">
            <v>10814509</v>
          </cell>
          <cell r="E1181" t="str">
            <v>자분탐상검사</v>
          </cell>
          <cell r="F1181" t="str">
            <v>(MT)</v>
          </cell>
          <cell r="G1181" t="str">
            <v>M</v>
          </cell>
          <cell r="I1181">
            <v>0</v>
          </cell>
        </row>
        <row r="1182">
          <cell r="A1182" t="str">
            <v>E1</v>
          </cell>
          <cell r="B1182">
            <v>0</v>
          </cell>
          <cell r="C1182" t="str">
            <v>소계</v>
          </cell>
          <cell r="D1182">
            <v>10814511</v>
          </cell>
          <cell r="I1182">
            <v>0</v>
          </cell>
        </row>
        <row r="1183">
          <cell r="A1183" t="str">
            <v>E2</v>
          </cell>
          <cell r="B1183">
            <v>0</v>
          </cell>
          <cell r="C1183" t="str">
            <v>계</v>
          </cell>
          <cell r="D1183">
            <v>10814512</v>
          </cell>
          <cell r="I1183">
            <v>0</v>
          </cell>
        </row>
        <row r="1184">
          <cell r="A1184" t="str">
            <v>T2</v>
          </cell>
          <cell r="B1184">
            <v>1186</v>
          </cell>
          <cell r="C1184" t="str">
            <v>3.11</v>
          </cell>
          <cell r="D1184">
            <v>10814513</v>
          </cell>
          <cell r="E1184" t="str">
            <v>신축이음장치</v>
          </cell>
          <cell r="I1184">
            <v>0</v>
          </cell>
        </row>
        <row r="1185">
          <cell r="A1185" t="str">
            <v>D01313</v>
          </cell>
          <cell r="B1185">
            <v>26</v>
          </cell>
          <cell r="C1185" t="str">
            <v>a</v>
          </cell>
          <cell r="D1185">
            <v>10814546</v>
          </cell>
          <cell r="E1185" t="str">
            <v>신축이음장치</v>
          </cell>
          <cell r="F1185" t="str">
            <v>(Rail-No100)</v>
          </cell>
          <cell r="G1185" t="str">
            <v>M</v>
          </cell>
          <cell r="I1185">
            <v>0</v>
          </cell>
        </row>
        <row r="1186">
          <cell r="A1186" t="str">
            <v>D00554</v>
          </cell>
          <cell r="B1186">
            <v>26</v>
          </cell>
          <cell r="C1186" t="str">
            <v>b</v>
          </cell>
          <cell r="D1186">
            <v>10814563</v>
          </cell>
          <cell r="E1186" t="str">
            <v>신축이음장치</v>
          </cell>
          <cell r="F1186" t="str">
            <v>(Rail-No160)</v>
          </cell>
          <cell r="G1186" t="str">
            <v>M</v>
          </cell>
          <cell r="I1186">
            <v>0</v>
          </cell>
        </row>
        <row r="1187">
          <cell r="A1187" t="str">
            <v>E2</v>
          </cell>
          <cell r="B1187">
            <v>0</v>
          </cell>
          <cell r="C1187" t="str">
            <v>계</v>
          </cell>
          <cell r="D1187">
            <v>10814571</v>
          </cell>
          <cell r="I1187">
            <v>0</v>
          </cell>
        </row>
        <row r="1188">
          <cell r="A1188" t="str">
            <v>D00535</v>
          </cell>
          <cell r="B1188">
            <v>3447</v>
          </cell>
          <cell r="C1188" t="str">
            <v>3.12</v>
          </cell>
          <cell r="D1188">
            <v>10814576</v>
          </cell>
          <cell r="E1188" t="str">
            <v>교면방수</v>
          </cell>
          <cell r="F1188" t="str">
            <v>(도막식)</v>
          </cell>
          <cell r="G1188" t="str">
            <v>㎡</v>
          </cell>
          <cell r="I1188">
            <v>0</v>
          </cell>
        </row>
        <row r="1189">
          <cell r="A1189" t="str">
            <v>T2</v>
          </cell>
          <cell r="B1189">
            <v>1193</v>
          </cell>
          <cell r="C1189" t="str">
            <v>3.13</v>
          </cell>
          <cell r="D1189">
            <v>10814578</v>
          </cell>
          <cell r="E1189" t="str">
            <v>접속슬래브 접합공</v>
          </cell>
          <cell r="I1189">
            <v>0</v>
          </cell>
        </row>
        <row r="1190">
          <cell r="A1190" t="str">
            <v>D01067</v>
          </cell>
          <cell r="B1190">
            <v>127</v>
          </cell>
          <cell r="C1190" t="str">
            <v>a</v>
          </cell>
          <cell r="D1190">
            <v>10814580</v>
          </cell>
          <cell r="E1190" t="str">
            <v>다웰바 설치</v>
          </cell>
          <cell r="F1190" t="str">
            <v>(D=25 m/m, L=500)</v>
          </cell>
          <cell r="G1190" t="str">
            <v>EA</v>
          </cell>
          <cell r="I1190">
            <v>0</v>
          </cell>
        </row>
        <row r="1191">
          <cell r="A1191" t="str">
            <v>D01190</v>
          </cell>
          <cell r="B1191">
            <v>38</v>
          </cell>
          <cell r="C1191" t="str">
            <v>b</v>
          </cell>
          <cell r="D1191">
            <v>10814581</v>
          </cell>
          <cell r="E1191" t="str">
            <v>다웰-켑 설치</v>
          </cell>
          <cell r="F1191" t="str">
            <v>(Φ60 m/m)</v>
          </cell>
          <cell r="G1191" t="str">
            <v>M</v>
          </cell>
          <cell r="I1191">
            <v>0</v>
          </cell>
        </row>
        <row r="1192">
          <cell r="A1192" t="str">
            <v>D00540</v>
          </cell>
          <cell r="B1192">
            <v>127</v>
          </cell>
          <cell r="C1192" t="str">
            <v>c</v>
          </cell>
          <cell r="D1192">
            <v>10814709</v>
          </cell>
          <cell r="E1192" t="str">
            <v>경질고무판</v>
          </cell>
          <cell r="F1192" t="str">
            <v>(150x150)</v>
          </cell>
          <cell r="G1192" t="str">
            <v>EA</v>
          </cell>
          <cell r="I1192">
            <v>0</v>
          </cell>
        </row>
        <row r="1193">
          <cell r="A1193" t="str">
            <v>D00566</v>
          </cell>
          <cell r="B1193">
            <v>21</v>
          </cell>
          <cell r="C1193" t="str">
            <v>d</v>
          </cell>
          <cell r="D1193">
            <v>10814773</v>
          </cell>
          <cell r="E1193" t="str">
            <v>타르페이퍼 설치</v>
          </cell>
          <cell r="F1193" t="str">
            <v>(5 겹)</v>
          </cell>
          <cell r="G1193" t="str">
            <v>㎡</v>
          </cell>
          <cell r="I1193">
            <v>0</v>
          </cell>
        </row>
        <row r="1194">
          <cell r="A1194" t="str">
            <v>E2</v>
          </cell>
          <cell r="B1194">
            <v>0</v>
          </cell>
          <cell r="C1194" t="str">
            <v>계</v>
          </cell>
          <cell r="D1194">
            <v>10814805</v>
          </cell>
          <cell r="I1194">
            <v>0</v>
          </cell>
        </row>
        <row r="1195">
          <cell r="A1195" t="str">
            <v>T2</v>
          </cell>
          <cell r="B1195">
            <v>1197</v>
          </cell>
          <cell r="C1195" t="str">
            <v>3.14</v>
          </cell>
          <cell r="D1195">
            <v>10814809</v>
          </cell>
          <cell r="E1195" t="str">
            <v>무수축 콘크리트</v>
          </cell>
          <cell r="I1195">
            <v>0</v>
          </cell>
        </row>
        <row r="1196">
          <cell r="A1196" t="str">
            <v>D00567</v>
          </cell>
          <cell r="B1196">
            <v>5.1479999999999997</v>
          </cell>
          <cell r="C1196" t="str">
            <v>a</v>
          </cell>
          <cell r="D1196">
            <v>10814811</v>
          </cell>
          <cell r="E1196" t="str">
            <v>무수축몰탈</v>
          </cell>
          <cell r="F1196" t="str">
            <v>(1:1)</v>
          </cell>
          <cell r="G1196" t="str">
            <v>㎥</v>
          </cell>
          <cell r="I1196">
            <v>0</v>
          </cell>
        </row>
        <row r="1197">
          <cell r="A1197" t="str">
            <v>D00568</v>
          </cell>
          <cell r="B1197">
            <v>25</v>
          </cell>
          <cell r="C1197" t="str">
            <v>b</v>
          </cell>
          <cell r="D1197">
            <v>10814812</v>
          </cell>
          <cell r="E1197" t="str">
            <v>무수축콘크리트</v>
          </cell>
          <cell r="G1197" t="str">
            <v>㎥</v>
          </cell>
          <cell r="I1197">
            <v>0</v>
          </cell>
        </row>
        <row r="1198">
          <cell r="A1198" t="str">
            <v>E2</v>
          </cell>
          <cell r="B1198">
            <v>0</v>
          </cell>
          <cell r="C1198" t="str">
            <v>계</v>
          </cell>
          <cell r="D1198">
            <v>10814813</v>
          </cell>
          <cell r="I1198">
            <v>0</v>
          </cell>
        </row>
        <row r="1199">
          <cell r="A1199" t="str">
            <v>T2</v>
          </cell>
          <cell r="B1199">
            <v>1201</v>
          </cell>
          <cell r="C1199" t="str">
            <v>3.15</v>
          </cell>
          <cell r="D1199">
            <v>10814941</v>
          </cell>
          <cell r="E1199" t="str">
            <v>스치로폴설치</v>
          </cell>
          <cell r="I1199">
            <v>0</v>
          </cell>
        </row>
        <row r="1200">
          <cell r="A1200" t="str">
            <v>D00853</v>
          </cell>
          <cell r="B1200">
            <v>12</v>
          </cell>
          <cell r="C1200" t="str">
            <v>a</v>
          </cell>
          <cell r="D1200">
            <v>10815069</v>
          </cell>
          <cell r="E1200" t="str">
            <v>스치로폴설치</v>
          </cell>
          <cell r="F1200" t="str">
            <v>(T=10 m/m)</v>
          </cell>
          <cell r="G1200" t="str">
            <v>㎡</v>
          </cell>
          <cell r="I1200">
            <v>0</v>
          </cell>
        </row>
        <row r="1201">
          <cell r="A1201" t="str">
            <v>D00532</v>
          </cell>
          <cell r="B1201">
            <v>118</v>
          </cell>
          <cell r="C1201" t="str">
            <v>b</v>
          </cell>
          <cell r="D1201">
            <v>10815070</v>
          </cell>
          <cell r="E1201" t="str">
            <v>스치로폴설치</v>
          </cell>
          <cell r="F1201" t="str">
            <v>(T=20 m/m)</v>
          </cell>
          <cell r="G1201" t="str">
            <v>㎡</v>
          </cell>
          <cell r="I1201">
            <v>0</v>
          </cell>
        </row>
        <row r="1202">
          <cell r="A1202" t="str">
            <v>E2</v>
          </cell>
          <cell r="B1202">
            <v>0</v>
          </cell>
          <cell r="C1202" t="str">
            <v>계</v>
          </cell>
          <cell r="D1202">
            <v>10815135</v>
          </cell>
          <cell r="I1202">
            <v>0</v>
          </cell>
        </row>
        <row r="1203">
          <cell r="A1203" t="str">
            <v>T2</v>
          </cell>
          <cell r="B1203">
            <v>1208</v>
          </cell>
          <cell r="C1203" t="str">
            <v>3.16</v>
          </cell>
          <cell r="D1203">
            <v>10815199</v>
          </cell>
          <cell r="E1203" t="str">
            <v>배수시설</v>
          </cell>
          <cell r="I1203">
            <v>0</v>
          </cell>
        </row>
        <row r="1204">
          <cell r="A1204" t="str">
            <v>D00572</v>
          </cell>
          <cell r="B1204">
            <v>18</v>
          </cell>
          <cell r="C1204" t="str">
            <v>a</v>
          </cell>
          <cell r="D1204">
            <v>10815215</v>
          </cell>
          <cell r="E1204" t="str">
            <v>집 수 구</v>
          </cell>
          <cell r="G1204" t="str">
            <v>EA</v>
          </cell>
          <cell r="I1204">
            <v>0</v>
          </cell>
        </row>
        <row r="1205">
          <cell r="A1205" t="str">
            <v>D00573</v>
          </cell>
          <cell r="B1205">
            <v>61</v>
          </cell>
          <cell r="C1205" t="str">
            <v>b</v>
          </cell>
          <cell r="D1205">
            <v>10815223</v>
          </cell>
          <cell r="E1205" t="str">
            <v>배 수 구</v>
          </cell>
          <cell r="F1205" t="str">
            <v>(스테인레스관)</v>
          </cell>
          <cell r="G1205" t="str">
            <v>M</v>
          </cell>
          <cell r="I1205">
            <v>0</v>
          </cell>
        </row>
        <row r="1206">
          <cell r="A1206" t="str">
            <v>D00574</v>
          </cell>
          <cell r="B1206">
            <v>14</v>
          </cell>
          <cell r="C1206" t="str">
            <v>c</v>
          </cell>
          <cell r="D1206">
            <v>10815227</v>
          </cell>
          <cell r="E1206" t="str">
            <v>부착시설(A)</v>
          </cell>
          <cell r="G1206" t="str">
            <v>EA</v>
          </cell>
          <cell r="I1206">
            <v>0</v>
          </cell>
        </row>
        <row r="1207">
          <cell r="A1207" t="str">
            <v>D00576</v>
          </cell>
          <cell r="B1207">
            <v>54</v>
          </cell>
          <cell r="C1207" t="str">
            <v>d</v>
          </cell>
          <cell r="D1207">
            <v>10815229</v>
          </cell>
          <cell r="E1207" t="str">
            <v>부착시설(C)</v>
          </cell>
          <cell r="G1207" t="str">
            <v>EA</v>
          </cell>
          <cell r="I1207">
            <v>0</v>
          </cell>
        </row>
        <row r="1208">
          <cell r="A1208" t="str">
            <v>D00577</v>
          </cell>
          <cell r="B1208">
            <v>6</v>
          </cell>
          <cell r="C1208" t="str">
            <v>e</v>
          </cell>
          <cell r="D1208">
            <v>10815230</v>
          </cell>
          <cell r="E1208" t="str">
            <v>도 수 로</v>
          </cell>
          <cell r="G1208" t="str">
            <v>M</v>
          </cell>
          <cell r="I1208">
            <v>0</v>
          </cell>
        </row>
        <row r="1209">
          <cell r="A1209" t="str">
            <v>E2</v>
          </cell>
          <cell r="B1209">
            <v>0</v>
          </cell>
          <cell r="C1209" t="str">
            <v>계</v>
          </cell>
          <cell r="D1209">
            <v>10815231</v>
          </cell>
          <cell r="I1209">
            <v>0</v>
          </cell>
        </row>
        <row r="1210">
          <cell r="A1210" t="str">
            <v>T2</v>
          </cell>
          <cell r="B1210">
            <v>1212</v>
          </cell>
          <cell r="C1210" t="str">
            <v>3.17</v>
          </cell>
          <cell r="D1210">
            <v>10815359</v>
          </cell>
          <cell r="E1210" t="str">
            <v>스페이서설치</v>
          </cell>
          <cell r="I1210">
            <v>0</v>
          </cell>
        </row>
        <row r="1211">
          <cell r="A1211" t="str">
            <v>D00588</v>
          </cell>
          <cell r="B1211">
            <v>4902</v>
          </cell>
          <cell r="C1211" t="str">
            <v>a</v>
          </cell>
          <cell r="D1211">
            <v>10815375</v>
          </cell>
          <cell r="E1211" t="str">
            <v>스페이서 설치</v>
          </cell>
          <cell r="F1211" t="str">
            <v>(슬라브및기초용)</v>
          </cell>
          <cell r="G1211" t="str">
            <v>㎡</v>
          </cell>
          <cell r="I1211">
            <v>0</v>
          </cell>
        </row>
        <row r="1212">
          <cell r="A1212" t="str">
            <v>D01070</v>
          </cell>
          <cell r="B1212">
            <v>418</v>
          </cell>
          <cell r="C1212" t="str">
            <v>b</v>
          </cell>
          <cell r="D1212">
            <v>10815383</v>
          </cell>
          <cell r="E1212" t="str">
            <v>스페이서 설치</v>
          </cell>
          <cell r="F1212" t="str">
            <v>(벽체용)</v>
          </cell>
          <cell r="G1212" t="str">
            <v>㎡</v>
          </cell>
          <cell r="I1212">
            <v>0</v>
          </cell>
        </row>
        <row r="1213">
          <cell r="A1213" t="str">
            <v>E2</v>
          </cell>
          <cell r="B1213">
            <v>0</v>
          </cell>
          <cell r="C1213" t="str">
            <v>계</v>
          </cell>
          <cell r="D1213">
            <v>10815387</v>
          </cell>
          <cell r="I1213">
            <v>0</v>
          </cell>
        </row>
        <row r="1214">
          <cell r="A1214" t="str">
            <v>T2</v>
          </cell>
          <cell r="B1214">
            <v>1217</v>
          </cell>
          <cell r="C1214" t="str">
            <v>3.18</v>
          </cell>
          <cell r="D1214">
            <v>10815389</v>
          </cell>
          <cell r="E1214" t="str">
            <v>교명판및설명판</v>
          </cell>
          <cell r="I1214">
            <v>0</v>
          </cell>
        </row>
        <row r="1215">
          <cell r="A1215" t="str">
            <v>D00582</v>
          </cell>
          <cell r="B1215">
            <v>4</v>
          </cell>
          <cell r="C1215" t="str">
            <v>a</v>
          </cell>
          <cell r="D1215">
            <v>10815390</v>
          </cell>
          <cell r="E1215" t="str">
            <v>교 명 주</v>
          </cell>
          <cell r="F1215" t="str">
            <v>(중형, 화강석)</v>
          </cell>
          <cell r="G1215" t="str">
            <v>기</v>
          </cell>
          <cell r="I1215">
            <v>0</v>
          </cell>
        </row>
        <row r="1216">
          <cell r="A1216" t="str">
            <v>D00583</v>
          </cell>
          <cell r="B1216">
            <v>2</v>
          </cell>
          <cell r="C1216" t="str">
            <v>b</v>
          </cell>
          <cell r="D1216">
            <v>10815391</v>
          </cell>
          <cell r="E1216" t="str">
            <v>교 명 판(황동주물)</v>
          </cell>
          <cell r="F1216" t="str">
            <v>(450x200x10)</v>
          </cell>
          <cell r="G1216" t="str">
            <v>EA</v>
          </cell>
          <cell r="I1216">
            <v>0</v>
          </cell>
        </row>
        <row r="1217">
          <cell r="A1217" t="str">
            <v>D00584</v>
          </cell>
          <cell r="B1217">
            <v>2</v>
          </cell>
          <cell r="C1217" t="str">
            <v>c</v>
          </cell>
          <cell r="D1217">
            <v>10815455</v>
          </cell>
          <cell r="E1217" t="str">
            <v>설 명 판(황동주물)</v>
          </cell>
          <cell r="F1217" t="str">
            <v>(500x300x10)</v>
          </cell>
          <cell r="G1217" t="str">
            <v>EA</v>
          </cell>
          <cell r="I1217">
            <v>0</v>
          </cell>
        </row>
        <row r="1218">
          <cell r="A1218" t="str">
            <v>E2</v>
          </cell>
          <cell r="B1218">
            <v>0</v>
          </cell>
          <cell r="C1218" t="str">
            <v>계</v>
          </cell>
          <cell r="D1218">
            <v>10815487</v>
          </cell>
          <cell r="I1218">
            <v>0</v>
          </cell>
        </row>
        <row r="1219">
          <cell r="A1219" t="str">
            <v>D00594</v>
          </cell>
          <cell r="B1219">
            <v>2</v>
          </cell>
          <cell r="C1219" t="str">
            <v>3.19</v>
          </cell>
          <cell r="D1219">
            <v>10815503</v>
          </cell>
          <cell r="E1219" t="str">
            <v>측량기준점 설치</v>
          </cell>
          <cell r="F1219" t="str">
            <v>(황동주물)</v>
          </cell>
          <cell r="G1219" t="str">
            <v>EA</v>
          </cell>
          <cell r="I1219">
            <v>0</v>
          </cell>
        </row>
        <row r="1220">
          <cell r="A1220" t="str">
            <v>D00791</v>
          </cell>
          <cell r="B1220">
            <v>20</v>
          </cell>
          <cell r="C1220" t="str">
            <v>3.20</v>
          </cell>
          <cell r="D1220">
            <v>10815517</v>
          </cell>
          <cell r="E1220" t="str">
            <v>교좌장치표지판</v>
          </cell>
          <cell r="G1220" t="str">
            <v>EA</v>
          </cell>
          <cell r="I1220">
            <v>0</v>
          </cell>
        </row>
        <row r="1221">
          <cell r="A1221" t="str">
            <v>D00654</v>
          </cell>
          <cell r="B1221">
            <v>90</v>
          </cell>
          <cell r="C1221" t="str">
            <v>3.21</v>
          </cell>
          <cell r="D1221">
            <v>10815615</v>
          </cell>
          <cell r="E1221" t="str">
            <v>종방향점검로</v>
          </cell>
          <cell r="G1221" t="str">
            <v>EA</v>
          </cell>
          <cell r="I1221">
            <v>0</v>
          </cell>
        </row>
        <row r="1222">
          <cell r="A1222" t="str">
            <v>T2</v>
          </cell>
          <cell r="B1222">
            <v>1225</v>
          </cell>
          <cell r="C1222" t="str">
            <v>3.22</v>
          </cell>
          <cell r="D1222">
            <v>10815770</v>
          </cell>
          <cell r="E1222" t="str">
            <v>교각점검시설</v>
          </cell>
          <cell r="I1222">
            <v>0</v>
          </cell>
        </row>
        <row r="1223">
          <cell r="A1223" t="str">
            <v>D00793</v>
          </cell>
          <cell r="B1223">
            <v>2</v>
          </cell>
          <cell r="C1223" t="str">
            <v>a</v>
          </cell>
          <cell r="D1223">
            <v>10815840</v>
          </cell>
          <cell r="E1223" t="str">
            <v>교각점검시설</v>
          </cell>
          <cell r="F1223" t="str">
            <v>(TYPE-1)</v>
          </cell>
          <cell r="G1223" t="str">
            <v>EA</v>
          </cell>
          <cell r="I1223">
            <v>0</v>
          </cell>
        </row>
        <row r="1224">
          <cell r="A1224" t="str">
            <v>D00789</v>
          </cell>
          <cell r="B1224">
            <v>2</v>
          </cell>
          <cell r="C1224" t="str">
            <v>b</v>
          </cell>
          <cell r="D1224">
            <v>10815875</v>
          </cell>
          <cell r="E1224" t="str">
            <v>교각점검시설</v>
          </cell>
          <cell r="F1224" t="str">
            <v>(TYPE-2)</v>
          </cell>
          <cell r="G1224" t="str">
            <v>EA</v>
          </cell>
          <cell r="I1224">
            <v>0</v>
          </cell>
        </row>
        <row r="1225">
          <cell r="A1225" t="str">
            <v>D01305</v>
          </cell>
          <cell r="B1225">
            <v>2</v>
          </cell>
          <cell r="C1225" t="str">
            <v>c</v>
          </cell>
          <cell r="D1225">
            <v>10815884</v>
          </cell>
          <cell r="E1225" t="str">
            <v>점검용계단</v>
          </cell>
          <cell r="G1225" t="str">
            <v>EA</v>
          </cell>
          <cell r="I1225">
            <v>0</v>
          </cell>
        </row>
        <row r="1226">
          <cell r="A1226" t="str">
            <v>E2</v>
          </cell>
          <cell r="B1226">
            <v>0</v>
          </cell>
          <cell r="C1226" t="str">
            <v>계</v>
          </cell>
          <cell r="D1226">
            <v>10815892</v>
          </cell>
          <cell r="I1226">
            <v>0</v>
          </cell>
        </row>
        <row r="1227">
          <cell r="A1227" t="str">
            <v>T2</v>
          </cell>
          <cell r="B1227">
            <v>1229</v>
          </cell>
          <cell r="C1227" t="str">
            <v>3.23</v>
          </cell>
          <cell r="D1227">
            <v>10815909</v>
          </cell>
          <cell r="E1227" t="str">
            <v>충  진  제</v>
          </cell>
          <cell r="I1227">
            <v>0</v>
          </cell>
        </row>
        <row r="1228">
          <cell r="A1228" t="str">
            <v>D01224</v>
          </cell>
          <cell r="B1228">
            <v>89</v>
          </cell>
          <cell r="C1228" t="str">
            <v>a</v>
          </cell>
          <cell r="D1228">
            <v>10815972</v>
          </cell>
          <cell r="E1228" t="str">
            <v>폴리우레탄실란트채움</v>
          </cell>
          <cell r="F1228" t="str">
            <v>(25x10)</v>
          </cell>
          <cell r="G1228" t="str">
            <v>M</v>
          </cell>
          <cell r="I1228">
            <v>0</v>
          </cell>
        </row>
        <row r="1229">
          <cell r="A1229" t="str">
            <v>D00846</v>
          </cell>
          <cell r="B1229">
            <v>166</v>
          </cell>
          <cell r="C1229" t="str">
            <v>b</v>
          </cell>
          <cell r="D1229">
            <v>10816035</v>
          </cell>
          <cell r="E1229" t="str">
            <v>폴리우레탄실란트채움</v>
          </cell>
          <cell r="F1229" t="str">
            <v>(25x20)</v>
          </cell>
          <cell r="G1229" t="str">
            <v>M</v>
          </cell>
          <cell r="I1229">
            <v>0</v>
          </cell>
        </row>
        <row r="1230">
          <cell r="A1230" t="str">
            <v>E2</v>
          </cell>
          <cell r="B1230">
            <v>0</v>
          </cell>
          <cell r="C1230" t="str">
            <v>계</v>
          </cell>
          <cell r="D1230">
            <v>10816085</v>
          </cell>
          <cell r="I1230">
            <v>0</v>
          </cell>
        </row>
        <row r="1231">
          <cell r="A1231" t="str">
            <v>D01308</v>
          </cell>
          <cell r="B1231">
            <v>1319</v>
          </cell>
          <cell r="C1231" t="str">
            <v>3.24</v>
          </cell>
          <cell r="D1231">
            <v>10816135</v>
          </cell>
          <cell r="E1231" t="str">
            <v>강섬유보강재</v>
          </cell>
          <cell r="F1231" t="str">
            <v>(900 g/㎥)</v>
          </cell>
          <cell r="G1231" t="str">
            <v>㎥</v>
          </cell>
          <cell r="I1231">
            <v>0</v>
          </cell>
        </row>
        <row r="1232">
          <cell r="A1232" t="str">
            <v>T2</v>
          </cell>
          <cell r="B1232">
            <v>1237</v>
          </cell>
          <cell r="C1232" t="str">
            <v>3.25</v>
          </cell>
          <cell r="D1232">
            <v>10816419</v>
          </cell>
          <cell r="E1232" t="str">
            <v>가 도 공</v>
          </cell>
          <cell r="I1232">
            <v>0</v>
          </cell>
        </row>
        <row r="1233">
          <cell r="A1233" t="str">
            <v>D00037</v>
          </cell>
          <cell r="B1233">
            <v>6276</v>
          </cell>
          <cell r="C1233" t="str">
            <v>a</v>
          </cell>
          <cell r="D1233">
            <v>10816420</v>
          </cell>
          <cell r="E1233" t="str">
            <v>가도성토및철거</v>
          </cell>
          <cell r="G1233" t="str">
            <v>㎥</v>
          </cell>
          <cell r="I1233">
            <v>0</v>
          </cell>
        </row>
        <row r="1234">
          <cell r="A1234" t="str">
            <v>D03742</v>
          </cell>
          <cell r="B1234">
            <v>570</v>
          </cell>
          <cell r="C1234" t="str">
            <v>b</v>
          </cell>
          <cell r="D1234">
            <v>10816485</v>
          </cell>
          <cell r="E1234" t="str">
            <v>보조기층생산</v>
          </cell>
          <cell r="F1234" t="str">
            <v>(현장암유용)</v>
          </cell>
          <cell r="G1234" t="str">
            <v>㎥</v>
          </cell>
          <cell r="I1234">
            <v>0</v>
          </cell>
        </row>
        <row r="1235">
          <cell r="A1235" t="str">
            <v>D00798</v>
          </cell>
          <cell r="B1235">
            <v>444</v>
          </cell>
          <cell r="C1235" t="str">
            <v>c</v>
          </cell>
          <cell r="D1235">
            <v>10816517</v>
          </cell>
          <cell r="E1235" t="str">
            <v>보조기층</v>
          </cell>
          <cell r="F1235" t="str">
            <v>(포설및다짐 T=20 Cm)</v>
          </cell>
          <cell r="G1235" t="str">
            <v>㎥</v>
          </cell>
          <cell r="I1235">
            <v>0</v>
          </cell>
        </row>
        <row r="1236">
          <cell r="A1236" t="str">
            <v>D00704</v>
          </cell>
          <cell r="B1236">
            <v>1956</v>
          </cell>
          <cell r="C1236" t="str">
            <v>d</v>
          </cell>
          <cell r="D1236">
            <v>10816537</v>
          </cell>
          <cell r="E1236" t="str">
            <v>마대쌓기및헐기</v>
          </cell>
          <cell r="G1236" t="str">
            <v>㎡</v>
          </cell>
          <cell r="I1236">
            <v>0</v>
          </cell>
        </row>
        <row r="1237">
          <cell r="A1237" t="str">
            <v>D00976</v>
          </cell>
          <cell r="B1237">
            <v>210</v>
          </cell>
          <cell r="C1237" t="str">
            <v>e</v>
          </cell>
          <cell r="D1237">
            <v>10816539</v>
          </cell>
          <cell r="E1237" t="str">
            <v>흄관부설</v>
          </cell>
          <cell r="F1237" t="str">
            <v>(D=1200 m/m)</v>
          </cell>
          <cell r="G1237" t="str">
            <v>본</v>
          </cell>
          <cell r="I1237">
            <v>0</v>
          </cell>
        </row>
        <row r="1238">
          <cell r="A1238" t="str">
            <v>E2</v>
          </cell>
          <cell r="B1238">
            <v>0</v>
          </cell>
          <cell r="C1238" t="str">
            <v>계</v>
          </cell>
          <cell r="D1238">
            <v>10816541</v>
          </cell>
          <cell r="I1238">
            <v>0</v>
          </cell>
        </row>
        <row r="1239">
          <cell r="A1239" t="str">
            <v>D01064</v>
          </cell>
          <cell r="B1239">
            <v>150</v>
          </cell>
          <cell r="C1239" t="str">
            <v>3.26</v>
          </cell>
          <cell r="D1239">
            <v>10816545</v>
          </cell>
          <cell r="E1239" t="str">
            <v>중앙분리대</v>
          </cell>
          <cell r="G1239" t="str">
            <v>M</v>
          </cell>
          <cell r="I1239">
            <v>0</v>
          </cell>
        </row>
        <row r="1240">
          <cell r="A1240" t="str">
            <v>D03860</v>
          </cell>
          <cell r="B1240">
            <v>316</v>
          </cell>
          <cell r="C1240" t="str">
            <v>3.27</v>
          </cell>
          <cell r="D1240">
            <v>10816547</v>
          </cell>
          <cell r="E1240" t="str">
            <v>방 호 벽</v>
          </cell>
          <cell r="F1240" t="str">
            <v>(일반용)</v>
          </cell>
          <cell r="G1240" t="str">
            <v>M</v>
          </cell>
          <cell r="I1240">
            <v>0</v>
          </cell>
        </row>
        <row r="1241">
          <cell r="A1241" t="str">
            <v>D03817</v>
          </cell>
          <cell r="B1241">
            <v>62</v>
          </cell>
          <cell r="C1241" t="str">
            <v>3.28</v>
          </cell>
          <cell r="D1241">
            <v>10817140</v>
          </cell>
          <cell r="E1241" t="str">
            <v>ELASTIC FILLER</v>
          </cell>
          <cell r="F1241" t="str">
            <v>(T=20 m/m)</v>
          </cell>
          <cell r="G1241" t="str">
            <v>㎡</v>
          </cell>
          <cell r="I1241">
            <v>0</v>
          </cell>
        </row>
        <row r="1242">
          <cell r="A1242" t="str">
            <v>D00817</v>
          </cell>
          <cell r="B1242">
            <v>0.127</v>
          </cell>
          <cell r="C1242" t="str">
            <v>3.29</v>
          </cell>
          <cell r="D1242">
            <v>10817436</v>
          </cell>
          <cell r="E1242" t="str">
            <v>아스팔트 채움</v>
          </cell>
          <cell r="F1242" t="str">
            <v>(브론아스팔트)</v>
          </cell>
          <cell r="G1242" t="str">
            <v>㎥</v>
          </cell>
          <cell r="I1242">
            <v>0</v>
          </cell>
        </row>
        <row r="1243">
          <cell r="A1243" t="str">
            <v>D01191</v>
          </cell>
          <cell r="B1243">
            <v>3</v>
          </cell>
          <cell r="C1243" t="str">
            <v>3.30</v>
          </cell>
          <cell r="D1243">
            <v>10817658</v>
          </cell>
          <cell r="E1243" t="str">
            <v>PVC PIPE 설치</v>
          </cell>
          <cell r="F1243" t="str">
            <v>(Φ65 m/m)</v>
          </cell>
          <cell r="G1243" t="str">
            <v>M</v>
          </cell>
          <cell r="I1243">
            <v>0</v>
          </cell>
        </row>
        <row r="1244">
          <cell r="A1244" t="str">
            <v>D03859</v>
          </cell>
          <cell r="B1244">
            <v>1</v>
          </cell>
          <cell r="C1244" t="str">
            <v>3.31</v>
          </cell>
          <cell r="D1244">
            <v>10817714</v>
          </cell>
          <cell r="E1244" t="str">
            <v>천공장비조립및해체</v>
          </cell>
          <cell r="G1244" t="str">
            <v>회</v>
          </cell>
          <cell r="I1244">
            <v>0</v>
          </cell>
        </row>
        <row r="1245">
          <cell r="A1245" t="str">
            <v>T2</v>
          </cell>
          <cell r="B1245">
            <v>1247</v>
          </cell>
          <cell r="C1245" t="str">
            <v>3.32</v>
          </cell>
          <cell r="D1245">
            <v>10817723</v>
          </cell>
          <cell r="E1245" t="str">
            <v>파일재하시험</v>
          </cell>
          <cell r="I1245">
            <v>0</v>
          </cell>
        </row>
        <row r="1246">
          <cell r="A1246" t="str">
            <v>D03869</v>
          </cell>
          <cell r="B1246">
            <v>1</v>
          </cell>
          <cell r="C1246" t="str">
            <v>a</v>
          </cell>
          <cell r="D1246">
            <v>10817728</v>
          </cell>
          <cell r="E1246" t="str">
            <v>파일재하시험</v>
          </cell>
          <cell r="F1246" t="str">
            <v>(정재하시험)</v>
          </cell>
          <cell r="G1246" t="str">
            <v>개소</v>
          </cell>
          <cell r="I1246">
            <v>0</v>
          </cell>
        </row>
        <row r="1247">
          <cell r="A1247" t="str">
            <v>D03870</v>
          </cell>
          <cell r="B1247">
            <v>5</v>
          </cell>
          <cell r="C1247" t="str">
            <v>b</v>
          </cell>
          <cell r="D1247">
            <v>10817730</v>
          </cell>
          <cell r="E1247" t="str">
            <v>파일재하시험</v>
          </cell>
          <cell r="F1247" t="str">
            <v>(동재하시험)</v>
          </cell>
          <cell r="G1247" t="str">
            <v>개소</v>
          </cell>
          <cell r="I1247">
            <v>0</v>
          </cell>
        </row>
        <row r="1248">
          <cell r="A1248" t="str">
            <v>E2</v>
          </cell>
          <cell r="B1248">
            <v>0</v>
          </cell>
          <cell r="C1248" t="str">
            <v>계</v>
          </cell>
          <cell r="D1248">
            <v>10817731</v>
          </cell>
          <cell r="I1248">
            <v>0</v>
          </cell>
        </row>
        <row r="1249">
          <cell r="A1249" t="str">
            <v>D03871</v>
          </cell>
          <cell r="B1249">
            <v>5</v>
          </cell>
          <cell r="C1249" t="str">
            <v>3.33</v>
          </cell>
          <cell r="D1249">
            <v>10817732</v>
          </cell>
          <cell r="E1249" t="str">
            <v>평판재하시험</v>
          </cell>
          <cell r="G1249" t="str">
            <v>개소</v>
          </cell>
          <cell r="I1249">
            <v>0</v>
          </cell>
        </row>
        <row r="1250">
          <cell r="A1250" t="str">
            <v>D03747</v>
          </cell>
          <cell r="B1250">
            <v>20</v>
          </cell>
          <cell r="C1250" t="str">
            <v>3.34</v>
          </cell>
          <cell r="D1250">
            <v>10817860</v>
          </cell>
          <cell r="E1250" t="str">
            <v>워터스톱</v>
          </cell>
          <cell r="F1250" t="str">
            <v>(20x25)</v>
          </cell>
          <cell r="G1250" t="str">
            <v>M</v>
          </cell>
          <cell r="I1250">
            <v>0</v>
          </cell>
        </row>
        <row r="1251">
          <cell r="A1251" t="str">
            <v>D03942</v>
          </cell>
          <cell r="B1251">
            <v>1</v>
          </cell>
          <cell r="C1251" t="str">
            <v>3.35</v>
          </cell>
          <cell r="D1251">
            <v>10817892</v>
          </cell>
          <cell r="E1251" t="str">
            <v>상수원보호장비</v>
          </cell>
          <cell r="F1251" t="str">
            <v>(TYPE-1)</v>
          </cell>
          <cell r="G1251" t="str">
            <v>식</v>
          </cell>
          <cell r="I1251">
            <v>0</v>
          </cell>
        </row>
        <row r="1252">
          <cell r="A1252" t="str">
            <v>D00847</v>
          </cell>
          <cell r="B1252">
            <v>300</v>
          </cell>
          <cell r="C1252" t="str">
            <v>3.36</v>
          </cell>
          <cell r="D1252">
            <v>10817924</v>
          </cell>
          <cell r="E1252" t="str">
            <v>가드휀스설치</v>
          </cell>
          <cell r="G1252" t="str">
            <v>M</v>
          </cell>
          <cell r="I1252">
            <v>0</v>
          </cell>
        </row>
        <row r="1253">
          <cell r="A1253" t="str">
            <v>E3</v>
          </cell>
          <cell r="B1253">
            <v>0</v>
          </cell>
          <cell r="C1253" t="str">
            <v>합계</v>
          </cell>
          <cell r="D1253">
            <v>10817988</v>
          </cell>
          <cell r="I1253">
            <v>0</v>
          </cell>
        </row>
        <row r="1254">
          <cell r="A1254" t="str">
            <v>T3</v>
          </cell>
          <cell r="B1254">
            <v>1328</v>
          </cell>
          <cell r="C1254" t="str">
            <v>3.J</v>
          </cell>
          <cell r="D1254">
            <v>12062306</v>
          </cell>
          <cell r="E1254" t="str">
            <v>구    룡    교</v>
          </cell>
          <cell r="I1254">
            <v>0</v>
          </cell>
        </row>
        <row r="1255">
          <cell r="A1255" t="str">
            <v>T2</v>
          </cell>
          <cell r="B1255">
            <v>1261</v>
          </cell>
          <cell r="C1255" t="str">
            <v>3.01</v>
          </cell>
          <cell r="D1255">
            <v>12062434</v>
          </cell>
          <cell r="E1255" t="str">
            <v>토          공</v>
          </cell>
          <cell r="I1255">
            <v>0</v>
          </cell>
        </row>
        <row r="1256">
          <cell r="A1256" t="str">
            <v>D00096</v>
          </cell>
          <cell r="B1256">
            <v>3932</v>
          </cell>
          <cell r="C1256" t="str">
            <v>a</v>
          </cell>
          <cell r="D1256">
            <v>12182198</v>
          </cell>
          <cell r="E1256" t="str">
            <v>구조물터파기</v>
          </cell>
          <cell r="F1256" t="str">
            <v>(육상토사 0∼2 M)</v>
          </cell>
          <cell r="G1256" t="str">
            <v>㎥</v>
          </cell>
          <cell r="I1256">
            <v>0</v>
          </cell>
        </row>
        <row r="1257">
          <cell r="A1257" t="str">
            <v>D00097</v>
          </cell>
          <cell r="B1257">
            <v>2636</v>
          </cell>
          <cell r="C1257" t="str">
            <v>b</v>
          </cell>
          <cell r="D1257">
            <v>12184444</v>
          </cell>
          <cell r="E1257" t="str">
            <v>구조물터파기</v>
          </cell>
          <cell r="F1257" t="str">
            <v>(육상토사 2∼4 M)</v>
          </cell>
          <cell r="G1257" t="str">
            <v>㎥</v>
          </cell>
          <cell r="I1257">
            <v>0</v>
          </cell>
        </row>
        <row r="1258">
          <cell r="A1258" t="str">
            <v>D00098</v>
          </cell>
          <cell r="B1258">
            <v>1273</v>
          </cell>
          <cell r="C1258" t="str">
            <v>c</v>
          </cell>
          <cell r="D1258">
            <v>12185567</v>
          </cell>
          <cell r="E1258" t="str">
            <v>구조물터파기</v>
          </cell>
          <cell r="F1258" t="str">
            <v>(육상토사 4∼6 M)</v>
          </cell>
          <cell r="G1258" t="str">
            <v>㎥</v>
          </cell>
          <cell r="I1258">
            <v>0</v>
          </cell>
        </row>
        <row r="1259">
          <cell r="A1259" t="str">
            <v>D00160</v>
          </cell>
          <cell r="B1259">
            <v>359</v>
          </cell>
          <cell r="C1259" t="str">
            <v>d</v>
          </cell>
          <cell r="D1259">
            <v>12186689</v>
          </cell>
          <cell r="E1259" t="str">
            <v>되메우기및다짐</v>
          </cell>
          <cell r="F1259" t="str">
            <v>(인력30%+백호우70%)</v>
          </cell>
          <cell r="G1259" t="str">
            <v>㎥</v>
          </cell>
          <cell r="I1259">
            <v>0</v>
          </cell>
        </row>
        <row r="1260">
          <cell r="A1260" t="str">
            <v>D00170</v>
          </cell>
          <cell r="B1260">
            <v>1371</v>
          </cell>
          <cell r="C1260" t="str">
            <v>e</v>
          </cell>
          <cell r="D1260">
            <v>12186839</v>
          </cell>
          <cell r="E1260" t="str">
            <v>뒷채움잡석</v>
          </cell>
          <cell r="F1260" t="str">
            <v>(현장암유용)</v>
          </cell>
          <cell r="G1260" t="str">
            <v>㎥</v>
          </cell>
          <cell r="I1260">
            <v>0</v>
          </cell>
        </row>
        <row r="1261">
          <cell r="A1261" t="str">
            <v>D00038</v>
          </cell>
          <cell r="B1261">
            <v>7644</v>
          </cell>
          <cell r="C1261" t="str">
            <v>f</v>
          </cell>
          <cell r="D1261">
            <v>12186914</v>
          </cell>
          <cell r="E1261" t="str">
            <v>토사치환</v>
          </cell>
          <cell r="F1261" t="str">
            <v>노상다짐</v>
          </cell>
          <cell r="G1261" t="str">
            <v>㎥</v>
          </cell>
          <cell r="I1261">
            <v>0</v>
          </cell>
        </row>
        <row r="1262">
          <cell r="A1262" t="str">
            <v>E2</v>
          </cell>
          <cell r="B1262">
            <v>0</v>
          </cell>
          <cell r="C1262" t="str">
            <v>계</v>
          </cell>
          <cell r="D1262">
            <v>12186988</v>
          </cell>
          <cell r="I1262">
            <v>0</v>
          </cell>
        </row>
        <row r="1263">
          <cell r="A1263" t="str">
            <v>T2</v>
          </cell>
          <cell r="B1263">
            <v>1272</v>
          </cell>
          <cell r="C1263" t="str">
            <v>3.02</v>
          </cell>
          <cell r="D1263">
            <v>12187116</v>
          </cell>
          <cell r="E1263" t="str">
            <v>강관파일</v>
          </cell>
          <cell r="I1263">
            <v>0</v>
          </cell>
        </row>
        <row r="1264">
          <cell r="A1264" t="str">
            <v>D00504</v>
          </cell>
          <cell r="B1264">
            <v>867</v>
          </cell>
          <cell r="C1264" t="str">
            <v>a</v>
          </cell>
          <cell r="D1264">
            <v>12187212</v>
          </cell>
          <cell r="E1264" t="str">
            <v>강관파일구입</v>
          </cell>
          <cell r="F1264" t="str">
            <v>(Φ508.0m/mx9t)</v>
          </cell>
          <cell r="G1264" t="str">
            <v>M</v>
          </cell>
          <cell r="I1264">
            <v>0</v>
          </cell>
        </row>
        <row r="1265">
          <cell r="A1265" t="str">
            <v>D00511</v>
          </cell>
          <cell r="B1265">
            <v>528</v>
          </cell>
          <cell r="C1265" t="str">
            <v>b</v>
          </cell>
          <cell r="D1265">
            <v>12187220</v>
          </cell>
          <cell r="E1265" t="str">
            <v>강관파일구입</v>
          </cell>
          <cell r="F1265" t="str">
            <v>(Φ406.4m/mx9t)</v>
          </cell>
          <cell r="G1265" t="str">
            <v>M</v>
          </cell>
          <cell r="I1265">
            <v>0</v>
          </cell>
        </row>
        <row r="1266">
          <cell r="A1266" t="str">
            <v>D03840</v>
          </cell>
          <cell r="B1266">
            <v>560</v>
          </cell>
          <cell r="C1266" t="str">
            <v>c</v>
          </cell>
          <cell r="D1266">
            <v>12187228</v>
          </cell>
          <cell r="E1266" t="str">
            <v>강관파일항타(직항)</v>
          </cell>
          <cell r="F1266" t="str">
            <v>Φ508(15 m 이하)천공</v>
          </cell>
          <cell r="G1266" t="str">
            <v>M</v>
          </cell>
          <cell r="I1266">
            <v>0</v>
          </cell>
        </row>
        <row r="1267">
          <cell r="A1267" t="str">
            <v>D00505</v>
          </cell>
          <cell r="B1267">
            <v>516</v>
          </cell>
          <cell r="C1267" t="str">
            <v>d</v>
          </cell>
          <cell r="D1267">
            <v>12187233</v>
          </cell>
          <cell r="E1267" t="str">
            <v>강관파일항타(직항)</v>
          </cell>
          <cell r="F1267" t="str">
            <v>Φ406.4(15 m 이하)</v>
          </cell>
          <cell r="G1267" t="str">
            <v>M</v>
          </cell>
          <cell r="I1267">
            <v>0</v>
          </cell>
        </row>
        <row r="1268">
          <cell r="A1268" t="str">
            <v>D01314</v>
          </cell>
          <cell r="B1268">
            <v>283</v>
          </cell>
          <cell r="C1268" t="str">
            <v>e</v>
          </cell>
          <cell r="D1268">
            <v>12187238</v>
          </cell>
          <cell r="E1268" t="str">
            <v>강관파일항타(사항)</v>
          </cell>
          <cell r="F1268" t="str">
            <v>Φ508(15 m 이하)</v>
          </cell>
          <cell r="G1268" t="str">
            <v>M</v>
          </cell>
          <cell r="I1268">
            <v>0</v>
          </cell>
        </row>
        <row r="1269">
          <cell r="A1269" t="str">
            <v>D03838</v>
          </cell>
          <cell r="B1269">
            <v>23</v>
          </cell>
          <cell r="C1269" t="str">
            <v>f</v>
          </cell>
          <cell r="D1269">
            <v>12187248</v>
          </cell>
          <cell r="E1269" t="str">
            <v>파일속모래채움</v>
          </cell>
          <cell r="G1269" t="str">
            <v>㎥</v>
          </cell>
          <cell r="I1269">
            <v>0</v>
          </cell>
        </row>
        <row r="1270">
          <cell r="A1270" t="str">
            <v>D00502</v>
          </cell>
          <cell r="B1270">
            <v>23</v>
          </cell>
          <cell r="C1270" t="str">
            <v>g</v>
          </cell>
          <cell r="D1270">
            <v>12187252</v>
          </cell>
          <cell r="E1270" t="str">
            <v>속채움 콘크리트</v>
          </cell>
          <cell r="G1270" t="str">
            <v>㎥</v>
          </cell>
          <cell r="I1270">
            <v>0</v>
          </cell>
        </row>
        <row r="1271">
          <cell r="A1271" t="str">
            <v>D00517</v>
          </cell>
          <cell r="B1271">
            <v>96</v>
          </cell>
          <cell r="C1271" t="str">
            <v>h</v>
          </cell>
          <cell r="D1271">
            <v>12187260</v>
          </cell>
          <cell r="E1271" t="str">
            <v>두부및선단보강</v>
          </cell>
          <cell r="F1271" t="str">
            <v>(Φ508.8 m/m)</v>
          </cell>
          <cell r="G1271" t="str">
            <v>EA</v>
          </cell>
          <cell r="I1271">
            <v>0</v>
          </cell>
        </row>
        <row r="1272">
          <cell r="A1272" t="str">
            <v>D00509</v>
          </cell>
          <cell r="B1272">
            <v>48</v>
          </cell>
          <cell r="C1272" t="str">
            <v>i</v>
          </cell>
          <cell r="D1272">
            <v>12187330</v>
          </cell>
          <cell r="E1272" t="str">
            <v>두부및선단보강</v>
          </cell>
          <cell r="F1272" t="str">
            <v>(Φ406.4 m/m)</v>
          </cell>
          <cell r="G1272" t="str">
            <v>EA</v>
          </cell>
          <cell r="I1272">
            <v>0</v>
          </cell>
        </row>
        <row r="1273">
          <cell r="A1273" t="str">
            <v>E2</v>
          </cell>
          <cell r="B1273">
            <v>0</v>
          </cell>
          <cell r="C1273" t="str">
            <v>계</v>
          </cell>
          <cell r="D1273">
            <v>12187400</v>
          </cell>
          <cell r="I1273">
            <v>0</v>
          </cell>
        </row>
        <row r="1274">
          <cell r="A1274" t="str">
            <v>T2</v>
          </cell>
          <cell r="B1274">
            <v>1278</v>
          </cell>
          <cell r="C1274" t="str">
            <v>3.03</v>
          </cell>
          <cell r="D1274">
            <v>12217287</v>
          </cell>
          <cell r="E1274" t="str">
            <v>거 푸 집</v>
          </cell>
          <cell r="I1274">
            <v>0</v>
          </cell>
        </row>
        <row r="1275">
          <cell r="A1275" t="str">
            <v>D00276</v>
          </cell>
          <cell r="B1275">
            <v>805</v>
          </cell>
          <cell r="C1275" t="str">
            <v>a</v>
          </cell>
          <cell r="D1275">
            <v>12217343</v>
          </cell>
          <cell r="E1275" t="str">
            <v>합판거푸집</v>
          </cell>
          <cell r="F1275" t="str">
            <v>(3 회)</v>
          </cell>
          <cell r="G1275" t="str">
            <v>㎡</v>
          </cell>
          <cell r="I1275">
            <v>0</v>
          </cell>
        </row>
        <row r="1276">
          <cell r="A1276" t="str">
            <v>D00280</v>
          </cell>
          <cell r="B1276">
            <v>215</v>
          </cell>
          <cell r="C1276" t="str">
            <v>b</v>
          </cell>
          <cell r="D1276">
            <v>12217399</v>
          </cell>
          <cell r="E1276" t="str">
            <v>합판거푸집</v>
          </cell>
          <cell r="F1276" t="str">
            <v>(4 회)</v>
          </cell>
          <cell r="G1276" t="str">
            <v>㎡</v>
          </cell>
          <cell r="I1276">
            <v>0</v>
          </cell>
        </row>
        <row r="1277">
          <cell r="A1277" t="str">
            <v>D00282</v>
          </cell>
          <cell r="B1277">
            <v>16</v>
          </cell>
          <cell r="C1277" t="str">
            <v>c</v>
          </cell>
          <cell r="D1277">
            <v>12217414</v>
          </cell>
          <cell r="E1277" t="str">
            <v>합판거푸집</v>
          </cell>
          <cell r="F1277" t="str">
            <v>(6 회)</v>
          </cell>
          <cell r="G1277" t="str">
            <v>㎡</v>
          </cell>
          <cell r="I1277">
            <v>0</v>
          </cell>
        </row>
        <row r="1278">
          <cell r="A1278" t="str">
            <v>D00265</v>
          </cell>
          <cell r="B1278">
            <v>541</v>
          </cell>
          <cell r="C1278" t="str">
            <v>d</v>
          </cell>
          <cell r="D1278">
            <v>12217558</v>
          </cell>
          <cell r="E1278" t="str">
            <v>문양거푸집(합판4회+</v>
          </cell>
          <cell r="F1278" t="str">
            <v>문양스치로폴(0∼7M)</v>
          </cell>
          <cell r="G1278" t="str">
            <v>㎡</v>
          </cell>
          <cell r="I1278">
            <v>0</v>
          </cell>
        </row>
        <row r="1279">
          <cell r="A1279" t="str">
            <v>E2</v>
          </cell>
          <cell r="B1279">
            <v>0</v>
          </cell>
          <cell r="C1279" t="str">
            <v>계</v>
          </cell>
          <cell r="D1279">
            <v>12217815</v>
          </cell>
          <cell r="I1279">
            <v>0</v>
          </cell>
        </row>
        <row r="1280">
          <cell r="A1280" t="str">
            <v>D00323</v>
          </cell>
          <cell r="B1280">
            <v>573</v>
          </cell>
          <cell r="C1280" t="str">
            <v>3.04</v>
          </cell>
          <cell r="D1280">
            <v>12217943</v>
          </cell>
          <cell r="E1280" t="str">
            <v>강관비계</v>
          </cell>
          <cell r="F1280" t="str">
            <v>(0∼30 M)</v>
          </cell>
          <cell r="G1280" t="str">
            <v>㎡</v>
          </cell>
          <cell r="I1280">
            <v>0</v>
          </cell>
        </row>
        <row r="1281">
          <cell r="A1281" t="str">
            <v>T2</v>
          </cell>
          <cell r="B1281">
            <v>1283</v>
          </cell>
          <cell r="C1281" t="str">
            <v>3.05</v>
          </cell>
          <cell r="D1281">
            <v>12217944</v>
          </cell>
          <cell r="E1281" t="str">
            <v>동 바 리</v>
          </cell>
          <cell r="I1281">
            <v>0</v>
          </cell>
        </row>
        <row r="1282">
          <cell r="A1282" t="str">
            <v>D00334</v>
          </cell>
          <cell r="B1282">
            <v>1697</v>
          </cell>
          <cell r="C1282" t="str">
            <v>a</v>
          </cell>
          <cell r="D1282">
            <v>12217945</v>
          </cell>
          <cell r="E1282" t="str">
            <v>강관동바리</v>
          </cell>
          <cell r="F1282" t="str">
            <v>(교량용)</v>
          </cell>
          <cell r="G1282" t="str">
            <v>공㎥</v>
          </cell>
          <cell r="I1282">
            <v>0</v>
          </cell>
        </row>
        <row r="1283">
          <cell r="A1283" t="str">
            <v>D01129</v>
          </cell>
          <cell r="B1283">
            <v>501</v>
          </cell>
          <cell r="C1283" t="str">
            <v>b</v>
          </cell>
          <cell r="D1283">
            <v>12218041</v>
          </cell>
          <cell r="E1283" t="str">
            <v>수평보강재(교량용)</v>
          </cell>
          <cell r="F1283" t="str">
            <v>(강관동바리)</v>
          </cell>
          <cell r="G1283" t="str">
            <v>㎡</v>
          </cell>
          <cell r="I1283">
            <v>0</v>
          </cell>
        </row>
        <row r="1284">
          <cell r="A1284" t="str">
            <v>E2</v>
          </cell>
          <cell r="B1284">
            <v>0</v>
          </cell>
          <cell r="C1284" t="str">
            <v>계</v>
          </cell>
          <cell r="D1284">
            <v>12218057</v>
          </cell>
          <cell r="I1284">
            <v>0</v>
          </cell>
        </row>
        <row r="1285">
          <cell r="A1285" t="str">
            <v>T2</v>
          </cell>
          <cell r="B1285">
            <v>1287</v>
          </cell>
          <cell r="C1285" t="str">
            <v>3.06</v>
          </cell>
          <cell r="D1285">
            <v>12218089</v>
          </cell>
          <cell r="E1285" t="str">
            <v>철근가공조립</v>
          </cell>
          <cell r="I1285">
            <v>0</v>
          </cell>
        </row>
        <row r="1286">
          <cell r="A1286" t="str">
            <v>D00271</v>
          </cell>
          <cell r="B1286">
            <v>40.68</v>
          </cell>
          <cell r="C1286" t="str">
            <v>a</v>
          </cell>
          <cell r="D1286">
            <v>12218113</v>
          </cell>
          <cell r="E1286" t="str">
            <v>철근가공조립</v>
          </cell>
          <cell r="F1286" t="str">
            <v>(보 통)</v>
          </cell>
          <cell r="G1286" t="str">
            <v>Ton</v>
          </cell>
          <cell r="I1286">
            <v>0</v>
          </cell>
        </row>
        <row r="1287">
          <cell r="A1287" t="str">
            <v>D00272</v>
          </cell>
          <cell r="B1287">
            <v>117.657</v>
          </cell>
          <cell r="C1287" t="str">
            <v>b</v>
          </cell>
          <cell r="D1287">
            <v>12218117</v>
          </cell>
          <cell r="E1287" t="str">
            <v>철근가공조립</v>
          </cell>
          <cell r="F1287" t="str">
            <v>(복 잡)</v>
          </cell>
          <cell r="G1287" t="str">
            <v>Ton</v>
          </cell>
          <cell r="I1287">
            <v>0</v>
          </cell>
        </row>
        <row r="1288">
          <cell r="A1288" t="str">
            <v>E2</v>
          </cell>
          <cell r="B1288">
            <v>0</v>
          </cell>
          <cell r="C1288" t="str">
            <v>계</v>
          </cell>
          <cell r="D1288">
            <v>12218119</v>
          </cell>
          <cell r="I1288">
            <v>0</v>
          </cell>
        </row>
        <row r="1289">
          <cell r="A1289" t="str">
            <v>T2</v>
          </cell>
          <cell r="B1289">
            <v>1291</v>
          </cell>
          <cell r="C1289" t="str">
            <v>3.07</v>
          </cell>
          <cell r="D1289">
            <v>12218120</v>
          </cell>
          <cell r="E1289" t="str">
            <v>콘크리트타설</v>
          </cell>
          <cell r="I1289">
            <v>0</v>
          </cell>
        </row>
        <row r="1290">
          <cell r="A1290" t="str">
            <v>D00237</v>
          </cell>
          <cell r="B1290">
            <v>791</v>
          </cell>
          <cell r="C1290" t="str">
            <v>a</v>
          </cell>
          <cell r="D1290">
            <v>12218121</v>
          </cell>
          <cell r="E1290" t="str">
            <v>콘크리트타설</v>
          </cell>
          <cell r="F1290" t="str">
            <v>(철근 펌프카)</v>
          </cell>
          <cell r="G1290" t="str">
            <v>㎥</v>
          </cell>
          <cell r="I1290">
            <v>0</v>
          </cell>
        </row>
        <row r="1291">
          <cell r="A1291" t="str">
            <v>D00231</v>
          </cell>
          <cell r="B1291">
            <v>54</v>
          </cell>
          <cell r="C1291" t="str">
            <v>b</v>
          </cell>
          <cell r="D1291">
            <v>12218153</v>
          </cell>
          <cell r="E1291" t="str">
            <v>콘크리트타설</v>
          </cell>
          <cell r="F1291" t="str">
            <v>(무근 VIB 제외)</v>
          </cell>
          <cell r="G1291" t="str">
            <v>㎥</v>
          </cell>
          <cell r="I1291">
            <v>0</v>
          </cell>
        </row>
        <row r="1292">
          <cell r="A1292" t="str">
            <v>E2</v>
          </cell>
          <cell r="B1292">
            <v>0</v>
          </cell>
          <cell r="C1292" t="str">
            <v>계</v>
          </cell>
          <cell r="D1292">
            <v>12218217</v>
          </cell>
          <cell r="I1292">
            <v>0</v>
          </cell>
        </row>
        <row r="1293">
          <cell r="A1293" t="str">
            <v>T2</v>
          </cell>
          <cell r="B1293">
            <v>1295</v>
          </cell>
          <cell r="C1293" t="str">
            <v>3.08</v>
          </cell>
          <cell r="D1293">
            <v>12218233</v>
          </cell>
          <cell r="E1293" t="str">
            <v>표면처리</v>
          </cell>
          <cell r="I1293">
            <v>0</v>
          </cell>
        </row>
        <row r="1294">
          <cell r="A1294" t="str">
            <v>D00537</v>
          </cell>
          <cell r="B1294">
            <v>280</v>
          </cell>
          <cell r="C1294" t="str">
            <v>a</v>
          </cell>
          <cell r="D1294">
            <v>12218249</v>
          </cell>
          <cell r="E1294" t="str">
            <v>슬래브양생</v>
          </cell>
          <cell r="F1294" t="str">
            <v>(양생제)</v>
          </cell>
          <cell r="G1294" t="str">
            <v>㎡</v>
          </cell>
          <cell r="I1294">
            <v>0</v>
          </cell>
        </row>
        <row r="1295">
          <cell r="A1295" t="str">
            <v>D00539</v>
          </cell>
          <cell r="B1295">
            <v>254</v>
          </cell>
          <cell r="C1295" t="str">
            <v>b</v>
          </cell>
          <cell r="D1295">
            <v>12218257</v>
          </cell>
          <cell r="E1295" t="str">
            <v>슬래브면고르기</v>
          </cell>
          <cell r="F1295" t="str">
            <v>(데크 피니샤)</v>
          </cell>
          <cell r="G1295" t="str">
            <v>㎡</v>
          </cell>
          <cell r="I1295">
            <v>0</v>
          </cell>
        </row>
        <row r="1296">
          <cell r="A1296" t="str">
            <v>E2</v>
          </cell>
          <cell r="B1296">
            <v>0</v>
          </cell>
          <cell r="C1296" t="str">
            <v>계</v>
          </cell>
          <cell r="D1296">
            <v>12218261</v>
          </cell>
          <cell r="I1296">
            <v>0</v>
          </cell>
        </row>
        <row r="1297">
          <cell r="A1297" t="str">
            <v>D00535</v>
          </cell>
          <cell r="B1297">
            <v>254</v>
          </cell>
          <cell r="C1297" t="str">
            <v>3.09</v>
          </cell>
          <cell r="D1297">
            <v>12219479</v>
          </cell>
          <cell r="E1297" t="str">
            <v>교면방수</v>
          </cell>
          <cell r="F1297" t="str">
            <v>(도막식)</v>
          </cell>
          <cell r="G1297" t="str">
            <v>㎡</v>
          </cell>
          <cell r="I1297">
            <v>0</v>
          </cell>
        </row>
        <row r="1298">
          <cell r="A1298" t="str">
            <v>D03863</v>
          </cell>
          <cell r="B1298">
            <v>96</v>
          </cell>
          <cell r="C1298" t="str">
            <v>3.10</v>
          </cell>
          <cell r="D1298">
            <v>12219483</v>
          </cell>
          <cell r="E1298" t="str">
            <v>다웰바 설치</v>
          </cell>
          <cell r="F1298" t="str">
            <v>(구룡교)</v>
          </cell>
          <cell r="G1298" t="str">
            <v>EA</v>
          </cell>
          <cell r="I1298">
            <v>0</v>
          </cell>
        </row>
        <row r="1299">
          <cell r="A1299" t="str">
            <v>T2</v>
          </cell>
          <cell r="B1299">
            <v>1301</v>
          </cell>
          <cell r="C1299" t="str">
            <v>3.11</v>
          </cell>
          <cell r="D1299">
            <v>12219844</v>
          </cell>
          <cell r="E1299" t="str">
            <v>스치로폴설치</v>
          </cell>
          <cell r="I1299">
            <v>0</v>
          </cell>
        </row>
        <row r="1300">
          <cell r="A1300" t="str">
            <v>D00853</v>
          </cell>
          <cell r="B1300">
            <v>1</v>
          </cell>
          <cell r="C1300" t="str">
            <v>a</v>
          </cell>
          <cell r="D1300">
            <v>12219972</v>
          </cell>
          <cell r="E1300" t="str">
            <v>스치로폴설치</v>
          </cell>
          <cell r="F1300" t="str">
            <v>(T=10 m/m)</v>
          </cell>
          <cell r="G1300" t="str">
            <v>㎡</v>
          </cell>
          <cell r="I1300">
            <v>0</v>
          </cell>
        </row>
        <row r="1301">
          <cell r="A1301" t="str">
            <v>D00532</v>
          </cell>
          <cell r="B1301">
            <v>19</v>
          </cell>
          <cell r="C1301" t="str">
            <v>b</v>
          </cell>
          <cell r="D1301">
            <v>12219973</v>
          </cell>
          <cell r="E1301" t="str">
            <v>스치로폴설치</v>
          </cell>
          <cell r="F1301" t="str">
            <v>(T=20 m/m)</v>
          </cell>
          <cell r="G1301" t="str">
            <v>㎡</v>
          </cell>
          <cell r="I1301">
            <v>0</v>
          </cell>
        </row>
        <row r="1302">
          <cell r="A1302" t="str">
            <v>E2</v>
          </cell>
          <cell r="B1302">
            <v>0</v>
          </cell>
          <cell r="C1302" t="str">
            <v>계</v>
          </cell>
          <cell r="D1302">
            <v>12220038</v>
          </cell>
          <cell r="I1302">
            <v>0</v>
          </cell>
        </row>
        <row r="1303">
          <cell r="A1303" t="str">
            <v>T2</v>
          </cell>
          <cell r="B1303">
            <v>1305</v>
          </cell>
          <cell r="C1303" t="str">
            <v>3.12</v>
          </cell>
          <cell r="D1303">
            <v>12220262</v>
          </cell>
          <cell r="E1303" t="str">
            <v>스페이서설치</v>
          </cell>
          <cell r="I1303">
            <v>0</v>
          </cell>
        </row>
        <row r="1304">
          <cell r="A1304" t="str">
            <v>D00588</v>
          </cell>
          <cell r="B1304">
            <v>773</v>
          </cell>
          <cell r="C1304" t="str">
            <v>a</v>
          </cell>
          <cell r="D1304">
            <v>12220278</v>
          </cell>
          <cell r="E1304" t="str">
            <v>스페이서 설치</v>
          </cell>
          <cell r="F1304" t="str">
            <v>(슬라브및기초용)</v>
          </cell>
          <cell r="G1304" t="str">
            <v>㎡</v>
          </cell>
          <cell r="I1304">
            <v>0</v>
          </cell>
        </row>
        <row r="1305">
          <cell r="A1305" t="str">
            <v>D01070</v>
          </cell>
          <cell r="B1305">
            <v>465</v>
          </cell>
          <cell r="C1305" t="str">
            <v>b</v>
          </cell>
          <cell r="D1305">
            <v>12220286</v>
          </cell>
          <cell r="E1305" t="str">
            <v>스페이서 설치</v>
          </cell>
          <cell r="F1305" t="str">
            <v>(벽체용)</v>
          </cell>
          <cell r="G1305" t="str">
            <v>㎡</v>
          </cell>
          <cell r="I1305">
            <v>0</v>
          </cell>
        </row>
        <row r="1306">
          <cell r="A1306" t="str">
            <v>E2</v>
          </cell>
          <cell r="B1306">
            <v>0</v>
          </cell>
          <cell r="C1306" t="str">
            <v>계</v>
          </cell>
          <cell r="D1306">
            <v>12220290</v>
          </cell>
          <cell r="I1306">
            <v>0</v>
          </cell>
        </row>
        <row r="1307">
          <cell r="A1307" t="str">
            <v>T2</v>
          </cell>
          <cell r="B1307">
            <v>1310</v>
          </cell>
          <cell r="C1307" t="str">
            <v>3.13</v>
          </cell>
          <cell r="D1307">
            <v>12220292</v>
          </cell>
          <cell r="E1307" t="str">
            <v>교명판및설명판</v>
          </cell>
          <cell r="I1307">
            <v>0</v>
          </cell>
        </row>
        <row r="1308">
          <cell r="A1308" t="str">
            <v>D00581</v>
          </cell>
          <cell r="B1308">
            <v>4</v>
          </cell>
          <cell r="C1308" t="str">
            <v>a</v>
          </cell>
          <cell r="D1308">
            <v>12220293</v>
          </cell>
          <cell r="E1308" t="str">
            <v>교 명 주</v>
          </cell>
          <cell r="F1308" t="str">
            <v>(소형,화강석)</v>
          </cell>
          <cell r="G1308" t="str">
            <v>기</v>
          </cell>
          <cell r="I1308">
            <v>0</v>
          </cell>
        </row>
        <row r="1309">
          <cell r="A1309" t="str">
            <v>D00583</v>
          </cell>
          <cell r="B1309">
            <v>2</v>
          </cell>
          <cell r="C1309" t="str">
            <v>b</v>
          </cell>
          <cell r="D1309">
            <v>12220294</v>
          </cell>
          <cell r="E1309" t="str">
            <v>교 명 판(황동주물)</v>
          </cell>
          <cell r="F1309" t="str">
            <v>(450x200x10)</v>
          </cell>
          <cell r="G1309" t="str">
            <v>EA</v>
          </cell>
          <cell r="I1309">
            <v>0</v>
          </cell>
        </row>
        <row r="1310">
          <cell r="A1310" t="str">
            <v>D00584</v>
          </cell>
          <cell r="B1310">
            <v>2</v>
          </cell>
          <cell r="C1310" t="str">
            <v>c</v>
          </cell>
          <cell r="D1310">
            <v>12220358</v>
          </cell>
          <cell r="E1310" t="str">
            <v>설 명 판(황동주물)</v>
          </cell>
          <cell r="F1310" t="str">
            <v>(500x300x10)</v>
          </cell>
          <cell r="G1310" t="str">
            <v>EA</v>
          </cell>
          <cell r="I1310">
            <v>0</v>
          </cell>
        </row>
        <row r="1311">
          <cell r="A1311" t="str">
            <v>E2</v>
          </cell>
          <cell r="B1311">
            <v>0</v>
          </cell>
          <cell r="C1311" t="str">
            <v>계</v>
          </cell>
          <cell r="D1311">
            <v>12220390</v>
          </cell>
          <cell r="I1311">
            <v>0</v>
          </cell>
        </row>
        <row r="1312">
          <cell r="A1312" t="str">
            <v>D00594</v>
          </cell>
          <cell r="B1312">
            <v>1</v>
          </cell>
          <cell r="C1312" t="str">
            <v>3.14</v>
          </cell>
          <cell r="D1312">
            <v>12220406</v>
          </cell>
          <cell r="E1312" t="str">
            <v>측량기준점 설치</v>
          </cell>
          <cell r="F1312" t="str">
            <v>(황동주물)</v>
          </cell>
          <cell r="G1312" t="str">
            <v>EA</v>
          </cell>
          <cell r="I1312">
            <v>0</v>
          </cell>
        </row>
        <row r="1313">
          <cell r="A1313" t="str">
            <v>T2</v>
          </cell>
          <cell r="B1313">
            <v>1315</v>
          </cell>
          <cell r="C1313" t="str">
            <v>3.15</v>
          </cell>
          <cell r="D1313">
            <v>12220812</v>
          </cell>
          <cell r="E1313" t="str">
            <v>충  진  제</v>
          </cell>
          <cell r="I1313">
            <v>0</v>
          </cell>
        </row>
        <row r="1314">
          <cell r="A1314" t="str">
            <v>D01224</v>
          </cell>
          <cell r="B1314">
            <v>67</v>
          </cell>
          <cell r="C1314" t="str">
            <v>a</v>
          </cell>
          <cell r="D1314">
            <v>12220875</v>
          </cell>
          <cell r="E1314" t="str">
            <v>폴리우레탄실란트채움</v>
          </cell>
          <cell r="F1314" t="str">
            <v>(25x10)</v>
          </cell>
          <cell r="G1314" t="str">
            <v>M</v>
          </cell>
          <cell r="I1314">
            <v>0</v>
          </cell>
        </row>
        <row r="1315">
          <cell r="A1315" t="str">
            <v>D00846</v>
          </cell>
          <cell r="B1315">
            <v>10</v>
          </cell>
          <cell r="C1315" t="str">
            <v>b</v>
          </cell>
          <cell r="D1315">
            <v>12220938</v>
          </cell>
          <cell r="E1315" t="str">
            <v>폴리우레탄실란트채움</v>
          </cell>
          <cell r="F1315" t="str">
            <v>(25x20)</v>
          </cell>
          <cell r="G1315" t="str">
            <v>M</v>
          </cell>
          <cell r="I1315">
            <v>0</v>
          </cell>
        </row>
        <row r="1316">
          <cell r="A1316" t="str">
            <v>E2</v>
          </cell>
          <cell r="B1316">
            <v>0</v>
          </cell>
          <cell r="C1316" t="str">
            <v>계</v>
          </cell>
          <cell r="D1316">
            <v>12220988</v>
          </cell>
          <cell r="I1316">
            <v>0</v>
          </cell>
        </row>
        <row r="1317">
          <cell r="A1317" t="str">
            <v>D00911</v>
          </cell>
          <cell r="B1317">
            <v>32</v>
          </cell>
          <cell r="C1317" t="str">
            <v>3.16</v>
          </cell>
          <cell r="D1317">
            <v>12221450</v>
          </cell>
          <cell r="E1317" t="str">
            <v>방 호 벽</v>
          </cell>
          <cell r="F1317" t="str">
            <v>(육교용)</v>
          </cell>
          <cell r="G1317" t="str">
            <v>M</v>
          </cell>
          <cell r="I1317">
            <v>0</v>
          </cell>
        </row>
        <row r="1318">
          <cell r="A1318" t="str">
            <v>D01064</v>
          </cell>
          <cell r="B1318">
            <v>13</v>
          </cell>
          <cell r="C1318" t="str">
            <v>3.17</v>
          </cell>
          <cell r="D1318">
            <v>12221747</v>
          </cell>
          <cell r="E1318" t="str">
            <v>중앙분리대</v>
          </cell>
          <cell r="G1318" t="str">
            <v>M</v>
          </cell>
          <cell r="I1318">
            <v>0</v>
          </cell>
        </row>
        <row r="1319">
          <cell r="A1319" t="str">
            <v>D03817</v>
          </cell>
          <cell r="B1319">
            <v>45</v>
          </cell>
          <cell r="C1319" t="str">
            <v>3.18</v>
          </cell>
          <cell r="D1319">
            <v>12222043</v>
          </cell>
          <cell r="E1319" t="str">
            <v>ELASTIC FILLER</v>
          </cell>
          <cell r="F1319" t="str">
            <v>(T=20 m/m)</v>
          </cell>
          <cell r="G1319" t="str">
            <v>㎡</v>
          </cell>
          <cell r="I1319">
            <v>0</v>
          </cell>
        </row>
        <row r="1320">
          <cell r="A1320" t="str">
            <v>D00563</v>
          </cell>
          <cell r="B1320">
            <v>330</v>
          </cell>
          <cell r="C1320" t="str">
            <v>3.19</v>
          </cell>
          <cell r="D1320">
            <v>12222487</v>
          </cell>
          <cell r="E1320" t="str">
            <v>아스팔트 방수</v>
          </cell>
          <cell r="F1320" t="str">
            <v>(2 회)</v>
          </cell>
          <cell r="G1320" t="str">
            <v>㎡</v>
          </cell>
          <cell r="I1320">
            <v>0</v>
          </cell>
        </row>
        <row r="1321">
          <cell r="A1321" t="str">
            <v>D01191</v>
          </cell>
          <cell r="B1321">
            <v>6</v>
          </cell>
          <cell r="C1321" t="str">
            <v>3.20</v>
          </cell>
          <cell r="D1321">
            <v>12222561</v>
          </cell>
          <cell r="E1321" t="str">
            <v>PVC PIPE 설치</v>
          </cell>
          <cell r="F1321" t="str">
            <v>(Φ65 m/m)</v>
          </cell>
          <cell r="G1321" t="str">
            <v>M</v>
          </cell>
          <cell r="I1321">
            <v>0</v>
          </cell>
        </row>
        <row r="1322">
          <cell r="A1322" t="str">
            <v>D00587</v>
          </cell>
          <cell r="B1322">
            <v>29</v>
          </cell>
          <cell r="C1322" t="str">
            <v>3.21</v>
          </cell>
          <cell r="D1322">
            <v>12222617</v>
          </cell>
          <cell r="E1322" t="str">
            <v>신축이음</v>
          </cell>
          <cell r="F1322" t="str">
            <v>(지하차도)</v>
          </cell>
          <cell r="G1322" t="str">
            <v>M</v>
          </cell>
          <cell r="I1322">
            <v>0</v>
          </cell>
        </row>
        <row r="1323">
          <cell r="A1323" t="str">
            <v>D03842</v>
          </cell>
          <cell r="B1323">
            <v>20</v>
          </cell>
          <cell r="C1323" t="str">
            <v>3.22</v>
          </cell>
          <cell r="D1323">
            <v>12222626</v>
          </cell>
          <cell r="E1323" t="str">
            <v>지수판설치</v>
          </cell>
          <cell r="F1323" t="str">
            <v>(300x5 m/m)</v>
          </cell>
          <cell r="G1323" t="str">
            <v>M</v>
          </cell>
          <cell r="I1323">
            <v>0</v>
          </cell>
        </row>
        <row r="1324">
          <cell r="A1324" t="str">
            <v>D03747</v>
          </cell>
          <cell r="B1324">
            <v>67</v>
          </cell>
          <cell r="C1324" t="str">
            <v>3.23</v>
          </cell>
          <cell r="D1324">
            <v>12222629</v>
          </cell>
          <cell r="E1324" t="str">
            <v>워터스톱</v>
          </cell>
          <cell r="F1324" t="str">
            <v>(20x25)</v>
          </cell>
          <cell r="G1324" t="str">
            <v>M</v>
          </cell>
          <cell r="I1324">
            <v>0</v>
          </cell>
        </row>
        <row r="1325">
          <cell r="A1325" t="str">
            <v>T2</v>
          </cell>
          <cell r="B1325">
            <v>1327</v>
          </cell>
          <cell r="C1325" t="str">
            <v>3.24</v>
          </cell>
          <cell r="D1325">
            <v>12222631</v>
          </cell>
          <cell r="E1325" t="str">
            <v>파일재하시험</v>
          </cell>
          <cell r="I1325">
            <v>0</v>
          </cell>
        </row>
        <row r="1326">
          <cell r="A1326" t="str">
            <v>D03869</v>
          </cell>
          <cell r="B1326">
            <v>1</v>
          </cell>
          <cell r="C1326" t="str">
            <v>a</v>
          </cell>
          <cell r="D1326">
            <v>12222633</v>
          </cell>
          <cell r="E1326" t="str">
            <v>파일재하시험</v>
          </cell>
          <cell r="F1326" t="str">
            <v>(정재하시험)</v>
          </cell>
          <cell r="G1326" t="str">
            <v>개소</v>
          </cell>
          <cell r="I1326">
            <v>0</v>
          </cell>
        </row>
        <row r="1327">
          <cell r="A1327" t="str">
            <v>D03870</v>
          </cell>
          <cell r="B1327">
            <v>3</v>
          </cell>
          <cell r="C1327" t="str">
            <v>b</v>
          </cell>
          <cell r="D1327">
            <v>12222634</v>
          </cell>
          <cell r="E1327" t="str">
            <v>파일재하시험</v>
          </cell>
          <cell r="F1327" t="str">
            <v>(동재하시험)</v>
          </cell>
          <cell r="G1327" t="str">
            <v>개소</v>
          </cell>
          <cell r="I1327">
            <v>0</v>
          </cell>
        </row>
        <row r="1328">
          <cell r="A1328" t="str">
            <v>E2</v>
          </cell>
          <cell r="B1328">
            <v>0</v>
          </cell>
          <cell r="C1328" t="str">
            <v>계</v>
          </cell>
          <cell r="D1328">
            <v>12222635</v>
          </cell>
          <cell r="I1328">
            <v>0</v>
          </cell>
        </row>
        <row r="1329">
          <cell r="A1329" t="str">
            <v>E3</v>
          </cell>
          <cell r="B1329">
            <v>0</v>
          </cell>
          <cell r="C1329" t="str">
            <v>합계</v>
          </cell>
          <cell r="D1329">
            <v>12222763</v>
          </cell>
          <cell r="I1329">
            <v>0</v>
          </cell>
        </row>
        <row r="1330">
          <cell r="A1330" t="str">
            <v>T3</v>
          </cell>
          <cell r="B1330">
            <v>1450</v>
          </cell>
          <cell r="C1330" t="str">
            <v>3.K</v>
          </cell>
          <cell r="D1330">
            <v>12222891</v>
          </cell>
          <cell r="E1330" t="str">
            <v>장  성  천  교</v>
          </cell>
          <cell r="F1330" t="str">
            <v>P.S.C BEAM</v>
          </cell>
          <cell r="I1330">
            <v>0</v>
          </cell>
        </row>
        <row r="1331">
          <cell r="A1331" t="str">
            <v>T2</v>
          </cell>
          <cell r="B1331">
            <v>1341</v>
          </cell>
          <cell r="C1331" t="str">
            <v>3.01</v>
          </cell>
          <cell r="D1331">
            <v>12223019</v>
          </cell>
          <cell r="E1331" t="str">
            <v>토          공</v>
          </cell>
          <cell r="I1331">
            <v>0</v>
          </cell>
        </row>
        <row r="1332">
          <cell r="A1332" t="str">
            <v>D00096</v>
          </cell>
          <cell r="B1332">
            <v>370</v>
          </cell>
          <cell r="C1332" t="str">
            <v>a</v>
          </cell>
          <cell r="D1332">
            <v>12376316</v>
          </cell>
          <cell r="E1332" t="str">
            <v>구조물터파기</v>
          </cell>
          <cell r="F1332" t="str">
            <v>(육상토사 0∼2 M)</v>
          </cell>
          <cell r="G1332" t="str">
            <v>㎥</v>
          </cell>
          <cell r="I1332">
            <v>0</v>
          </cell>
        </row>
        <row r="1333">
          <cell r="A1333" t="str">
            <v>D00100</v>
          </cell>
          <cell r="B1333">
            <v>2148</v>
          </cell>
          <cell r="C1333" t="str">
            <v>b</v>
          </cell>
          <cell r="D1333">
            <v>12376652</v>
          </cell>
          <cell r="E1333" t="str">
            <v>구조물터파기</v>
          </cell>
          <cell r="F1333" t="str">
            <v>(수중토사 0∼2 M)</v>
          </cell>
          <cell r="G1333" t="str">
            <v>㎥</v>
          </cell>
          <cell r="I1333">
            <v>0</v>
          </cell>
        </row>
        <row r="1334">
          <cell r="A1334" t="str">
            <v>D00101</v>
          </cell>
          <cell r="B1334">
            <v>1369</v>
          </cell>
          <cell r="C1334" t="str">
            <v>c</v>
          </cell>
          <cell r="D1334">
            <v>12376820</v>
          </cell>
          <cell r="E1334" t="str">
            <v>구조물터파기</v>
          </cell>
          <cell r="F1334" t="str">
            <v>(수중토사 2∼4 M)</v>
          </cell>
          <cell r="G1334" t="str">
            <v>㎥</v>
          </cell>
          <cell r="I1334">
            <v>0</v>
          </cell>
        </row>
        <row r="1335">
          <cell r="A1335" t="str">
            <v>D00102</v>
          </cell>
          <cell r="B1335">
            <v>613</v>
          </cell>
          <cell r="C1335" t="str">
            <v>d</v>
          </cell>
          <cell r="D1335">
            <v>12376904</v>
          </cell>
          <cell r="E1335" t="str">
            <v>구조물터파기</v>
          </cell>
          <cell r="F1335" t="str">
            <v>(수중토사 4∼6 M)</v>
          </cell>
          <cell r="G1335" t="str">
            <v>㎥</v>
          </cell>
          <cell r="I1335">
            <v>0</v>
          </cell>
        </row>
        <row r="1336">
          <cell r="A1336" t="str">
            <v>D00160</v>
          </cell>
          <cell r="B1336">
            <v>2467</v>
          </cell>
          <cell r="C1336" t="str">
            <v>e</v>
          </cell>
          <cell r="D1336">
            <v>12376988</v>
          </cell>
          <cell r="E1336" t="str">
            <v>되메우기및다짐</v>
          </cell>
          <cell r="F1336" t="str">
            <v>(인력30%+백호우70%)</v>
          </cell>
          <cell r="G1336" t="str">
            <v>㎥</v>
          </cell>
          <cell r="I1336">
            <v>0</v>
          </cell>
        </row>
        <row r="1337">
          <cell r="A1337" t="str">
            <v>D00170</v>
          </cell>
          <cell r="B1337">
            <v>512</v>
          </cell>
          <cell r="C1337" t="str">
            <v>f</v>
          </cell>
          <cell r="D1337">
            <v>12377108</v>
          </cell>
          <cell r="E1337" t="str">
            <v>뒷채움잡석</v>
          </cell>
          <cell r="F1337" t="str">
            <v>(현장암유용)</v>
          </cell>
          <cell r="G1337" t="str">
            <v>㎥</v>
          </cell>
          <cell r="I1337">
            <v>0</v>
          </cell>
        </row>
        <row r="1338">
          <cell r="A1338" t="str">
            <v>D00534</v>
          </cell>
          <cell r="B1338">
            <v>200</v>
          </cell>
          <cell r="C1338" t="str">
            <v>g</v>
          </cell>
          <cell r="D1338">
            <v>12377168</v>
          </cell>
          <cell r="E1338" t="str">
            <v>물 푸 기</v>
          </cell>
          <cell r="G1338" t="str">
            <v>HR</v>
          </cell>
          <cell r="I1338">
            <v>0</v>
          </cell>
        </row>
        <row r="1339">
          <cell r="A1339" t="str">
            <v>D00150</v>
          </cell>
          <cell r="B1339">
            <v>1374</v>
          </cell>
          <cell r="C1339" t="str">
            <v>h</v>
          </cell>
          <cell r="D1339">
            <v>12377198</v>
          </cell>
          <cell r="E1339" t="str">
            <v>교대앞성토</v>
          </cell>
          <cell r="G1339" t="str">
            <v>㎥</v>
          </cell>
          <cell r="I1339">
            <v>0</v>
          </cell>
        </row>
        <row r="1340">
          <cell r="A1340" t="str">
            <v>D00591</v>
          </cell>
          <cell r="B1340">
            <v>1321</v>
          </cell>
          <cell r="C1340" t="str">
            <v>i</v>
          </cell>
          <cell r="D1340">
            <v>12377213</v>
          </cell>
          <cell r="E1340" t="str">
            <v>사석채움</v>
          </cell>
          <cell r="G1340" t="str">
            <v>㎥</v>
          </cell>
          <cell r="I1340">
            <v>0</v>
          </cell>
        </row>
        <row r="1341">
          <cell r="A1341" t="str">
            <v>D00704</v>
          </cell>
          <cell r="B1341">
            <v>1287</v>
          </cell>
          <cell r="C1341" t="str">
            <v>j</v>
          </cell>
          <cell r="D1341">
            <v>12377221</v>
          </cell>
          <cell r="E1341" t="str">
            <v>마대쌓기및헐기</v>
          </cell>
          <cell r="G1341" t="str">
            <v>㎡</v>
          </cell>
          <cell r="I1341">
            <v>0</v>
          </cell>
        </row>
        <row r="1342">
          <cell r="A1342" t="str">
            <v>E2</v>
          </cell>
          <cell r="B1342">
            <v>0</v>
          </cell>
          <cell r="C1342" t="str">
            <v>계</v>
          </cell>
          <cell r="D1342">
            <v>12377228</v>
          </cell>
          <cell r="I1342">
            <v>0</v>
          </cell>
        </row>
        <row r="1343">
          <cell r="A1343" t="str">
            <v>T2</v>
          </cell>
          <cell r="B1343">
            <v>1352</v>
          </cell>
          <cell r="C1343" t="str">
            <v>3.02</v>
          </cell>
          <cell r="D1343">
            <v>12377356</v>
          </cell>
          <cell r="E1343" t="str">
            <v>강관파일공</v>
          </cell>
          <cell r="I1343">
            <v>0</v>
          </cell>
        </row>
        <row r="1344">
          <cell r="A1344" t="str">
            <v>D00504</v>
          </cell>
          <cell r="B1344">
            <v>2156</v>
          </cell>
          <cell r="C1344" t="str">
            <v>a</v>
          </cell>
          <cell r="D1344">
            <v>12377484</v>
          </cell>
          <cell r="E1344" t="str">
            <v>강관파일구입</v>
          </cell>
          <cell r="F1344" t="str">
            <v>(Φ508.0m/mx9t)</v>
          </cell>
          <cell r="G1344" t="str">
            <v>M</v>
          </cell>
          <cell r="I1344">
            <v>0</v>
          </cell>
        </row>
        <row r="1345">
          <cell r="A1345" t="str">
            <v>D00512</v>
          </cell>
          <cell r="B1345">
            <v>2094</v>
          </cell>
          <cell r="C1345" t="str">
            <v>b</v>
          </cell>
          <cell r="D1345">
            <v>12377513</v>
          </cell>
          <cell r="E1345" t="str">
            <v>강관파일항타(직항)</v>
          </cell>
          <cell r="F1345" t="str">
            <v>Φ508(15 m 이하)</v>
          </cell>
          <cell r="G1345" t="str">
            <v>M</v>
          </cell>
          <cell r="I1345">
            <v>0</v>
          </cell>
        </row>
        <row r="1346">
          <cell r="A1346" t="str">
            <v>D03821</v>
          </cell>
          <cell r="B1346">
            <v>215</v>
          </cell>
          <cell r="C1346" t="str">
            <v>c</v>
          </cell>
          <cell r="D1346">
            <v>12377516</v>
          </cell>
          <cell r="E1346" t="str">
            <v>토사천공</v>
          </cell>
          <cell r="G1346" t="str">
            <v>M</v>
          </cell>
          <cell r="I1346">
            <v>0</v>
          </cell>
        </row>
        <row r="1347">
          <cell r="A1347" t="str">
            <v>D03797</v>
          </cell>
          <cell r="B1347">
            <v>106</v>
          </cell>
          <cell r="C1347" t="str">
            <v>d</v>
          </cell>
          <cell r="D1347">
            <v>12377519</v>
          </cell>
          <cell r="E1347" t="str">
            <v>풍 화 암</v>
          </cell>
          <cell r="F1347" t="str">
            <v>(T-4)</v>
          </cell>
          <cell r="G1347" t="str">
            <v>M</v>
          </cell>
          <cell r="I1347">
            <v>0</v>
          </cell>
        </row>
        <row r="1348">
          <cell r="A1348" t="str">
            <v>D03838</v>
          </cell>
          <cell r="B1348">
            <v>26</v>
          </cell>
          <cell r="C1348" t="str">
            <v>e</v>
          </cell>
          <cell r="D1348">
            <v>12377522</v>
          </cell>
          <cell r="E1348" t="str">
            <v>파일속모래채움</v>
          </cell>
          <cell r="G1348" t="str">
            <v>㎥</v>
          </cell>
          <cell r="I1348">
            <v>0</v>
          </cell>
        </row>
        <row r="1349">
          <cell r="A1349" t="str">
            <v>D00502</v>
          </cell>
          <cell r="B1349">
            <v>26</v>
          </cell>
          <cell r="C1349" t="str">
            <v>f</v>
          </cell>
          <cell r="D1349">
            <v>12377523</v>
          </cell>
          <cell r="E1349" t="str">
            <v>속채움 콘크리트</v>
          </cell>
          <cell r="G1349" t="str">
            <v>㎥</v>
          </cell>
          <cell r="I1349">
            <v>0</v>
          </cell>
        </row>
        <row r="1350">
          <cell r="A1350" t="str">
            <v>D00516</v>
          </cell>
          <cell r="B1350">
            <v>248</v>
          </cell>
          <cell r="C1350" t="str">
            <v>g</v>
          </cell>
          <cell r="D1350">
            <v>12377524</v>
          </cell>
          <cell r="E1350" t="str">
            <v>두부및선단보강</v>
          </cell>
          <cell r="F1350" t="str">
            <v>(Φ508.0 m/m)천공</v>
          </cell>
          <cell r="G1350" t="str">
            <v>EA</v>
          </cell>
          <cell r="I1350">
            <v>0</v>
          </cell>
        </row>
        <row r="1351">
          <cell r="A1351" t="str">
            <v>D03829</v>
          </cell>
          <cell r="B1351">
            <v>77</v>
          </cell>
          <cell r="C1351" t="str">
            <v>h</v>
          </cell>
          <cell r="D1351">
            <v>12377533</v>
          </cell>
          <cell r="E1351" t="str">
            <v>주면고정액</v>
          </cell>
          <cell r="G1351" t="str">
            <v>㎥</v>
          </cell>
          <cell r="I1351">
            <v>0</v>
          </cell>
        </row>
        <row r="1352">
          <cell r="A1352" t="str">
            <v>D03830</v>
          </cell>
          <cell r="B1352">
            <v>16</v>
          </cell>
          <cell r="C1352" t="str">
            <v>i</v>
          </cell>
          <cell r="D1352">
            <v>12377537</v>
          </cell>
          <cell r="E1352" t="str">
            <v>선단고정액</v>
          </cell>
          <cell r="G1352" t="str">
            <v>㎥</v>
          </cell>
          <cell r="I1352">
            <v>0</v>
          </cell>
        </row>
        <row r="1353">
          <cell r="A1353" t="str">
            <v>E2</v>
          </cell>
          <cell r="B1353">
            <v>0</v>
          </cell>
          <cell r="C1353" t="str">
            <v>계</v>
          </cell>
          <cell r="D1353">
            <v>12377541</v>
          </cell>
          <cell r="I1353">
            <v>0</v>
          </cell>
        </row>
        <row r="1354">
          <cell r="A1354" t="str">
            <v>T2</v>
          </cell>
          <cell r="B1354">
            <v>1360</v>
          </cell>
          <cell r="C1354" t="str">
            <v>3.03</v>
          </cell>
          <cell r="D1354">
            <v>12378327</v>
          </cell>
          <cell r="E1354" t="str">
            <v>거 푸 집</v>
          </cell>
          <cell r="I1354">
            <v>0</v>
          </cell>
        </row>
        <row r="1355">
          <cell r="A1355" t="str">
            <v>D00276</v>
          </cell>
          <cell r="B1355">
            <v>2709</v>
          </cell>
          <cell r="C1355" t="str">
            <v>a</v>
          </cell>
          <cell r="D1355">
            <v>12378328</v>
          </cell>
          <cell r="E1355" t="str">
            <v>합판거푸집</v>
          </cell>
          <cell r="F1355" t="str">
            <v>(3 회)</v>
          </cell>
          <cell r="G1355" t="str">
            <v>㎡</v>
          </cell>
          <cell r="I1355">
            <v>0</v>
          </cell>
        </row>
        <row r="1356">
          <cell r="A1356" t="str">
            <v>D00280</v>
          </cell>
          <cell r="B1356">
            <v>402</v>
          </cell>
          <cell r="C1356" t="str">
            <v>b</v>
          </cell>
          <cell r="D1356">
            <v>12378392</v>
          </cell>
          <cell r="E1356" t="str">
            <v>합판거푸집</v>
          </cell>
          <cell r="F1356" t="str">
            <v>(4 회)</v>
          </cell>
          <cell r="G1356" t="str">
            <v>㎡</v>
          </cell>
          <cell r="I1356">
            <v>0</v>
          </cell>
        </row>
        <row r="1357">
          <cell r="A1357" t="str">
            <v>D00282</v>
          </cell>
          <cell r="B1357">
            <v>31</v>
          </cell>
          <cell r="C1357" t="str">
            <v>c</v>
          </cell>
          <cell r="D1357">
            <v>12378424</v>
          </cell>
          <cell r="E1357" t="str">
            <v>합판거푸집</v>
          </cell>
          <cell r="F1357" t="str">
            <v>(6 회)</v>
          </cell>
          <cell r="G1357" t="str">
            <v>㎡</v>
          </cell>
          <cell r="I1357">
            <v>0</v>
          </cell>
        </row>
        <row r="1358">
          <cell r="A1358" t="str">
            <v>D00265</v>
          </cell>
          <cell r="B1358">
            <v>298</v>
          </cell>
          <cell r="C1358" t="str">
            <v>d</v>
          </cell>
          <cell r="D1358">
            <v>12378432</v>
          </cell>
          <cell r="E1358" t="str">
            <v>문양거푸집(합판4회+</v>
          </cell>
          <cell r="F1358" t="str">
            <v>문양스치로폴(0∼7M)</v>
          </cell>
          <cell r="G1358" t="str">
            <v>㎡</v>
          </cell>
          <cell r="I1358">
            <v>0</v>
          </cell>
        </row>
        <row r="1359">
          <cell r="A1359" t="str">
            <v>D00306</v>
          </cell>
          <cell r="B1359">
            <v>284</v>
          </cell>
          <cell r="C1359" t="str">
            <v>e</v>
          </cell>
          <cell r="D1359">
            <v>12378438</v>
          </cell>
          <cell r="E1359" t="str">
            <v>원형거푸집</v>
          </cell>
          <cell r="F1359" t="str">
            <v>(3 회 0∼7 m)</v>
          </cell>
          <cell r="G1359" t="str">
            <v>㎡</v>
          </cell>
          <cell r="I1359">
            <v>0</v>
          </cell>
        </row>
        <row r="1360">
          <cell r="A1360" t="str">
            <v>D00307</v>
          </cell>
          <cell r="B1360">
            <v>25</v>
          </cell>
          <cell r="C1360" t="str">
            <v>f</v>
          </cell>
          <cell r="D1360">
            <v>12378439</v>
          </cell>
          <cell r="E1360" t="str">
            <v>원형거푸집</v>
          </cell>
          <cell r="F1360" t="str">
            <v>(3 회 7∼10 m)</v>
          </cell>
          <cell r="G1360" t="str">
            <v>㎡</v>
          </cell>
          <cell r="I1360">
            <v>0</v>
          </cell>
        </row>
        <row r="1361">
          <cell r="A1361" t="str">
            <v>E2</v>
          </cell>
          <cell r="B1361">
            <v>0</v>
          </cell>
          <cell r="C1361" t="str">
            <v>계</v>
          </cell>
          <cell r="D1361">
            <v>12378440</v>
          </cell>
          <cell r="I1361">
            <v>0</v>
          </cell>
        </row>
        <row r="1362">
          <cell r="A1362" t="str">
            <v>D00323</v>
          </cell>
          <cell r="B1362">
            <v>1581</v>
          </cell>
          <cell r="C1362" t="str">
            <v>3.04</v>
          </cell>
          <cell r="D1362">
            <v>12378441</v>
          </cell>
          <cell r="E1362" t="str">
            <v>강관비계</v>
          </cell>
          <cell r="F1362" t="str">
            <v>(0∼30 M)</v>
          </cell>
          <cell r="G1362" t="str">
            <v>㎡</v>
          </cell>
          <cell r="I1362">
            <v>0</v>
          </cell>
        </row>
        <row r="1363">
          <cell r="A1363" t="str">
            <v>T2</v>
          </cell>
          <cell r="B1363">
            <v>1366</v>
          </cell>
          <cell r="C1363" t="str">
            <v>3.05</v>
          </cell>
          <cell r="D1363">
            <v>12378505</v>
          </cell>
          <cell r="E1363" t="str">
            <v>동 바 리</v>
          </cell>
          <cell r="I1363">
            <v>0</v>
          </cell>
        </row>
        <row r="1364">
          <cell r="A1364" t="str">
            <v>D00327</v>
          </cell>
          <cell r="B1364">
            <v>2266</v>
          </cell>
          <cell r="C1364" t="str">
            <v>a</v>
          </cell>
          <cell r="D1364">
            <v>12378537</v>
          </cell>
          <cell r="E1364" t="str">
            <v>동바리공</v>
          </cell>
          <cell r="F1364" t="str">
            <v>(목재 4 회)</v>
          </cell>
          <cell r="G1364" t="str">
            <v>공㎥</v>
          </cell>
          <cell r="I1364">
            <v>0</v>
          </cell>
        </row>
        <row r="1365">
          <cell r="A1365" t="str">
            <v>D00334</v>
          </cell>
          <cell r="B1365">
            <v>642</v>
          </cell>
          <cell r="C1365" t="str">
            <v>b</v>
          </cell>
          <cell r="D1365">
            <v>12378561</v>
          </cell>
          <cell r="E1365" t="str">
            <v>강관동바리</v>
          </cell>
          <cell r="F1365" t="str">
            <v>(교량용)</v>
          </cell>
          <cell r="G1365" t="str">
            <v>공㎥</v>
          </cell>
          <cell r="I1365">
            <v>0</v>
          </cell>
        </row>
        <row r="1366">
          <cell r="A1366" t="str">
            <v>D01129</v>
          </cell>
          <cell r="B1366">
            <v>82</v>
          </cell>
          <cell r="C1366" t="str">
            <v>c</v>
          </cell>
          <cell r="D1366">
            <v>12378565</v>
          </cell>
          <cell r="E1366" t="str">
            <v>수평보강재(교량용)</v>
          </cell>
          <cell r="F1366" t="str">
            <v>(강관동바리)</v>
          </cell>
          <cell r="G1366" t="str">
            <v>㎡</v>
          </cell>
          <cell r="I1366">
            <v>0</v>
          </cell>
        </row>
        <row r="1367">
          <cell r="A1367" t="str">
            <v>E2</v>
          </cell>
          <cell r="B1367">
            <v>0</v>
          </cell>
          <cell r="C1367" t="str">
            <v>계</v>
          </cell>
          <cell r="D1367">
            <v>12378567</v>
          </cell>
          <cell r="I1367">
            <v>0</v>
          </cell>
        </row>
        <row r="1368">
          <cell r="A1368" t="str">
            <v>T2</v>
          </cell>
          <cell r="B1368">
            <v>1370</v>
          </cell>
          <cell r="C1368" t="str">
            <v>3.06</v>
          </cell>
          <cell r="D1368">
            <v>12378689</v>
          </cell>
          <cell r="E1368" t="str">
            <v>철근가공조립</v>
          </cell>
          <cell r="I1368">
            <v>0</v>
          </cell>
        </row>
        <row r="1369">
          <cell r="A1369" t="str">
            <v>D00271</v>
          </cell>
          <cell r="B1369">
            <v>19.244</v>
          </cell>
          <cell r="C1369" t="str">
            <v>a</v>
          </cell>
          <cell r="D1369">
            <v>12378691</v>
          </cell>
          <cell r="E1369" t="str">
            <v>철근가공조립</v>
          </cell>
          <cell r="F1369" t="str">
            <v>(보 통)</v>
          </cell>
          <cell r="G1369" t="str">
            <v>Ton</v>
          </cell>
          <cell r="I1369">
            <v>0</v>
          </cell>
        </row>
        <row r="1370">
          <cell r="A1370" t="str">
            <v>D00272</v>
          </cell>
          <cell r="B1370">
            <v>346.63499999999999</v>
          </cell>
          <cell r="C1370" t="str">
            <v>b</v>
          </cell>
          <cell r="D1370">
            <v>12378693</v>
          </cell>
          <cell r="E1370" t="str">
            <v>철근가공조립</v>
          </cell>
          <cell r="F1370" t="str">
            <v>(복 잡)</v>
          </cell>
          <cell r="G1370" t="str">
            <v>Ton</v>
          </cell>
          <cell r="I1370">
            <v>0</v>
          </cell>
        </row>
        <row r="1371">
          <cell r="A1371" t="str">
            <v>E2</v>
          </cell>
          <cell r="B1371">
            <v>0</v>
          </cell>
          <cell r="C1371" t="str">
            <v>계</v>
          </cell>
          <cell r="D1371">
            <v>12378696</v>
          </cell>
          <cell r="I1371">
            <v>0</v>
          </cell>
        </row>
        <row r="1372">
          <cell r="A1372" t="str">
            <v>T2</v>
          </cell>
          <cell r="B1372">
            <v>1374</v>
          </cell>
          <cell r="C1372" t="str">
            <v>3.07</v>
          </cell>
          <cell r="D1372">
            <v>12378697</v>
          </cell>
          <cell r="E1372" t="str">
            <v>콘크리트타설</v>
          </cell>
          <cell r="I1372">
            <v>0</v>
          </cell>
        </row>
        <row r="1373">
          <cell r="A1373" t="str">
            <v>D00237</v>
          </cell>
          <cell r="B1373">
            <v>2114</v>
          </cell>
          <cell r="C1373" t="str">
            <v>a</v>
          </cell>
          <cell r="D1373">
            <v>12378761</v>
          </cell>
          <cell r="E1373" t="str">
            <v>콘크리트타설</v>
          </cell>
          <cell r="F1373" t="str">
            <v>(철근 펌프카)</v>
          </cell>
          <cell r="G1373" t="str">
            <v>㎥</v>
          </cell>
          <cell r="I1373">
            <v>0</v>
          </cell>
        </row>
        <row r="1374">
          <cell r="A1374" t="str">
            <v>D00231</v>
          </cell>
          <cell r="B1374">
            <v>73</v>
          </cell>
          <cell r="C1374" t="str">
            <v>b</v>
          </cell>
          <cell r="D1374">
            <v>12378793</v>
          </cell>
          <cell r="E1374" t="str">
            <v>콘크리트타설</v>
          </cell>
          <cell r="F1374" t="str">
            <v>(무근 VIB 제외)</v>
          </cell>
          <cell r="G1374" t="str">
            <v>㎥</v>
          </cell>
          <cell r="I1374">
            <v>0</v>
          </cell>
        </row>
        <row r="1375">
          <cell r="A1375" t="str">
            <v>E2</v>
          </cell>
          <cell r="B1375">
            <v>0</v>
          </cell>
          <cell r="C1375" t="str">
            <v>계</v>
          </cell>
          <cell r="D1375">
            <v>12378825</v>
          </cell>
          <cell r="I1375">
            <v>0</v>
          </cell>
        </row>
        <row r="1376">
          <cell r="A1376" t="str">
            <v>T2</v>
          </cell>
          <cell r="B1376">
            <v>1378</v>
          </cell>
          <cell r="C1376" t="str">
            <v>3.08</v>
          </cell>
          <cell r="D1376">
            <v>12378833</v>
          </cell>
          <cell r="E1376" t="str">
            <v>표 면 처 리</v>
          </cell>
          <cell r="I1376">
            <v>0</v>
          </cell>
        </row>
        <row r="1377">
          <cell r="A1377" t="str">
            <v>D00537</v>
          </cell>
          <cell r="B1377">
            <v>1894</v>
          </cell>
          <cell r="C1377" t="str">
            <v>a</v>
          </cell>
          <cell r="D1377">
            <v>12378837</v>
          </cell>
          <cell r="E1377" t="str">
            <v>슬래브양생</v>
          </cell>
          <cell r="F1377" t="str">
            <v>(양생제)</v>
          </cell>
          <cell r="G1377" t="str">
            <v>㎡</v>
          </cell>
          <cell r="I1377">
            <v>0</v>
          </cell>
        </row>
        <row r="1378">
          <cell r="A1378" t="str">
            <v>D00539</v>
          </cell>
          <cell r="B1378">
            <v>1714</v>
          </cell>
          <cell r="C1378" t="str">
            <v>b</v>
          </cell>
          <cell r="D1378">
            <v>12378839</v>
          </cell>
          <cell r="E1378" t="str">
            <v>슬래브면고르기</v>
          </cell>
          <cell r="F1378" t="str">
            <v>(데크 피니샤)</v>
          </cell>
          <cell r="G1378" t="str">
            <v>㎡</v>
          </cell>
          <cell r="I1378">
            <v>0</v>
          </cell>
        </row>
        <row r="1379">
          <cell r="A1379" t="str">
            <v>E2</v>
          </cell>
          <cell r="B1379">
            <v>0</v>
          </cell>
          <cell r="C1379" t="str">
            <v>계</v>
          </cell>
          <cell r="D1379">
            <v>12378840</v>
          </cell>
          <cell r="I1379">
            <v>0</v>
          </cell>
        </row>
        <row r="1380">
          <cell r="A1380" t="str">
            <v>T2</v>
          </cell>
          <cell r="B1380">
            <v>1384</v>
          </cell>
          <cell r="C1380" t="str">
            <v>3.09</v>
          </cell>
          <cell r="D1380">
            <v>12378968</v>
          </cell>
          <cell r="E1380" t="str">
            <v>교좌장치</v>
          </cell>
          <cell r="I1380">
            <v>0</v>
          </cell>
        </row>
        <row r="1381">
          <cell r="A1381" t="str">
            <v>D00545</v>
          </cell>
          <cell r="B1381">
            <v>2</v>
          </cell>
          <cell r="C1381" t="str">
            <v>a</v>
          </cell>
          <cell r="D1381">
            <v>12379064</v>
          </cell>
          <cell r="E1381" t="str">
            <v>교좌장치</v>
          </cell>
          <cell r="F1381" t="str">
            <v>(고정단 135 Ton)</v>
          </cell>
          <cell r="G1381" t="str">
            <v>EA</v>
          </cell>
          <cell r="I1381">
            <v>0</v>
          </cell>
        </row>
        <row r="1382">
          <cell r="A1382" t="str">
            <v>D00549</v>
          </cell>
          <cell r="B1382">
            <v>8</v>
          </cell>
          <cell r="C1382" t="str">
            <v>b</v>
          </cell>
          <cell r="D1382">
            <v>12379112</v>
          </cell>
          <cell r="E1382" t="str">
            <v>교좌장치</v>
          </cell>
          <cell r="F1382" t="str">
            <v>(횡방향가동단135Ton)</v>
          </cell>
          <cell r="G1382" t="str">
            <v>EA</v>
          </cell>
          <cell r="I1382">
            <v>0</v>
          </cell>
        </row>
        <row r="1383">
          <cell r="A1383" t="str">
            <v>D00548</v>
          </cell>
          <cell r="B1383">
            <v>10</v>
          </cell>
          <cell r="C1383" t="str">
            <v>c</v>
          </cell>
          <cell r="D1383">
            <v>12379151</v>
          </cell>
          <cell r="E1383" t="str">
            <v>교좌장치</v>
          </cell>
          <cell r="F1383" t="str">
            <v>(종방향가동단135Ton)</v>
          </cell>
          <cell r="G1383" t="str">
            <v>EA</v>
          </cell>
          <cell r="I1383">
            <v>0</v>
          </cell>
        </row>
        <row r="1384">
          <cell r="A1384" t="str">
            <v>D00547</v>
          </cell>
          <cell r="B1384">
            <v>40</v>
          </cell>
          <cell r="C1384" t="str">
            <v>d</v>
          </cell>
          <cell r="D1384">
            <v>12379153</v>
          </cell>
          <cell r="E1384" t="str">
            <v>교좌장치</v>
          </cell>
          <cell r="F1384" t="str">
            <v>(양방향가동단135Ton)</v>
          </cell>
          <cell r="G1384" t="str">
            <v>EA</v>
          </cell>
          <cell r="I1384">
            <v>0</v>
          </cell>
        </row>
        <row r="1385">
          <cell r="A1385" t="str">
            <v>E2</v>
          </cell>
          <cell r="B1385">
            <v>0</v>
          </cell>
          <cell r="C1385" t="str">
            <v>계</v>
          </cell>
          <cell r="D1385">
            <v>12379154</v>
          </cell>
          <cell r="I1385">
            <v>0</v>
          </cell>
        </row>
        <row r="1386">
          <cell r="A1386" t="str">
            <v>T2</v>
          </cell>
          <cell r="B1386">
            <v>1389</v>
          </cell>
          <cell r="C1386" t="str">
            <v>3.10</v>
          </cell>
          <cell r="D1386">
            <v>12379282</v>
          </cell>
          <cell r="E1386" t="str">
            <v>P.S.C BEAM</v>
          </cell>
          <cell r="I1386">
            <v>0</v>
          </cell>
        </row>
        <row r="1387">
          <cell r="A1387" t="str">
            <v>D00619</v>
          </cell>
          <cell r="B1387">
            <v>30</v>
          </cell>
          <cell r="C1387" t="str">
            <v>a</v>
          </cell>
          <cell r="D1387">
            <v>12379346</v>
          </cell>
          <cell r="E1387" t="str">
            <v>P.S.C BEAM 제작</v>
          </cell>
          <cell r="F1387" t="str">
            <v>(L=30 M)</v>
          </cell>
          <cell r="G1387" t="str">
            <v>본</v>
          </cell>
          <cell r="I1387">
            <v>0</v>
          </cell>
        </row>
        <row r="1388">
          <cell r="A1388" t="str">
            <v>D00606</v>
          </cell>
          <cell r="B1388">
            <v>30</v>
          </cell>
          <cell r="C1388" t="str">
            <v>b</v>
          </cell>
          <cell r="D1388">
            <v>12379410</v>
          </cell>
          <cell r="E1388" t="str">
            <v>P.S.C 빔 운반및설치</v>
          </cell>
          <cell r="F1388" t="str">
            <v>(L=30 M)</v>
          </cell>
          <cell r="G1388" t="str">
            <v>EA</v>
          </cell>
          <cell r="I1388">
            <v>0</v>
          </cell>
        </row>
        <row r="1389">
          <cell r="A1389" t="str">
            <v>D01130</v>
          </cell>
          <cell r="B1389">
            <v>30</v>
          </cell>
          <cell r="C1389" t="str">
            <v>c</v>
          </cell>
          <cell r="D1389">
            <v>12379474</v>
          </cell>
          <cell r="E1389" t="str">
            <v>P.S.C빔 전도방지시설</v>
          </cell>
          <cell r="G1389" t="str">
            <v>본</v>
          </cell>
          <cell r="I1389">
            <v>0</v>
          </cell>
        </row>
        <row r="1390">
          <cell r="A1390" t="str">
            <v>E2</v>
          </cell>
          <cell r="B1390">
            <v>0</v>
          </cell>
          <cell r="C1390" t="str">
            <v>계</v>
          </cell>
          <cell r="D1390">
            <v>12379506</v>
          </cell>
          <cell r="I1390">
            <v>0</v>
          </cell>
        </row>
        <row r="1391">
          <cell r="A1391" t="str">
            <v>D01313</v>
          </cell>
          <cell r="B1391">
            <v>40</v>
          </cell>
          <cell r="C1391" t="str">
            <v>3.11</v>
          </cell>
          <cell r="D1391">
            <v>12379586</v>
          </cell>
          <cell r="E1391" t="str">
            <v>신축이음장치</v>
          </cell>
          <cell r="F1391" t="str">
            <v>(Rail-No100)</v>
          </cell>
          <cell r="G1391" t="str">
            <v>M</v>
          </cell>
          <cell r="I1391">
            <v>0</v>
          </cell>
        </row>
        <row r="1392">
          <cell r="A1392" t="str">
            <v>D00535</v>
          </cell>
          <cell r="B1392">
            <v>1714</v>
          </cell>
          <cell r="C1392" t="str">
            <v>3.12</v>
          </cell>
          <cell r="D1392">
            <v>12379762</v>
          </cell>
          <cell r="E1392" t="str">
            <v>교면방수</v>
          </cell>
          <cell r="F1392" t="str">
            <v>(도막식)</v>
          </cell>
          <cell r="G1392" t="str">
            <v>㎡</v>
          </cell>
          <cell r="I1392">
            <v>0</v>
          </cell>
        </row>
        <row r="1393">
          <cell r="A1393" t="str">
            <v>T2</v>
          </cell>
          <cell r="B1393">
            <v>1397</v>
          </cell>
          <cell r="C1393" t="str">
            <v>3.13</v>
          </cell>
          <cell r="D1393">
            <v>12379826</v>
          </cell>
          <cell r="E1393" t="str">
            <v>접속슬래브 접합공</v>
          </cell>
          <cell r="I1393">
            <v>0</v>
          </cell>
        </row>
        <row r="1394">
          <cell r="A1394" t="str">
            <v>D01067</v>
          </cell>
          <cell r="B1394">
            <v>100</v>
          </cell>
          <cell r="C1394" t="str">
            <v>a</v>
          </cell>
          <cell r="D1394">
            <v>12379858</v>
          </cell>
          <cell r="E1394" t="str">
            <v>다웰바 설치</v>
          </cell>
          <cell r="F1394" t="str">
            <v>(D=25 m/m, L=500)</v>
          </cell>
          <cell r="G1394" t="str">
            <v>EA</v>
          </cell>
          <cell r="I1394">
            <v>0</v>
          </cell>
        </row>
        <row r="1395">
          <cell r="A1395" t="str">
            <v>D01190</v>
          </cell>
          <cell r="B1395">
            <v>30</v>
          </cell>
          <cell r="C1395" t="str">
            <v>b</v>
          </cell>
          <cell r="D1395">
            <v>12379890</v>
          </cell>
          <cell r="E1395" t="str">
            <v>다웰-켑 설치</v>
          </cell>
          <cell r="F1395" t="str">
            <v>(Φ60 m/m)</v>
          </cell>
          <cell r="G1395" t="str">
            <v>M</v>
          </cell>
          <cell r="I1395">
            <v>0</v>
          </cell>
        </row>
        <row r="1396">
          <cell r="A1396" t="str">
            <v>D00540</v>
          </cell>
          <cell r="B1396">
            <v>100</v>
          </cell>
          <cell r="C1396" t="str">
            <v>c</v>
          </cell>
          <cell r="D1396">
            <v>12379892</v>
          </cell>
          <cell r="E1396" t="str">
            <v>경질고무판</v>
          </cell>
          <cell r="F1396" t="str">
            <v>(150x150)</v>
          </cell>
          <cell r="G1396" t="str">
            <v>EA</v>
          </cell>
          <cell r="I1396">
            <v>0</v>
          </cell>
        </row>
        <row r="1397">
          <cell r="A1397" t="str">
            <v>D00566</v>
          </cell>
          <cell r="B1397">
            <v>16</v>
          </cell>
          <cell r="C1397" t="str">
            <v>d</v>
          </cell>
          <cell r="D1397">
            <v>12379893</v>
          </cell>
          <cell r="E1397" t="str">
            <v>타르페이퍼 설치</v>
          </cell>
          <cell r="F1397" t="str">
            <v>(5 겹)</v>
          </cell>
          <cell r="G1397" t="str">
            <v>㎡</v>
          </cell>
          <cell r="I1397">
            <v>0</v>
          </cell>
        </row>
        <row r="1398">
          <cell r="A1398" t="str">
            <v>E2</v>
          </cell>
          <cell r="B1398">
            <v>0</v>
          </cell>
          <cell r="C1398" t="str">
            <v>계</v>
          </cell>
          <cell r="D1398">
            <v>12379925</v>
          </cell>
          <cell r="I1398">
            <v>0</v>
          </cell>
        </row>
        <row r="1399">
          <cell r="A1399" t="str">
            <v>T2</v>
          </cell>
          <cell r="B1399">
            <v>1401</v>
          </cell>
          <cell r="C1399" t="str">
            <v>3.14</v>
          </cell>
          <cell r="D1399">
            <v>12379958</v>
          </cell>
          <cell r="E1399" t="str">
            <v>무수축 콘크리트</v>
          </cell>
          <cell r="I1399">
            <v>0</v>
          </cell>
        </row>
        <row r="1400">
          <cell r="A1400" t="str">
            <v>D00567</v>
          </cell>
          <cell r="B1400">
            <v>2.7570000000000001</v>
          </cell>
          <cell r="C1400" t="str">
            <v>a</v>
          </cell>
          <cell r="D1400">
            <v>12379974</v>
          </cell>
          <cell r="E1400" t="str">
            <v>무수축몰탈</v>
          </cell>
          <cell r="F1400" t="str">
            <v>(1:1)</v>
          </cell>
          <cell r="G1400" t="str">
            <v>㎥</v>
          </cell>
          <cell r="I1400">
            <v>0</v>
          </cell>
        </row>
        <row r="1401">
          <cell r="A1401" t="str">
            <v>D00568</v>
          </cell>
          <cell r="B1401">
            <v>9.61</v>
          </cell>
          <cell r="C1401" t="str">
            <v>b</v>
          </cell>
          <cell r="D1401">
            <v>12379982</v>
          </cell>
          <cell r="E1401" t="str">
            <v>무수축콘크리트</v>
          </cell>
          <cell r="G1401" t="str">
            <v>㎥</v>
          </cell>
          <cell r="I1401">
            <v>0</v>
          </cell>
        </row>
        <row r="1402">
          <cell r="A1402" t="str">
            <v>E2</v>
          </cell>
          <cell r="B1402">
            <v>0</v>
          </cell>
          <cell r="C1402" t="str">
            <v>계</v>
          </cell>
          <cell r="D1402">
            <v>12379986</v>
          </cell>
          <cell r="I1402">
            <v>0</v>
          </cell>
        </row>
        <row r="1403">
          <cell r="A1403" t="str">
            <v>T2</v>
          </cell>
          <cell r="B1403">
            <v>1405</v>
          </cell>
          <cell r="C1403" t="str">
            <v>3.15</v>
          </cell>
          <cell r="D1403">
            <v>12379988</v>
          </cell>
          <cell r="E1403" t="str">
            <v>스치로폴 설치</v>
          </cell>
          <cell r="I1403">
            <v>0</v>
          </cell>
        </row>
        <row r="1404">
          <cell r="A1404" t="str">
            <v>D00853</v>
          </cell>
          <cell r="B1404">
            <v>8</v>
          </cell>
          <cell r="C1404" t="str">
            <v>a</v>
          </cell>
          <cell r="D1404">
            <v>12380246</v>
          </cell>
          <cell r="E1404" t="str">
            <v>스치로폴설치</v>
          </cell>
          <cell r="F1404" t="str">
            <v>(T=10 m/m)</v>
          </cell>
          <cell r="G1404" t="str">
            <v>㎡</v>
          </cell>
          <cell r="I1404">
            <v>0</v>
          </cell>
        </row>
        <row r="1405">
          <cell r="A1405" t="str">
            <v>D00532</v>
          </cell>
          <cell r="B1405">
            <v>81</v>
          </cell>
          <cell r="C1405" t="str">
            <v>b</v>
          </cell>
          <cell r="D1405">
            <v>12380374</v>
          </cell>
          <cell r="E1405" t="str">
            <v>스치로폴설치</v>
          </cell>
          <cell r="F1405" t="str">
            <v>(T=20 m/m)</v>
          </cell>
          <cell r="G1405" t="str">
            <v>㎡</v>
          </cell>
          <cell r="I1405">
            <v>0</v>
          </cell>
        </row>
        <row r="1406">
          <cell r="A1406" t="str">
            <v>E2</v>
          </cell>
          <cell r="B1406">
            <v>0</v>
          </cell>
          <cell r="C1406" t="str">
            <v>계</v>
          </cell>
          <cell r="D1406">
            <v>12380375</v>
          </cell>
          <cell r="I1406">
            <v>0</v>
          </cell>
        </row>
        <row r="1407">
          <cell r="A1407" t="str">
            <v>T2</v>
          </cell>
          <cell r="B1407">
            <v>1411</v>
          </cell>
          <cell r="C1407" t="str">
            <v>3.16</v>
          </cell>
          <cell r="D1407">
            <v>12380502</v>
          </cell>
          <cell r="E1407" t="str">
            <v>배수시설</v>
          </cell>
          <cell r="I1407">
            <v>0</v>
          </cell>
        </row>
        <row r="1408">
          <cell r="A1408" t="str">
            <v>D00572</v>
          </cell>
          <cell r="B1408">
            <v>12</v>
          </cell>
          <cell r="C1408" t="str">
            <v>a</v>
          </cell>
          <cell r="D1408">
            <v>12380503</v>
          </cell>
          <cell r="E1408" t="str">
            <v>집 수 구</v>
          </cell>
          <cell r="G1408" t="str">
            <v>EA</v>
          </cell>
          <cell r="I1408">
            <v>0</v>
          </cell>
        </row>
        <row r="1409">
          <cell r="A1409" t="str">
            <v>D00573</v>
          </cell>
          <cell r="B1409">
            <v>32</v>
          </cell>
          <cell r="C1409" t="str">
            <v>b</v>
          </cell>
          <cell r="D1409">
            <v>12380504</v>
          </cell>
          <cell r="E1409" t="str">
            <v>배 수 구</v>
          </cell>
          <cell r="F1409" t="str">
            <v>(스테인레스관)</v>
          </cell>
          <cell r="G1409" t="str">
            <v>M</v>
          </cell>
          <cell r="I1409">
            <v>0</v>
          </cell>
        </row>
        <row r="1410">
          <cell r="A1410" t="str">
            <v>D00574</v>
          </cell>
          <cell r="B1410">
            <v>8</v>
          </cell>
          <cell r="C1410" t="str">
            <v>c</v>
          </cell>
          <cell r="D1410">
            <v>12380568</v>
          </cell>
          <cell r="E1410" t="str">
            <v>부착시설(A)</v>
          </cell>
          <cell r="G1410" t="str">
            <v>EA</v>
          </cell>
          <cell r="I1410">
            <v>0</v>
          </cell>
        </row>
        <row r="1411">
          <cell r="A1411" t="str">
            <v>D00577</v>
          </cell>
          <cell r="B1411">
            <v>23</v>
          </cell>
          <cell r="C1411" t="str">
            <v>d</v>
          </cell>
          <cell r="D1411">
            <v>12380600</v>
          </cell>
          <cell r="E1411" t="str">
            <v>도 수 로</v>
          </cell>
          <cell r="G1411" t="str">
            <v>M</v>
          </cell>
          <cell r="I1411">
            <v>0</v>
          </cell>
        </row>
        <row r="1412">
          <cell r="A1412" t="str">
            <v>E2</v>
          </cell>
          <cell r="B1412">
            <v>0</v>
          </cell>
          <cell r="C1412" t="str">
            <v>계</v>
          </cell>
          <cell r="D1412">
            <v>12380616</v>
          </cell>
          <cell r="I1412">
            <v>0</v>
          </cell>
        </row>
        <row r="1413">
          <cell r="A1413" t="str">
            <v>T2</v>
          </cell>
          <cell r="B1413">
            <v>1415</v>
          </cell>
          <cell r="C1413" t="str">
            <v>3.17</v>
          </cell>
          <cell r="D1413">
            <v>12380632</v>
          </cell>
          <cell r="E1413" t="str">
            <v>스페이서설치</v>
          </cell>
          <cell r="I1413">
            <v>0</v>
          </cell>
        </row>
        <row r="1414">
          <cell r="A1414" t="str">
            <v>D00588</v>
          </cell>
          <cell r="B1414">
            <v>2598</v>
          </cell>
          <cell r="C1414" t="str">
            <v>a</v>
          </cell>
          <cell r="D1414">
            <v>12380648</v>
          </cell>
          <cell r="E1414" t="str">
            <v>스페이서 설치</v>
          </cell>
          <cell r="F1414" t="str">
            <v>(슬라브및기초용)</v>
          </cell>
          <cell r="G1414" t="str">
            <v>㎡</v>
          </cell>
          <cell r="I1414">
            <v>0</v>
          </cell>
        </row>
        <row r="1415">
          <cell r="A1415" t="str">
            <v>D01070</v>
          </cell>
          <cell r="B1415">
            <v>151</v>
          </cell>
          <cell r="C1415" t="str">
            <v>b</v>
          </cell>
          <cell r="D1415">
            <v>12380656</v>
          </cell>
          <cell r="E1415" t="str">
            <v>스페이서 설치</v>
          </cell>
          <cell r="F1415" t="str">
            <v>(벽체용)</v>
          </cell>
          <cell r="G1415" t="str">
            <v>㎡</v>
          </cell>
          <cell r="I1415">
            <v>0</v>
          </cell>
        </row>
        <row r="1416">
          <cell r="A1416" t="str">
            <v>E2</v>
          </cell>
          <cell r="B1416">
            <v>0</v>
          </cell>
          <cell r="C1416" t="str">
            <v>계</v>
          </cell>
          <cell r="D1416">
            <v>12380660</v>
          </cell>
          <cell r="I1416">
            <v>0</v>
          </cell>
        </row>
        <row r="1417">
          <cell r="A1417" t="str">
            <v>T2</v>
          </cell>
          <cell r="B1417">
            <v>1420</v>
          </cell>
          <cell r="C1417" t="str">
            <v>3.18</v>
          </cell>
          <cell r="D1417">
            <v>12380678</v>
          </cell>
          <cell r="E1417" t="str">
            <v>교명판 설명판</v>
          </cell>
          <cell r="I1417">
            <v>0</v>
          </cell>
        </row>
        <row r="1418">
          <cell r="A1418" t="str">
            <v>D00581</v>
          </cell>
          <cell r="B1418">
            <v>4</v>
          </cell>
          <cell r="C1418" t="str">
            <v>a</v>
          </cell>
          <cell r="D1418">
            <v>12380679</v>
          </cell>
          <cell r="E1418" t="str">
            <v>교 명 주</v>
          </cell>
          <cell r="F1418" t="str">
            <v>(소형,화강석)</v>
          </cell>
          <cell r="G1418" t="str">
            <v>기</v>
          </cell>
          <cell r="I1418">
            <v>0</v>
          </cell>
        </row>
        <row r="1419">
          <cell r="A1419" t="str">
            <v>D00583</v>
          </cell>
          <cell r="B1419">
            <v>2</v>
          </cell>
          <cell r="C1419" t="str">
            <v>b</v>
          </cell>
          <cell r="D1419">
            <v>12380680</v>
          </cell>
          <cell r="E1419" t="str">
            <v>교 명 판(황동주물)</v>
          </cell>
          <cell r="F1419" t="str">
            <v>(450x200x10)</v>
          </cell>
          <cell r="G1419" t="str">
            <v>EA</v>
          </cell>
          <cell r="I1419">
            <v>0</v>
          </cell>
        </row>
        <row r="1420">
          <cell r="A1420" t="str">
            <v>D00584</v>
          </cell>
          <cell r="B1420">
            <v>2</v>
          </cell>
          <cell r="C1420" t="str">
            <v>c</v>
          </cell>
          <cell r="D1420">
            <v>12380744</v>
          </cell>
          <cell r="E1420" t="str">
            <v>설 명 판(황동주물)</v>
          </cell>
          <cell r="F1420" t="str">
            <v>(500x300x10)</v>
          </cell>
          <cell r="G1420" t="str">
            <v>EA</v>
          </cell>
          <cell r="I1420">
            <v>0</v>
          </cell>
        </row>
        <row r="1421">
          <cell r="A1421" t="str">
            <v>E2</v>
          </cell>
          <cell r="B1421">
            <v>0</v>
          </cell>
          <cell r="C1421" t="str">
            <v>계</v>
          </cell>
          <cell r="D1421">
            <v>12380776</v>
          </cell>
          <cell r="I1421">
            <v>0</v>
          </cell>
        </row>
        <row r="1422">
          <cell r="A1422" t="str">
            <v>D00594</v>
          </cell>
          <cell r="B1422">
            <v>2</v>
          </cell>
          <cell r="C1422" t="str">
            <v>3.19</v>
          </cell>
          <cell r="D1422">
            <v>12380784</v>
          </cell>
          <cell r="E1422" t="str">
            <v>측량기준점 설치</v>
          </cell>
          <cell r="F1422" t="str">
            <v>(황동주물)</v>
          </cell>
          <cell r="G1422" t="str">
            <v>EA</v>
          </cell>
          <cell r="I1422">
            <v>0</v>
          </cell>
        </row>
        <row r="1423">
          <cell r="A1423" t="str">
            <v>T2</v>
          </cell>
          <cell r="B1423">
            <v>1425</v>
          </cell>
          <cell r="C1423" t="str">
            <v>3.20</v>
          </cell>
          <cell r="D1423">
            <v>12380912</v>
          </cell>
          <cell r="E1423" t="str">
            <v>충 진 재</v>
          </cell>
          <cell r="I1423">
            <v>0</v>
          </cell>
        </row>
        <row r="1424">
          <cell r="A1424" t="str">
            <v>D00846</v>
          </cell>
          <cell r="B1424">
            <v>90</v>
          </cell>
          <cell r="C1424" t="str">
            <v>a</v>
          </cell>
          <cell r="D1424">
            <v>12380980</v>
          </cell>
          <cell r="E1424" t="str">
            <v>폴리우레탄실란트채움</v>
          </cell>
          <cell r="F1424" t="str">
            <v>(25x20)</v>
          </cell>
          <cell r="G1424" t="str">
            <v>M</v>
          </cell>
          <cell r="I1424">
            <v>0</v>
          </cell>
        </row>
        <row r="1425">
          <cell r="A1425" t="str">
            <v>D01224</v>
          </cell>
          <cell r="B1425">
            <v>57</v>
          </cell>
          <cell r="C1425" t="str">
            <v>b</v>
          </cell>
          <cell r="D1425">
            <v>12380984</v>
          </cell>
          <cell r="E1425" t="str">
            <v>폴리우레탄실란트채움</v>
          </cell>
          <cell r="F1425" t="str">
            <v>(25x10)</v>
          </cell>
          <cell r="G1425" t="str">
            <v>M</v>
          </cell>
          <cell r="I1425">
            <v>0</v>
          </cell>
        </row>
        <row r="1426">
          <cell r="A1426" t="str">
            <v>E2</v>
          </cell>
          <cell r="B1426">
            <v>0</v>
          </cell>
          <cell r="C1426" t="str">
            <v>계</v>
          </cell>
          <cell r="D1426">
            <v>12380986</v>
          </cell>
          <cell r="I1426">
            <v>0</v>
          </cell>
        </row>
        <row r="1427">
          <cell r="A1427" t="str">
            <v>D01308</v>
          </cell>
          <cell r="B1427">
            <v>742</v>
          </cell>
          <cell r="C1427" t="str">
            <v>3.21</v>
          </cell>
          <cell r="D1427">
            <v>12381426</v>
          </cell>
          <cell r="E1427" t="str">
            <v>강섬유보강재</v>
          </cell>
          <cell r="F1427" t="str">
            <v>(900 g/㎥)</v>
          </cell>
          <cell r="G1427" t="str">
            <v>㎥</v>
          </cell>
          <cell r="I1427">
            <v>0</v>
          </cell>
        </row>
        <row r="1428">
          <cell r="A1428" t="str">
            <v>D01309</v>
          </cell>
          <cell r="B1428">
            <v>40</v>
          </cell>
          <cell r="C1428" t="str">
            <v>3.22</v>
          </cell>
          <cell r="D1428">
            <v>12381922</v>
          </cell>
          <cell r="E1428" t="str">
            <v>모래주머니</v>
          </cell>
          <cell r="G1428" t="str">
            <v>EA</v>
          </cell>
          <cell r="I1428">
            <v>0</v>
          </cell>
        </row>
        <row r="1429">
          <cell r="A1429" t="str">
            <v>D03860</v>
          </cell>
          <cell r="B1429">
            <v>198</v>
          </cell>
          <cell r="C1429" t="str">
            <v>3.23</v>
          </cell>
          <cell r="D1429">
            <v>12534919</v>
          </cell>
          <cell r="E1429" t="str">
            <v>방 호 벽</v>
          </cell>
          <cell r="F1429" t="str">
            <v>(일반용)</v>
          </cell>
          <cell r="G1429" t="str">
            <v>M</v>
          </cell>
          <cell r="I1429">
            <v>0</v>
          </cell>
        </row>
        <row r="1430">
          <cell r="A1430" t="str">
            <v>D00791</v>
          </cell>
          <cell r="B1430">
            <v>60</v>
          </cell>
          <cell r="C1430" t="str">
            <v>3.24</v>
          </cell>
          <cell r="D1430">
            <v>12611417</v>
          </cell>
          <cell r="E1430" t="str">
            <v>교좌장치표지판</v>
          </cell>
          <cell r="G1430" t="str">
            <v>EA</v>
          </cell>
          <cell r="I1430">
            <v>0</v>
          </cell>
        </row>
        <row r="1431">
          <cell r="A1431" t="str">
            <v>D00817</v>
          </cell>
          <cell r="B1431">
            <v>0.1</v>
          </cell>
          <cell r="C1431" t="str">
            <v>3.25</v>
          </cell>
          <cell r="D1431">
            <v>12649666</v>
          </cell>
          <cell r="E1431" t="str">
            <v>아스팔트 채움</v>
          </cell>
          <cell r="F1431" t="str">
            <v>(브론아스팔트)</v>
          </cell>
          <cell r="G1431" t="str">
            <v>㎥</v>
          </cell>
          <cell r="I1431">
            <v>0</v>
          </cell>
        </row>
        <row r="1432">
          <cell r="A1432" t="str">
            <v>D01064</v>
          </cell>
          <cell r="B1432">
            <v>90</v>
          </cell>
          <cell r="C1432" t="str">
            <v>3.26</v>
          </cell>
          <cell r="D1432">
            <v>12668791</v>
          </cell>
          <cell r="E1432" t="str">
            <v>중앙분리대</v>
          </cell>
          <cell r="G1432" t="str">
            <v>M</v>
          </cell>
          <cell r="I1432">
            <v>0</v>
          </cell>
        </row>
        <row r="1433">
          <cell r="A1433" t="str">
            <v>D03817</v>
          </cell>
          <cell r="B1433">
            <v>29</v>
          </cell>
          <cell r="C1433" t="str">
            <v>3.27</v>
          </cell>
          <cell r="D1433">
            <v>12678353</v>
          </cell>
          <cell r="E1433" t="str">
            <v>ELASTIC FILLER</v>
          </cell>
          <cell r="F1433" t="str">
            <v>(T=20 m/m)</v>
          </cell>
          <cell r="G1433" t="str">
            <v>㎡</v>
          </cell>
          <cell r="I1433">
            <v>0</v>
          </cell>
        </row>
        <row r="1434">
          <cell r="A1434" t="str">
            <v>D01305</v>
          </cell>
          <cell r="B1434">
            <v>2</v>
          </cell>
          <cell r="C1434" t="str">
            <v>3.28</v>
          </cell>
          <cell r="D1434">
            <v>12680744</v>
          </cell>
          <cell r="E1434" t="str">
            <v>점검용계단</v>
          </cell>
          <cell r="G1434" t="str">
            <v>EA</v>
          </cell>
          <cell r="I1434">
            <v>0</v>
          </cell>
        </row>
        <row r="1435">
          <cell r="A1435" t="str">
            <v>D03859</v>
          </cell>
          <cell r="B1435">
            <v>1</v>
          </cell>
          <cell r="C1435" t="str">
            <v>3.29</v>
          </cell>
          <cell r="D1435">
            <v>12683134</v>
          </cell>
          <cell r="E1435" t="str">
            <v>천공장비조립및해체</v>
          </cell>
          <cell r="G1435" t="str">
            <v>회</v>
          </cell>
          <cell r="I1435">
            <v>0</v>
          </cell>
        </row>
        <row r="1436">
          <cell r="A1436" t="str">
            <v>D03857</v>
          </cell>
          <cell r="B1436">
            <v>1392</v>
          </cell>
          <cell r="C1436" t="str">
            <v>3.30</v>
          </cell>
          <cell r="D1436">
            <v>12685525</v>
          </cell>
          <cell r="E1436" t="str">
            <v>법면보호블럭</v>
          </cell>
          <cell r="F1436" t="str">
            <v>(하천용)</v>
          </cell>
          <cell r="G1436" t="str">
            <v>㎡</v>
          </cell>
          <cell r="I1436">
            <v>0</v>
          </cell>
        </row>
        <row r="1437">
          <cell r="A1437" t="str">
            <v>D00844</v>
          </cell>
          <cell r="B1437">
            <v>100</v>
          </cell>
          <cell r="C1437" t="str">
            <v>3.31</v>
          </cell>
          <cell r="D1437">
            <v>12686720</v>
          </cell>
          <cell r="E1437" t="str">
            <v>법면보호블럭</v>
          </cell>
          <cell r="F1437" t="str">
            <v>(기초)</v>
          </cell>
          <cell r="G1437" t="str">
            <v>M</v>
          </cell>
          <cell r="I1437">
            <v>0</v>
          </cell>
        </row>
        <row r="1438">
          <cell r="A1438" t="str">
            <v>D00847</v>
          </cell>
          <cell r="B1438">
            <v>198</v>
          </cell>
          <cell r="C1438" t="str">
            <v>3.32</v>
          </cell>
          <cell r="D1438">
            <v>12687318</v>
          </cell>
          <cell r="E1438" t="str">
            <v>가드휀스설치</v>
          </cell>
          <cell r="G1438" t="str">
            <v>M</v>
          </cell>
          <cell r="I1438">
            <v>0</v>
          </cell>
        </row>
        <row r="1439">
          <cell r="A1439" t="str">
            <v>T2</v>
          </cell>
          <cell r="B1439">
            <v>1441</v>
          </cell>
          <cell r="C1439" t="str">
            <v>3.33</v>
          </cell>
          <cell r="D1439">
            <v>12687617</v>
          </cell>
          <cell r="E1439" t="str">
            <v>파일재하시험</v>
          </cell>
          <cell r="I1439">
            <v>0</v>
          </cell>
        </row>
        <row r="1440">
          <cell r="A1440" t="str">
            <v>D03869</v>
          </cell>
          <cell r="B1440">
            <v>1</v>
          </cell>
          <cell r="C1440" t="str">
            <v>a</v>
          </cell>
          <cell r="D1440">
            <v>12687766</v>
          </cell>
          <cell r="E1440" t="str">
            <v>파일재하시험</v>
          </cell>
          <cell r="F1440" t="str">
            <v>(정재하시험)</v>
          </cell>
          <cell r="G1440" t="str">
            <v>개소</v>
          </cell>
          <cell r="I1440">
            <v>0</v>
          </cell>
        </row>
        <row r="1441">
          <cell r="A1441" t="str">
            <v>D03870</v>
          </cell>
          <cell r="B1441">
            <v>7</v>
          </cell>
          <cell r="C1441" t="str">
            <v>b</v>
          </cell>
          <cell r="D1441">
            <v>12687841</v>
          </cell>
          <cell r="E1441" t="str">
            <v>파일재하시험</v>
          </cell>
          <cell r="F1441" t="str">
            <v>(동재하시험)</v>
          </cell>
          <cell r="G1441" t="str">
            <v>개소</v>
          </cell>
          <cell r="I1441">
            <v>0</v>
          </cell>
        </row>
        <row r="1442">
          <cell r="A1442" t="str">
            <v>E2</v>
          </cell>
          <cell r="B1442">
            <v>0</v>
          </cell>
          <cell r="C1442" t="str">
            <v>계</v>
          </cell>
          <cell r="D1442">
            <v>12687878</v>
          </cell>
          <cell r="I1442">
            <v>0</v>
          </cell>
        </row>
        <row r="1443">
          <cell r="A1443" t="str">
            <v>T2</v>
          </cell>
          <cell r="B1443">
            <v>1449</v>
          </cell>
          <cell r="C1443" t="str">
            <v>3.34</v>
          </cell>
          <cell r="D1443">
            <v>12688006</v>
          </cell>
          <cell r="E1443" t="str">
            <v>가 도 공</v>
          </cell>
          <cell r="I1443">
            <v>0</v>
          </cell>
        </row>
        <row r="1444">
          <cell r="A1444" t="str">
            <v>D00037</v>
          </cell>
          <cell r="B1444">
            <v>2685</v>
          </cell>
          <cell r="C1444" t="str">
            <v>a</v>
          </cell>
          <cell r="D1444">
            <v>12688007</v>
          </cell>
          <cell r="E1444" t="str">
            <v>가도성토및철거</v>
          </cell>
          <cell r="G1444" t="str">
            <v>㎥</v>
          </cell>
          <cell r="I1444">
            <v>0</v>
          </cell>
        </row>
        <row r="1445">
          <cell r="A1445" t="str">
            <v>D03742</v>
          </cell>
          <cell r="B1445">
            <v>221</v>
          </cell>
          <cell r="C1445" t="str">
            <v>b</v>
          </cell>
          <cell r="D1445">
            <v>12688072</v>
          </cell>
          <cell r="E1445" t="str">
            <v>보조기층생산</v>
          </cell>
          <cell r="F1445" t="str">
            <v>(현장암유용)</v>
          </cell>
          <cell r="G1445" t="str">
            <v>㎥</v>
          </cell>
          <cell r="I1445">
            <v>0</v>
          </cell>
        </row>
        <row r="1446">
          <cell r="A1446" t="str">
            <v>D00798</v>
          </cell>
          <cell r="B1446">
            <v>172</v>
          </cell>
          <cell r="C1446" t="str">
            <v>c</v>
          </cell>
          <cell r="D1446">
            <v>12688104</v>
          </cell>
          <cell r="E1446" t="str">
            <v>보조기층</v>
          </cell>
          <cell r="F1446" t="str">
            <v>(포설및다짐 T=20 Cm)</v>
          </cell>
          <cell r="G1446" t="str">
            <v>㎥</v>
          </cell>
          <cell r="I1446">
            <v>0</v>
          </cell>
        </row>
        <row r="1447">
          <cell r="A1447" t="str">
            <v>D00976</v>
          </cell>
          <cell r="B1447">
            <v>70</v>
          </cell>
          <cell r="C1447" t="str">
            <v>d</v>
          </cell>
          <cell r="D1447">
            <v>12688126</v>
          </cell>
          <cell r="E1447" t="str">
            <v>흄관부설</v>
          </cell>
          <cell r="F1447" t="str">
            <v>(D=1200 m/m)</v>
          </cell>
          <cell r="G1447" t="str">
            <v>본</v>
          </cell>
          <cell r="I1447">
            <v>0</v>
          </cell>
        </row>
        <row r="1448">
          <cell r="A1448" t="str">
            <v>D03941</v>
          </cell>
          <cell r="B1448">
            <v>1</v>
          </cell>
          <cell r="C1448" t="str">
            <v>e</v>
          </cell>
          <cell r="D1448">
            <v>12688127</v>
          </cell>
          <cell r="E1448" t="str">
            <v>상수원보호장비</v>
          </cell>
          <cell r="F1448" t="str">
            <v>(TYPE-2)</v>
          </cell>
          <cell r="G1448" t="str">
            <v>식</v>
          </cell>
          <cell r="I1448">
            <v>0</v>
          </cell>
        </row>
        <row r="1449">
          <cell r="A1449" t="str">
            <v>D00847</v>
          </cell>
          <cell r="B1449">
            <v>198</v>
          </cell>
          <cell r="C1449" t="str">
            <v>f</v>
          </cell>
          <cell r="D1449">
            <v>12688128</v>
          </cell>
          <cell r="E1449" t="str">
            <v>가드휀스설치</v>
          </cell>
          <cell r="G1449" t="str">
            <v>M</v>
          </cell>
          <cell r="I1449">
            <v>0</v>
          </cell>
        </row>
        <row r="1450">
          <cell r="A1450" t="str">
            <v>E2</v>
          </cell>
          <cell r="B1450">
            <v>0</v>
          </cell>
          <cell r="C1450" t="str">
            <v>계</v>
          </cell>
          <cell r="D1450">
            <v>12688256</v>
          </cell>
          <cell r="I1450">
            <v>0</v>
          </cell>
        </row>
        <row r="1451">
          <cell r="A1451" t="str">
            <v>E3</v>
          </cell>
          <cell r="B1451">
            <v>0</v>
          </cell>
          <cell r="C1451" t="str">
            <v>합계</v>
          </cell>
          <cell r="D1451">
            <v>12688293</v>
          </cell>
          <cell r="I1451">
            <v>0</v>
          </cell>
        </row>
        <row r="1452">
          <cell r="A1452" t="str">
            <v>T3</v>
          </cell>
          <cell r="B1452">
            <v>1496</v>
          </cell>
          <cell r="C1452" t="str">
            <v>3.L</v>
          </cell>
          <cell r="D1452">
            <v>12688421</v>
          </cell>
          <cell r="E1452" t="str">
            <v>장 성 지하차도</v>
          </cell>
          <cell r="I1452">
            <v>0</v>
          </cell>
        </row>
        <row r="1453">
          <cell r="A1453" t="str">
            <v>T2</v>
          </cell>
          <cell r="B1453">
            <v>1458</v>
          </cell>
          <cell r="C1453" t="str">
            <v>3.01</v>
          </cell>
          <cell r="D1453">
            <v>12841718</v>
          </cell>
          <cell r="E1453" t="str">
            <v>토          공</v>
          </cell>
          <cell r="I1453">
            <v>0</v>
          </cell>
        </row>
        <row r="1454">
          <cell r="A1454" t="str">
            <v>D00096</v>
          </cell>
          <cell r="B1454">
            <v>6369</v>
          </cell>
          <cell r="C1454" t="str">
            <v>a</v>
          </cell>
          <cell r="D1454">
            <v>12918642</v>
          </cell>
          <cell r="E1454" t="str">
            <v>구조물터파기</v>
          </cell>
          <cell r="F1454" t="str">
            <v>(육상토사 0∼2 M)</v>
          </cell>
          <cell r="G1454" t="str">
            <v>㎥</v>
          </cell>
          <cell r="I1454">
            <v>0</v>
          </cell>
        </row>
        <row r="1455">
          <cell r="A1455" t="str">
            <v>D00097</v>
          </cell>
          <cell r="B1455">
            <v>5674</v>
          </cell>
          <cell r="C1455" t="str">
            <v>b</v>
          </cell>
          <cell r="D1455">
            <v>12995566</v>
          </cell>
          <cell r="E1455" t="str">
            <v>구조물터파기</v>
          </cell>
          <cell r="F1455" t="str">
            <v>(육상토사 2∼4 M)</v>
          </cell>
          <cell r="G1455" t="str">
            <v>㎥</v>
          </cell>
          <cell r="I1455">
            <v>0</v>
          </cell>
        </row>
        <row r="1456">
          <cell r="A1456" t="str">
            <v>D00038</v>
          </cell>
          <cell r="B1456">
            <v>8647</v>
          </cell>
          <cell r="C1456" t="str">
            <v>c</v>
          </cell>
          <cell r="D1456">
            <v>12995597</v>
          </cell>
          <cell r="E1456" t="str">
            <v>토사치환</v>
          </cell>
          <cell r="F1456" t="str">
            <v>노상다짐</v>
          </cell>
          <cell r="G1456" t="str">
            <v>㎥</v>
          </cell>
          <cell r="I1456">
            <v>0</v>
          </cell>
        </row>
        <row r="1457">
          <cell r="A1457" t="str">
            <v>D00170</v>
          </cell>
          <cell r="B1457">
            <v>3121</v>
          </cell>
          <cell r="C1457" t="str">
            <v>d</v>
          </cell>
          <cell r="D1457">
            <v>12995807</v>
          </cell>
          <cell r="E1457" t="str">
            <v>뒷채움잡석</v>
          </cell>
          <cell r="F1457" t="str">
            <v>(현장암유용)</v>
          </cell>
          <cell r="G1457" t="str">
            <v>㎥</v>
          </cell>
          <cell r="I1457">
            <v>0</v>
          </cell>
        </row>
        <row r="1458">
          <cell r="A1458" t="str">
            <v>D00185</v>
          </cell>
          <cell r="B1458">
            <v>4176</v>
          </cell>
          <cell r="C1458" t="str">
            <v>e</v>
          </cell>
          <cell r="D1458">
            <v>12995867</v>
          </cell>
          <cell r="E1458" t="str">
            <v>잡석운반</v>
          </cell>
          <cell r="F1458" t="str">
            <v>(현장암유용)</v>
          </cell>
          <cell r="G1458" t="str">
            <v>㎥</v>
          </cell>
          <cell r="I1458">
            <v>0</v>
          </cell>
        </row>
        <row r="1459">
          <cell r="A1459" t="str">
            <v>E2</v>
          </cell>
          <cell r="B1459">
            <v>0</v>
          </cell>
          <cell r="C1459" t="str">
            <v>계</v>
          </cell>
          <cell r="D1459">
            <v>12995927</v>
          </cell>
          <cell r="I1459">
            <v>0</v>
          </cell>
        </row>
        <row r="1460">
          <cell r="A1460" t="str">
            <v>T2</v>
          </cell>
          <cell r="B1460">
            <v>1464</v>
          </cell>
          <cell r="C1460" t="str">
            <v>3.02</v>
          </cell>
          <cell r="D1460">
            <v>12996286</v>
          </cell>
          <cell r="E1460" t="str">
            <v>거 푸 집</v>
          </cell>
          <cell r="I1460">
            <v>0</v>
          </cell>
        </row>
        <row r="1461">
          <cell r="A1461" t="str">
            <v>D00276</v>
          </cell>
          <cell r="B1461">
            <v>2191</v>
          </cell>
          <cell r="C1461" t="str">
            <v>a</v>
          </cell>
          <cell r="D1461">
            <v>12996287</v>
          </cell>
          <cell r="E1461" t="str">
            <v>합판거푸집</v>
          </cell>
          <cell r="F1461" t="str">
            <v>(3 회)</v>
          </cell>
          <cell r="G1461" t="str">
            <v>㎡</v>
          </cell>
          <cell r="I1461">
            <v>0</v>
          </cell>
        </row>
        <row r="1462">
          <cell r="A1462" t="str">
            <v>D00280</v>
          </cell>
          <cell r="B1462">
            <v>188</v>
          </cell>
          <cell r="C1462" t="str">
            <v>b</v>
          </cell>
          <cell r="D1462">
            <v>12996351</v>
          </cell>
          <cell r="E1462" t="str">
            <v>합판거푸집</v>
          </cell>
          <cell r="F1462" t="str">
            <v>(4 회)</v>
          </cell>
          <cell r="G1462" t="str">
            <v>㎡</v>
          </cell>
          <cell r="I1462">
            <v>0</v>
          </cell>
        </row>
        <row r="1463">
          <cell r="A1463" t="str">
            <v>D00282</v>
          </cell>
          <cell r="B1463">
            <v>38</v>
          </cell>
          <cell r="C1463" t="str">
            <v>c</v>
          </cell>
          <cell r="D1463">
            <v>12996383</v>
          </cell>
          <cell r="E1463" t="str">
            <v>합판거푸집</v>
          </cell>
          <cell r="F1463" t="str">
            <v>(6 회)</v>
          </cell>
          <cell r="G1463" t="str">
            <v>㎡</v>
          </cell>
          <cell r="I1463">
            <v>0</v>
          </cell>
        </row>
        <row r="1464">
          <cell r="A1464" t="str">
            <v>D00265</v>
          </cell>
          <cell r="B1464">
            <v>253</v>
          </cell>
          <cell r="C1464" t="str">
            <v>d</v>
          </cell>
          <cell r="D1464">
            <v>12996391</v>
          </cell>
          <cell r="E1464" t="str">
            <v>문양거푸집(합판4회+</v>
          </cell>
          <cell r="F1464" t="str">
            <v>문양스치로폴(0∼7M)</v>
          </cell>
          <cell r="G1464" t="str">
            <v>㎡</v>
          </cell>
          <cell r="I1464">
            <v>0</v>
          </cell>
        </row>
        <row r="1465">
          <cell r="A1465" t="str">
            <v>E2</v>
          </cell>
          <cell r="B1465">
            <v>0</v>
          </cell>
          <cell r="C1465" t="str">
            <v>계</v>
          </cell>
          <cell r="D1465">
            <v>12996399</v>
          </cell>
          <cell r="I1465">
            <v>0</v>
          </cell>
        </row>
        <row r="1466">
          <cell r="A1466" t="str">
            <v>D00323</v>
          </cell>
          <cell r="B1466">
            <v>1075</v>
          </cell>
          <cell r="C1466" t="str">
            <v>3.03</v>
          </cell>
          <cell r="D1466">
            <v>12996400</v>
          </cell>
          <cell r="E1466" t="str">
            <v>강관비계</v>
          </cell>
          <cell r="F1466" t="str">
            <v>(0∼30 M)</v>
          </cell>
          <cell r="G1466" t="str">
            <v>㎡</v>
          </cell>
          <cell r="I1466">
            <v>0</v>
          </cell>
        </row>
        <row r="1467">
          <cell r="A1467" t="str">
            <v>D00334</v>
          </cell>
          <cell r="B1467">
            <v>3156</v>
          </cell>
          <cell r="C1467" t="str">
            <v>3.04</v>
          </cell>
          <cell r="D1467">
            <v>12996520</v>
          </cell>
          <cell r="E1467" t="str">
            <v>강관동바리</v>
          </cell>
          <cell r="F1467" t="str">
            <v>(교량용)</v>
          </cell>
          <cell r="G1467" t="str">
            <v>공㎥</v>
          </cell>
          <cell r="I1467">
            <v>0</v>
          </cell>
        </row>
        <row r="1468">
          <cell r="A1468" t="str">
            <v>T2</v>
          </cell>
          <cell r="B1468">
            <v>1470</v>
          </cell>
          <cell r="C1468" t="str">
            <v>3.05</v>
          </cell>
          <cell r="D1468">
            <v>12996648</v>
          </cell>
          <cell r="E1468" t="str">
            <v>철근가공조립</v>
          </cell>
          <cell r="I1468">
            <v>0</v>
          </cell>
        </row>
        <row r="1469">
          <cell r="A1469" t="str">
            <v>D00271</v>
          </cell>
          <cell r="B1469">
            <v>82.427999999999997</v>
          </cell>
          <cell r="C1469" t="str">
            <v>a</v>
          </cell>
          <cell r="D1469">
            <v>12996776</v>
          </cell>
          <cell r="E1469" t="str">
            <v>철근가공조립</v>
          </cell>
          <cell r="F1469" t="str">
            <v>(보 통)</v>
          </cell>
          <cell r="G1469" t="str">
            <v>Ton</v>
          </cell>
          <cell r="I1469">
            <v>0</v>
          </cell>
        </row>
        <row r="1470">
          <cell r="A1470" t="str">
            <v>D00272</v>
          </cell>
          <cell r="B1470">
            <v>426.21100000000001</v>
          </cell>
          <cell r="C1470" t="str">
            <v>b</v>
          </cell>
          <cell r="D1470">
            <v>12996780</v>
          </cell>
          <cell r="E1470" t="str">
            <v>철근가공조립</v>
          </cell>
          <cell r="F1470" t="str">
            <v>(복 잡)</v>
          </cell>
          <cell r="G1470" t="str">
            <v>Ton</v>
          </cell>
          <cell r="I1470">
            <v>0</v>
          </cell>
        </row>
        <row r="1471">
          <cell r="A1471" t="str">
            <v>E2</v>
          </cell>
          <cell r="B1471">
            <v>0</v>
          </cell>
          <cell r="C1471" t="str">
            <v>계</v>
          </cell>
          <cell r="D1471">
            <v>12996783</v>
          </cell>
          <cell r="I1471">
            <v>0</v>
          </cell>
        </row>
        <row r="1472">
          <cell r="A1472" t="str">
            <v>T2</v>
          </cell>
          <cell r="B1472">
            <v>1474</v>
          </cell>
          <cell r="C1472" t="str">
            <v>3.06</v>
          </cell>
          <cell r="D1472">
            <v>12996784</v>
          </cell>
          <cell r="E1472" t="str">
            <v>콘크리트타설</v>
          </cell>
          <cell r="I1472">
            <v>0</v>
          </cell>
        </row>
        <row r="1473">
          <cell r="A1473" t="str">
            <v>D00237</v>
          </cell>
          <cell r="B1473">
            <v>2271</v>
          </cell>
          <cell r="C1473" t="str">
            <v>a</v>
          </cell>
          <cell r="D1473">
            <v>12996848</v>
          </cell>
          <cell r="E1473" t="str">
            <v>콘크리트타설</v>
          </cell>
          <cell r="F1473" t="str">
            <v>(철근 펌프카)</v>
          </cell>
          <cell r="G1473" t="str">
            <v>㎥</v>
          </cell>
          <cell r="I1473">
            <v>0</v>
          </cell>
        </row>
        <row r="1474">
          <cell r="A1474" t="str">
            <v>D00231</v>
          </cell>
          <cell r="B1474">
            <v>140</v>
          </cell>
          <cell r="C1474" t="str">
            <v>b</v>
          </cell>
          <cell r="D1474">
            <v>12996880</v>
          </cell>
          <cell r="E1474" t="str">
            <v>콘크리트타설</v>
          </cell>
          <cell r="F1474" t="str">
            <v>(무근 VIB 제외)</v>
          </cell>
          <cell r="G1474" t="str">
            <v>㎥</v>
          </cell>
          <cell r="I1474">
            <v>0</v>
          </cell>
        </row>
        <row r="1475">
          <cell r="A1475" t="str">
            <v>E2</v>
          </cell>
          <cell r="B1475">
            <v>0</v>
          </cell>
          <cell r="C1475" t="str">
            <v>계</v>
          </cell>
          <cell r="D1475">
            <v>12996912</v>
          </cell>
          <cell r="I1475">
            <v>0</v>
          </cell>
        </row>
        <row r="1476">
          <cell r="A1476" t="str">
            <v>D03746</v>
          </cell>
          <cell r="B1476">
            <v>531</v>
          </cell>
          <cell r="C1476" t="str">
            <v>3.07</v>
          </cell>
          <cell r="D1476">
            <v>12996920</v>
          </cell>
          <cell r="E1476" t="str">
            <v>타일붙이기</v>
          </cell>
          <cell r="F1476" t="str">
            <v>(90x190x11)</v>
          </cell>
          <cell r="G1476" t="str">
            <v>㎡</v>
          </cell>
          <cell r="I1476">
            <v>0</v>
          </cell>
        </row>
        <row r="1477">
          <cell r="A1477" t="str">
            <v>D01034</v>
          </cell>
          <cell r="B1477">
            <v>531</v>
          </cell>
          <cell r="C1477" t="str">
            <v>3.08</v>
          </cell>
          <cell r="D1477">
            <v>12996924</v>
          </cell>
          <cell r="E1477" t="str">
            <v>바탕고르기</v>
          </cell>
          <cell r="F1477" t="str">
            <v>T=24 m/m</v>
          </cell>
          <cell r="G1477" t="str">
            <v>㎡</v>
          </cell>
          <cell r="I1477">
            <v>0</v>
          </cell>
        </row>
        <row r="1478">
          <cell r="A1478" t="str">
            <v>D00563</v>
          </cell>
          <cell r="B1478">
            <v>1536</v>
          </cell>
          <cell r="C1478" t="str">
            <v>3.09</v>
          </cell>
          <cell r="D1478">
            <v>12996926</v>
          </cell>
          <cell r="E1478" t="str">
            <v>아스팔트 방수</v>
          </cell>
          <cell r="F1478" t="str">
            <v>(2 회)</v>
          </cell>
          <cell r="G1478" t="str">
            <v>㎡</v>
          </cell>
          <cell r="I1478">
            <v>0</v>
          </cell>
        </row>
        <row r="1479">
          <cell r="A1479" t="str">
            <v>D03816</v>
          </cell>
          <cell r="B1479">
            <v>119</v>
          </cell>
          <cell r="C1479" t="str">
            <v>3.10</v>
          </cell>
          <cell r="D1479">
            <v>12996927</v>
          </cell>
          <cell r="E1479" t="str">
            <v>시공이음면정리</v>
          </cell>
          <cell r="G1479" t="str">
            <v>㎡</v>
          </cell>
          <cell r="I1479">
            <v>0</v>
          </cell>
        </row>
        <row r="1480">
          <cell r="A1480" t="str">
            <v>D00587</v>
          </cell>
          <cell r="B1480">
            <v>113</v>
          </cell>
          <cell r="C1480" t="str">
            <v>3.11</v>
          </cell>
          <cell r="D1480">
            <v>12997055</v>
          </cell>
          <cell r="E1480" t="str">
            <v>신축이음</v>
          </cell>
          <cell r="F1480" t="str">
            <v>(지하차도)</v>
          </cell>
          <cell r="G1480" t="str">
            <v>M</v>
          </cell>
          <cell r="I1480">
            <v>0</v>
          </cell>
        </row>
        <row r="1481">
          <cell r="A1481" t="str">
            <v>D03748</v>
          </cell>
          <cell r="B1481">
            <v>112</v>
          </cell>
          <cell r="C1481" t="str">
            <v>3.12</v>
          </cell>
          <cell r="D1481">
            <v>12997151</v>
          </cell>
          <cell r="E1481" t="str">
            <v>수축줄눈</v>
          </cell>
          <cell r="F1481" t="str">
            <v>(지하차도)</v>
          </cell>
          <cell r="G1481" t="str">
            <v>M</v>
          </cell>
          <cell r="I1481">
            <v>0</v>
          </cell>
        </row>
        <row r="1482">
          <cell r="A1482" t="str">
            <v>D03817</v>
          </cell>
          <cell r="B1482">
            <v>112</v>
          </cell>
          <cell r="C1482" t="str">
            <v>3.13</v>
          </cell>
          <cell r="D1482">
            <v>12997199</v>
          </cell>
          <cell r="E1482" t="str">
            <v>ELASTIC FILLER</v>
          </cell>
          <cell r="F1482" t="str">
            <v>(T=20 m/m)</v>
          </cell>
          <cell r="G1482" t="str">
            <v>㎡</v>
          </cell>
          <cell r="I1482">
            <v>0</v>
          </cell>
        </row>
        <row r="1483">
          <cell r="A1483" t="str">
            <v>T2</v>
          </cell>
          <cell r="B1483">
            <v>1485</v>
          </cell>
          <cell r="C1483" t="str">
            <v>3.14</v>
          </cell>
          <cell r="D1483">
            <v>12997524</v>
          </cell>
          <cell r="E1483" t="str">
            <v>스페이서 설치</v>
          </cell>
          <cell r="I1483">
            <v>0</v>
          </cell>
        </row>
        <row r="1484">
          <cell r="A1484" t="str">
            <v>D00588</v>
          </cell>
          <cell r="B1484">
            <v>1423</v>
          </cell>
          <cell r="C1484" t="str">
            <v>a</v>
          </cell>
          <cell r="D1484">
            <v>12997652</v>
          </cell>
          <cell r="E1484" t="str">
            <v>스페이서 설치</v>
          </cell>
          <cell r="F1484" t="str">
            <v>(슬라브및기초용)</v>
          </cell>
          <cell r="G1484" t="str">
            <v>㎡</v>
          </cell>
          <cell r="I1484">
            <v>0</v>
          </cell>
        </row>
        <row r="1485">
          <cell r="A1485" t="str">
            <v>D01070</v>
          </cell>
          <cell r="B1485">
            <v>866</v>
          </cell>
          <cell r="C1485" t="str">
            <v>b</v>
          </cell>
          <cell r="D1485">
            <v>12997660</v>
          </cell>
          <cell r="E1485" t="str">
            <v>스페이서 설치</v>
          </cell>
          <cell r="F1485" t="str">
            <v>(벽체용)</v>
          </cell>
          <cell r="G1485" t="str">
            <v>㎡</v>
          </cell>
          <cell r="I1485">
            <v>0</v>
          </cell>
        </row>
        <row r="1486">
          <cell r="A1486" t="str">
            <v>E2</v>
          </cell>
          <cell r="B1486">
            <v>0</v>
          </cell>
          <cell r="C1486" t="str">
            <v>계</v>
          </cell>
          <cell r="D1486">
            <v>12997664</v>
          </cell>
          <cell r="I1486">
            <v>0</v>
          </cell>
        </row>
        <row r="1487">
          <cell r="A1487" t="str">
            <v>D03818</v>
          </cell>
          <cell r="B1487">
            <v>57</v>
          </cell>
          <cell r="C1487" t="str">
            <v>3.15</v>
          </cell>
          <cell r="D1487">
            <v>12997989</v>
          </cell>
          <cell r="E1487" t="str">
            <v>스틸그레이팅</v>
          </cell>
          <cell r="F1487" t="str">
            <v>(995x350x44)</v>
          </cell>
          <cell r="G1487" t="str">
            <v>M</v>
          </cell>
          <cell r="I1487">
            <v>0</v>
          </cell>
        </row>
        <row r="1488">
          <cell r="A1488" t="str">
            <v>D01191</v>
          </cell>
          <cell r="B1488">
            <v>24</v>
          </cell>
          <cell r="C1488" t="str">
            <v>3.16</v>
          </cell>
          <cell r="D1488">
            <v>12998117</v>
          </cell>
          <cell r="E1488" t="str">
            <v>PVC PIPE 설치</v>
          </cell>
          <cell r="F1488" t="str">
            <v>(Φ65 m/m)</v>
          </cell>
          <cell r="G1488" t="str">
            <v>M</v>
          </cell>
          <cell r="I1488">
            <v>0</v>
          </cell>
        </row>
        <row r="1489">
          <cell r="A1489" t="str">
            <v>D00537</v>
          </cell>
          <cell r="B1489">
            <v>694</v>
          </cell>
          <cell r="C1489" t="str">
            <v>3.17</v>
          </cell>
          <cell r="D1489">
            <v>13229174</v>
          </cell>
          <cell r="E1489" t="str">
            <v>슬래브양생</v>
          </cell>
          <cell r="F1489" t="str">
            <v>(양생제)</v>
          </cell>
          <cell r="G1489" t="str">
            <v>㎡</v>
          </cell>
          <cell r="I1489">
            <v>0</v>
          </cell>
        </row>
        <row r="1490">
          <cell r="A1490" t="str">
            <v>D00846</v>
          </cell>
          <cell r="B1490">
            <v>40</v>
          </cell>
          <cell r="C1490" t="str">
            <v>3.18</v>
          </cell>
          <cell r="D1490">
            <v>13267684</v>
          </cell>
          <cell r="E1490" t="str">
            <v>폴리우레탄실란트채움</v>
          </cell>
          <cell r="F1490" t="str">
            <v>(25x20)</v>
          </cell>
          <cell r="G1490" t="str">
            <v>M</v>
          </cell>
          <cell r="I1490">
            <v>0</v>
          </cell>
        </row>
        <row r="1491">
          <cell r="A1491" t="str">
            <v>D03843</v>
          </cell>
          <cell r="B1491">
            <v>3.0059999999999998</v>
          </cell>
          <cell r="C1491" t="str">
            <v>3.19</v>
          </cell>
          <cell r="D1491">
            <v>13286939</v>
          </cell>
          <cell r="E1491" t="str">
            <v>철근망 설치</v>
          </cell>
          <cell r="F1491" t="str">
            <v>(D=13 m/m)</v>
          </cell>
          <cell r="G1491" t="str">
            <v>Ton</v>
          </cell>
          <cell r="I1491">
            <v>0</v>
          </cell>
        </row>
        <row r="1492">
          <cell r="A1492" t="str">
            <v>D03856</v>
          </cell>
          <cell r="B1492">
            <v>186</v>
          </cell>
          <cell r="C1492" t="str">
            <v>3.20</v>
          </cell>
          <cell r="D1492">
            <v>13296566</v>
          </cell>
          <cell r="E1492" t="str">
            <v>맹암거설치</v>
          </cell>
          <cell r="F1492" t="str">
            <v>(D=200 m/m)</v>
          </cell>
          <cell r="G1492" t="str">
            <v>M</v>
          </cell>
          <cell r="I1492">
            <v>0</v>
          </cell>
        </row>
        <row r="1493">
          <cell r="A1493" t="str">
            <v>D00419</v>
          </cell>
          <cell r="B1493">
            <v>154</v>
          </cell>
          <cell r="C1493" t="str">
            <v>3.21</v>
          </cell>
          <cell r="D1493">
            <v>13301380</v>
          </cell>
          <cell r="E1493" t="str">
            <v>부직포설치</v>
          </cell>
          <cell r="F1493" t="str">
            <v>(2.0 T/M)</v>
          </cell>
          <cell r="G1493" t="str">
            <v>㎡</v>
          </cell>
          <cell r="I1493">
            <v>0</v>
          </cell>
        </row>
        <row r="1494">
          <cell r="A1494" t="str">
            <v>D00539</v>
          </cell>
          <cell r="B1494">
            <v>572</v>
          </cell>
          <cell r="C1494" t="str">
            <v>3.22</v>
          </cell>
          <cell r="D1494">
            <v>13303787</v>
          </cell>
          <cell r="E1494" t="str">
            <v>슬래브면고르기</v>
          </cell>
          <cell r="G1494" t="str">
            <v>㎡</v>
          </cell>
          <cell r="I1494">
            <v>0</v>
          </cell>
        </row>
        <row r="1495">
          <cell r="A1495" t="str">
            <v>D03747</v>
          </cell>
          <cell r="B1495">
            <v>32</v>
          </cell>
          <cell r="C1495" t="str">
            <v>3.23</v>
          </cell>
          <cell r="D1495">
            <v>13304389</v>
          </cell>
          <cell r="E1495" t="str">
            <v>워터스톱</v>
          </cell>
          <cell r="F1495" t="str">
            <v>(20x25)</v>
          </cell>
          <cell r="G1495" t="str">
            <v>M</v>
          </cell>
          <cell r="I1495">
            <v>0</v>
          </cell>
        </row>
        <row r="1496">
          <cell r="A1496" t="str">
            <v>D03871</v>
          </cell>
          <cell r="B1496">
            <v>4</v>
          </cell>
          <cell r="C1496" t="str">
            <v>3.24</v>
          </cell>
          <cell r="D1496">
            <v>13304990</v>
          </cell>
          <cell r="E1496" t="str">
            <v>평판재하시험</v>
          </cell>
          <cell r="G1496" t="str">
            <v>개소</v>
          </cell>
          <cell r="I1496">
            <v>0</v>
          </cell>
        </row>
        <row r="1497">
          <cell r="A1497" t="str">
            <v>E3</v>
          </cell>
          <cell r="B1497">
            <v>0</v>
          </cell>
          <cell r="C1497" t="str">
            <v>합계</v>
          </cell>
          <cell r="D1497">
            <v>13306193</v>
          </cell>
          <cell r="I1497">
            <v>0</v>
          </cell>
        </row>
        <row r="1498">
          <cell r="A1498" t="str">
            <v>E4</v>
          </cell>
          <cell r="B1498">
            <v>0</v>
          </cell>
          <cell r="C1498" t="str">
            <v>총계</v>
          </cell>
          <cell r="D1498">
            <v>14550510</v>
          </cell>
          <cell r="I1498">
            <v>0</v>
          </cell>
        </row>
        <row r="1499">
          <cell r="A1499" t="str">
            <v>T4</v>
          </cell>
          <cell r="B1499">
            <v>1757</v>
          </cell>
          <cell r="C1499" t="str">
            <v>4.</v>
          </cell>
          <cell r="D1499">
            <v>14550638</v>
          </cell>
          <cell r="E1499" t="str">
            <v>터    널    공</v>
          </cell>
          <cell r="I1499">
            <v>0</v>
          </cell>
        </row>
        <row r="1500">
          <cell r="A1500" t="str">
            <v>T3</v>
          </cell>
          <cell r="B1500">
            <v>1526</v>
          </cell>
          <cell r="C1500" t="str">
            <v>4.01</v>
          </cell>
          <cell r="D1500">
            <v>14550796</v>
          </cell>
          <cell r="E1500" t="str">
            <v>굴       착</v>
          </cell>
          <cell r="I1500">
            <v>0</v>
          </cell>
        </row>
        <row r="1501">
          <cell r="A1501" t="str">
            <v>T2</v>
          </cell>
          <cell r="B1501">
            <v>1503</v>
          </cell>
          <cell r="C1501" t="str">
            <v>a</v>
          </cell>
          <cell r="D1501">
            <v>14550875</v>
          </cell>
          <cell r="E1501" t="str">
            <v>전단면 굴착</v>
          </cell>
          <cell r="I1501">
            <v>0</v>
          </cell>
        </row>
        <row r="1502">
          <cell r="A1502" t="str">
            <v>D00158</v>
          </cell>
          <cell r="B1502">
            <v>4535</v>
          </cell>
          <cell r="C1502" t="str">
            <v>-1</v>
          </cell>
          <cell r="D1502">
            <v>14551110</v>
          </cell>
          <cell r="E1502" t="str">
            <v>전단면 굴착</v>
          </cell>
          <cell r="F1502" t="str">
            <v>(표준단면-2)</v>
          </cell>
          <cell r="G1502" t="str">
            <v>㎥</v>
          </cell>
          <cell r="I1502">
            <v>0</v>
          </cell>
        </row>
        <row r="1503">
          <cell r="A1503" t="str">
            <v>D00710</v>
          </cell>
          <cell r="B1503">
            <v>17544</v>
          </cell>
          <cell r="C1503" t="str">
            <v>-2</v>
          </cell>
          <cell r="D1503">
            <v>14551189</v>
          </cell>
          <cell r="E1503" t="str">
            <v>전단면 굴착</v>
          </cell>
          <cell r="F1503" t="str">
            <v>(표준단면-3)</v>
          </cell>
          <cell r="G1503" t="str">
            <v>㎥</v>
          </cell>
          <cell r="I1503">
            <v>0</v>
          </cell>
        </row>
        <row r="1504">
          <cell r="A1504" t="str">
            <v>E2</v>
          </cell>
          <cell r="B1504">
            <v>0</v>
          </cell>
          <cell r="C1504" t="str">
            <v>계</v>
          </cell>
          <cell r="D1504">
            <v>14551208</v>
          </cell>
          <cell r="I1504">
            <v>0</v>
          </cell>
        </row>
        <row r="1505">
          <cell r="A1505" t="str">
            <v>T2</v>
          </cell>
          <cell r="B1505">
            <v>1525</v>
          </cell>
          <cell r="C1505" t="str">
            <v>b</v>
          </cell>
          <cell r="D1505">
            <v>14551217</v>
          </cell>
          <cell r="E1505" t="str">
            <v>반단면 굴착</v>
          </cell>
          <cell r="I1505">
            <v>0</v>
          </cell>
        </row>
        <row r="1506">
          <cell r="A1506" t="str">
            <v>T1</v>
          </cell>
          <cell r="B1506">
            <v>1508</v>
          </cell>
          <cell r="C1506" t="str">
            <v>-1</v>
          </cell>
          <cell r="D1506">
            <v>14551222</v>
          </cell>
          <cell r="E1506" t="str">
            <v>표준단면-4</v>
          </cell>
          <cell r="I1506">
            <v>0</v>
          </cell>
        </row>
        <row r="1507">
          <cell r="A1507" t="str">
            <v>D00712</v>
          </cell>
          <cell r="B1507">
            <v>5895</v>
          </cell>
          <cell r="C1507" t="str">
            <v>-1-a</v>
          </cell>
          <cell r="D1507">
            <v>14551226</v>
          </cell>
          <cell r="E1507" t="str">
            <v>반단면 굴착</v>
          </cell>
          <cell r="F1507" t="str">
            <v>(상부,표준단면-4)</v>
          </cell>
          <cell r="G1507" t="str">
            <v>㎥</v>
          </cell>
          <cell r="I1507">
            <v>0</v>
          </cell>
        </row>
        <row r="1508">
          <cell r="A1508" t="str">
            <v>D00713</v>
          </cell>
          <cell r="B1508">
            <v>5223</v>
          </cell>
          <cell r="C1508" t="str">
            <v>-1-b</v>
          </cell>
          <cell r="D1508">
            <v>14551228</v>
          </cell>
          <cell r="E1508" t="str">
            <v>반단면 굴착</v>
          </cell>
          <cell r="F1508" t="str">
            <v>(하부,표준단면-4)</v>
          </cell>
          <cell r="G1508" t="str">
            <v>㎥</v>
          </cell>
          <cell r="I1508">
            <v>0</v>
          </cell>
        </row>
        <row r="1509">
          <cell r="A1509" t="str">
            <v>E1</v>
          </cell>
          <cell r="B1509">
            <v>0</v>
          </cell>
          <cell r="C1509" t="str">
            <v>소계</v>
          </cell>
          <cell r="D1509">
            <v>14551243</v>
          </cell>
          <cell r="I1509">
            <v>0</v>
          </cell>
        </row>
        <row r="1510">
          <cell r="A1510" t="str">
            <v>T1</v>
          </cell>
          <cell r="B1510">
            <v>1512</v>
          </cell>
          <cell r="C1510" t="str">
            <v>-2</v>
          </cell>
          <cell r="D1510">
            <v>14551251</v>
          </cell>
          <cell r="E1510" t="str">
            <v>표준단면-5</v>
          </cell>
          <cell r="F1510" t="str">
            <v>(포장 60 Cm)</v>
          </cell>
          <cell r="I1510">
            <v>0</v>
          </cell>
        </row>
        <row r="1511">
          <cell r="A1511" t="str">
            <v>D01036</v>
          </cell>
          <cell r="B1511">
            <v>9150</v>
          </cell>
          <cell r="C1511" t="str">
            <v>-2-a</v>
          </cell>
          <cell r="D1511">
            <v>14551258</v>
          </cell>
          <cell r="E1511" t="str">
            <v>반단면 굴착(포장60)</v>
          </cell>
          <cell r="F1511" t="str">
            <v>(상부,표준단면-5)</v>
          </cell>
          <cell r="G1511" t="str">
            <v>㎥</v>
          </cell>
          <cell r="I1511">
            <v>0</v>
          </cell>
        </row>
        <row r="1512">
          <cell r="A1512" t="str">
            <v>D01037</v>
          </cell>
          <cell r="B1512">
            <v>8043</v>
          </cell>
          <cell r="C1512" t="str">
            <v>-2-b</v>
          </cell>
          <cell r="D1512">
            <v>14551263</v>
          </cell>
          <cell r="E1512" t="str">
            <v>반단면 굴착(포장60)</v>
          </cell>
          <cell r="F1512" t="str">
            <v>(하부,표준단면-5)</v>
          </cell>
          <cell r="G1512" t="str">
            <v>㎥</v>
          </cell>
          <cell r="I1512">
            <v>0</v>
          </cell>
        </row>
        <row r="1513">
          <cell r="A1513" t="str">
            <v>E1</v>
          </cell>
          <cell r="B1513">
            <v>0</v>
          </cell>
          <cell r="C1513" t="str">
            <v>소계</v>
          </cell>
          <cell r="D1513">
            <v>14551264</v>
          </cell>
          <cell r="I1513">
            <v>0</v>
          </cell>
        </row>
        <row r="1514">
          <cell r="A1514" t="str">
            <v>T1</v>
          </cell>
          <cell r="B1514">
            <v>1516</v>
          </cell>
          <cell r="C1514" t="str">
            <v>-3</v>
          </cell>
          <cell r="D1514">
            <v>14551265</v>
          </cell>
          <cell r="E1514" t="str">
            <v>표준단면-5</v>
          </cell>
          <cell r="F1514" t="str">
            <v>(포장 80 Cm)</v>
          </cell>
          <cell r="I1514">
            <v>0</v>
          </cell>
        </row>
        <row r="1515">
          <cell r="A1515" t="str">
            <v>D01139</v>
          </cell>
          <cell r="B1515">
            <v>1330</v>
          </cell>
          <cell r="C1515" t="str">
            <v>-3-a</v>
          </cell>
          <cell r="D1515">
            <v>14551393</v>
          </cell>
          <cell r="E1515" t="str">
            <v>반단면 굴착(포장80)</v>
          </cell>
          <cell r="F1515" t="str">
            <v>(상부,표준단면-5)</v>
          </cell>
          <cell r="G1515" t="str">
            <v>㎥</v>
          </cell>
          <cell r="I1515">
            <v>0</v>
          </cell>
        </row>
        <row r="1516">
          <cell r="A1516" t="str">
            <v>D01140</v>
          </cell>
          <cell r="B1516">
            <v>1208</v>
          </cell>
          <cell r="C1516" t="str">
            <v>-3-b</v>
          </cell>
          <cell r="D1516">
            <v>14551394</v>
          </cell>
          <cell r="E1516" t="str">
            <v>반단면 굴착(포장80)</v>
          </cell>
          <cell r="F1516" t="str">
            <v>(하부,표준단면-5)</v>
          </cell>
          <cell r="G1516" t="str">
            <v>㎥</v>
          </cell>
          <cell r="I1516">
            <v>0</v>
          </cell>
        </row>
        <row r="1517">
          <cell r="A1517" t="str">
            <v>E1</v>
          </cell>
          <cell r="B1517">
            <v>0</v>
          </cell>
          <cell r="C1517" t="str">
            <v>소계</v>
          </cell>
          <cell r="D1517">
            <v>14551395</v>
          </cell>
          <cell r="I1517">
            <v>0</v>
          </cell>
        </row>
        <row r="1518">
          <cell r="A1518" t="str">
            <v>T1</v>
          </cell>
          <cell r="B1518">
            <v>1520</v>
          </cell>
          <cell r="C1518" t="str">
            <v>-4</v>
          </cell>
          <cell r="D1518">
            <v>14551459</v>
          </cell>
          <cell r="E1518" t="str">
            <v>표준단면-6</v>
          </cell>
          <cell r="F1518" t="str">
            <v>(포장 60 Cm)</v>
          </cell>
          <cell r="I1518">
            <v>0</v>
          </cell>
        </row>
        <row r="1519">
          <cell r="A1519" t="str">
            <v>D01141</v>
          </cell>
          <cell r="B1519">
            <v>5989</v>
          </cell>
          <cell r="C1519" t="str">
            <v>-4-a</v>
          </cell>
          <cell r="D1519">
            <v>14551523</v>
          </cell>
          <cell r="E1519" t="str">
            <v>반단면 굴착(포장60)</v>
          </cell>
          <cell r="F1519" t="str">
            <v>(상부,표준단면-6)</v>
          </cell>
          <cell r="G1519" t="str">
            <v>㎥</v>
          </cell>
          <cell r="I1519">
            <v>0</v>
          </cell>
        </row>
        <row r="1520">
          <cell r="A1520" t="str">
            <v>D01142</v>
          </cell>
          <cell r="B1520">
            <v>5264</v>
          </cell>
          <cell r="C1520" t="str">
            <v>-4-b</v>
          </cell>
          <cell r="D1520">
            <v>14551587</v>
          </cell>
          <cell r="E1520" t="str">
            <v>반단면 굴착(포장60)</v>
          </cell>
          <cell r="F1520" t="str">
            <v>(하부,표준단면-6)</v>
          </cell>
          <cell r="G1520" t="str">
            <v>㎥</v>
          </cell>
          <cell r="I1520">
            <v>0</v>
          </cell>
        </row>
        <row r="1521">
          <cell r="A1521" t="str">
            <v>E1</v>
          </cell>
          <cell r="B1521">
            <v>0</v>
          </cell>
          <cell r="C1521" t="str">
            <v>소계</v>
          </cell>
          <cell r="D1521">
            <v>14551603</v>
          </cell>
          <cell r="I1521">
            <v>0</v>
          </cell>
        </row>
        <row r="1522">
          <cell r="A1522" t="str">
            <v>T1</v>
          </cell>
          <cell r="B1522">
            <v>1524</v>
          </cell>
          <cell r="C1522" t="str">
            <v>-5</v>
          </cell>
          <cell r="D1522">
            <v>14551611</v>
          </cell>
          <cell r="E1522" t="str">
            <v>표준단면-6</v>
          </cell>
          <cell r="F1522" t="str">
            <v>(포장 80 Cm)</v>
          </cell>
          <cell r="I1522">
            <v>0</v>
          </cell>
        </row>
        <row r="1523">
          <cell r="A1523" t="str">
            <v>D03710</v>
          </cell>
          <cell r="B1523">
            <v>2495</v>
          </cell>
          <cell r="C1523" t="str">
            <v>-5-a</v>
          </cell>
          <cell r="D1523">
            <v>14551615</v>
          </cell>
          <cell r="E1523" t="str">
            <v>반단면 굴착(포장80)</v>
          </cell>
          <cell r="F1523" t="str">
            <v>(상부,표준단면-6)</v>
          </cell>
          <cell r="G1523" t="str">
            <v>㎥</v>
          </cell>
          <cell r="I1523">
            <v>0</v>
          </cell>
        </row>
        <row r="1524">
          <cell r="A1524" t="str">
            <v>D03711</v>
          </cell>
          <cell r="B1524">
            <v>2266</v>
          </cell>
          <cell r="C1524" t="str">
            <v>-5-b</v>
          </cell>
          <cell r="D1524">
            <v>14551617</v>
          </cell>
          <cell r="E1524" t="str">
            <v>반단면 굴착(포장80)</v>
          </cell>
          <cell r="F1524" t="str">
            <v>(하부,표준단면-6)</v>
          </cell>
          <cell r="G1524" t="str">
            <v>㎥</v>
          </cell>
          <cell r="I1524">
            <v>0</v>
          </cell>
        </row>
        <row r="1525">
          <cell r="A1525" t="str">
            <v>E1</v>
          </cell>
          <cell r="B1525">
            <v>0</v>
          </cell>
          <cell r="C1525" t="str">
            <v>소계</v>
          </cell>
          <cell r="D1525">
            <v>14551618</v>
          </cell>
          <cell r="I1525">
            <v>0</v>
          </cell>
        </row>
        <row r="1526">
          <cell r="A1526" t="str">
            <v>E2</v>
          </cell>
          <cell r="B1526">
            <v>0</v>
          </cell>
          <cell r="C1526" t="str">
            <v>계</v>
          </cell>
          <cell r="D1526">
            <v>14551619</v>
          </cell>
          <cell r="I1526">
            <v>0</v>
          </cell>
        </row>
        <row r="1527">
          <cell r="A1527" t="str">
            <v>E3</v>
          </cell>
          <cell r="B1527">
            <v>0</v>
          </cell>
          <cell r="C1527" t="str">
            <v>합계</v>
          </cell>
          <cell r="D1527">
            <v>14551683</v>
          </cell>
          <cell r="I1527">
            <v>0</v>
          </cell>
        </row>
        <row r="1528">
          <cell r="A1528" t="str">
            <v>T3</v>
          </cell>
          <cell r="B1528">
            <v>1558</v>
          </cell>
          <cell r="C1528" t="str">
            <v>4.02</v>
          </cell>
          <cell r="D1528">
            <v>14551715</v>
          </cell>
          <cell r="E1528" t="str">
            <v>버 럭 처 리</v>
          </cell>
          <cell r="I1528">
            <v>0</v>
          </cell>
        </row>
        <row r="1529">
          <cell r="A1529" t="str">
            <v>T2</v>
          </cell>
          <cell r="B1529">
            <v>1531</v>
          </cell>
          <cell r="C1529" t="str">
            <v>a</v>
          </cell>
          <cell r="D1529">
            <v>14551731</v>
          </cell>
          <cell r="E1529" t="str">
            <v>전단면버럭처리</v>
          </cell>
          <cell r="I1529">
            <v>0</v>
          </cell>
        </row>
        <row r="1530">
          <cell r="A1530" t="str">
            <v>D00159</v>
          </cell>
          <cell r="B1530">
            <v>4675</v>
          </cell>
          <cell r="C1530" t="str">
            <v>-1</v>
          </cell>
          <cell r="D1530">
            <v>14551763</v>
          </cell>
          <cell r="E1530" t="str">
            <v>전단면 버럭처리</v>
          </cell>
          <cell r="F1530" t="str">
            <v>(표준단면-2)</v>
          </cell>
          <cell r="G1530" t="str">
            <v>㎥</v>
          </cell>
          <cell r="I1530">
            <v>0</v>
          </cell>
        </row>
        <row r="1531">
          <cell r="A1531" t="str">
            <v>D00716</v>
          </cell>
          <cell r="B1531">
            <v>18355</v>
          </cell>
          <cell r="C1531" t="str">
            <v>-2</v>
          </cell>
          <cell r="D1531">
            <v>14551771</v>
          </cell>
          <cell r="E1531" t="str">
            <v>전단면 버럭처리</v>
          </cell>
          <cell r="F1531" t="str">
            <v>(표준단면-3)</v>
          </cell>
          <cell r="G1531" t="str">
            <v>㎥</v>
          </cell>
          <cell r="I1531">
            <v>0</v>
          </cell>
        </row>
        <row r="1532">
          <cell r="A1532" t="str">
            <v>E2</v>
          </cell>
          <cell r="B1532">
            <v>0</v>
          </cell>
          <cell r="C1532" t="str">
            <v>계</v>
          </cell>
          <cell r="D1532">
            <v>14551772</v>
          </cell>
          <cell r="I1532">
            <v>0</v>
          </cell>
        </row>
        <row r="1533">
          <cell r="A1533" t="str">
            <v>T2</v>
          </cell>
          <cell r="B1533">
            <v>1553</v>
          </cell>
          <cell r="C1533" t="str">
            <v>b</v>
          </cell>
          <cell r="D1533">
            <v>14551773</v>
          </cell>
          <cell r="E1533" t="str">
            <v>반단면버럭처리</v>
          </cell>
          <cell r="I1533">
            <v>0</v>
          </cell>
        </row>
        <row r="1534">
          <cell r="A1534" t="str">
            <v>T1</v>
          </cell>
          <cell r="B1534">
            <v>1536</v>
          </cell>
          <cell r="C1534" t="str">
            <v>-1</v>
          </cell>
          <cell r="D1534">
            <v>14551774</v>
          </cell>
          <cell r="E1534" t="str">
            <v>표준단면-4</v>
          </cell>
          <cell r="I1534">
            <v>0</v>
          </cell>
        </row>
        <row r="1535">
          <cell r="A1535" t="str">
            <v>D00717</v>
          </cell>
          <cell r="B1535">
            <v>6371</v>
          </cell>
          <cell r="C1535" t="str">
            <v>-1-a</v>
          </cell>
          <cell r="D1535">
            <v>14551903</v>
          </cell>
          <cell r="E1535" t="str">
            <v>반단면버럭처리</v>
          </cell>
          <cell r="F1535" t="str">
            <v>(상부,표준단면-4)</v>
          </cell>
          <cell r="G1535" t="str">
            <v>㎥</v>
          </cell>
          <cell r="I1535">
            <v>0</v>
          </cell>
        </row>
        <row r="1536">
          <cell r="A1536" t="str">
            <v>D00718</v>
          </cell>
          <cell r="B1536">
            <v>5429</v>
          </cell>
          <cell r="C1536" t="str">
            <v>-1-b</v>
          </cell>
          <cell r="D1536">
            <v>14551905</v>
          </cell>
          <cell r="E1536" t="str">
            <v>반단면버럭처리</v>
          </cell>
          <cell r="F1536" t="str">
            <v>(하부,표준단면-4)</v>
          </cell>
          <cell r="G1536" t="str">
            <v>㎥</v>
          </cell>
          <cell r="I1536">
            <v>0</v>
          </cell>
        </row>
        <row r="1537">
          <cell r="A1537" t="str">
            <v>E1</v>
          </cell>
          <cell r="B1537">
            <v>0</v>
          </cell>
          <cell r="C1537" t="str">
            <v>소계</v>
          </cell>
          <cell r="D1537">
            <v>14551906</v>
          </cell>
          <cell r="I1537">
            <v>0</v>
          </cell>
        </row>
        <row r="1538">
          <cell r="A1538" t="str">
            <v>T1</v>
          </cell>
          <cell r="B1538">
            <v>1540</v>
          </cell>
          <cell r="C1538" t="str">
            <v>-2</v>
          </cell>
          <cell r="D1538">
            <v>14551970</v>
          </cell>
          <cell r="E1538" t="str">
            <v>표준단면-5</v>
          </cell>
          <cell r="F1538" t="str">
            <v>(포장 60 Cm)</v>
          </cell>
          <cell r="I1538">
            <v>0</v>
          </cell>
        </row>
        <row r="1539">
          <cell r="A1539" t="str">
            <v>D01038</v>
          </cell>
          <cell r="B1539">
            <v>9882</v>
          </cell>
          <cell r="C1539" t="str">
            <v>-2-a</v>
          </cell>
          <cell r="D1539">
            <v>14552034</v>
          </cell>
          <cell r="E1539" t="str">
            <v>반단면버럭처리(상부)</v>
          </cell>
          <cell r="F1539" t="str">
            <v>(표준단면-5, 60Cm)</v>
          </cell>
          <cell r="G1539" t="str">
            <v>㎥</v>
          </cell>
          <cell r="I1539">
            <v>0</v>
          </cell>
        </row>
        <row r="1540">
          <cell r="A1540" t="str">
            <v>D01039</v>
          </cell>
          <cell r="B1540">
            <v>8357</v>
          </cell>
          <cell r="C1540" t="str">
            <v>-2-b</v>
          </cell>
          <cell r="D1540">
            <v>14552035</v>
          </cell>
          <cell r="E1540" t="str">
            <v>반단면버럭처리(하부)</v>
          </cell>
          <cell r="F1540" t="str">
            <v>(표준단면-5, 60Cm)</v>
          </cell>
          <cell r="G1540" t="str">
            <v>㎥</v>
          </cell>
          <cell r="I1540">
            <v>0</v>
          </cell>
        </row>
        <row r="1541">
          <cell r="A1541" t="str">
            <v>E1</v>
          </cell>
          <cell r="B1541">
            <v>0</v>
          </cell>
          <cell r="C1541" t="str">
            <v>소계</v>
          </cell>
          <cell r="D1541">
            <v>14552067</v>
          </cell>
          <cell r="I1541">
            <v>0</v>
          </cell>
        </row>
        <row r="1542">
          <cell r="A1542" t="str">
            <v>T1</v>
          </cell>
          <cell r="B1542">
            <v>1544</v>
          </cell>
          <cell r="C1542" t="str">
            <v>-3</v>
          </cell>
          <cell r="D1542">
            <v>14552083</v>
          </cell>
          <cell r="E1542" t="str">
            <v>표준단면-5</v>
          </cell>
          <cell r="F1542" t="str">
            <v>(포장 80 Cm)</v>
          </cell>
          <cell r="I1542">
            <v>0</v>
          </cell>
        </row>
        <row r="1543">
          <cell r="A1543" t="str">
            <v>D01143</v>
          </cell>
          <cell r="B1543">
            <v>1437</v>
          </cell>
          <cell r="C1543" t="str">
            <v>-3-a</v>
          </cell>
          <cell r="D1543">
            <v>14552099</v>
          </cell>
          <cell r="E1543" t="str">
            <v>반단면버럭처리(상부)</v>
          </cell>
          <cell r="F1543" t="str">
            <v>(표준단면-5, 80Cm)</v>
          </cell>
          <cell r="G1543" t="str">
            <v>㎥</v>
          </cell>
          <cell r="I1543">
            <v>0</v>
          </cell>
        </row>
        <row r="1544">
          <cell r="A1544" t="str">
            <v>D01144</v>
          </cell>
          <cell r="B1544">
            <v>1254</v>
          </cell>
          <cell r="C1544" t="str">
            <v>-3-b</v>
          </cell>
          <cell r="D1544">
            <v>14552131</v>
          </cell>
          <cell r="E1544" t="str">
            <v>반단면버럭처리(하부)</v>
          </cell>
          <cell r="F1544" t="str">
            <v>(표준단면-5, 80Cm)</v>
          </cell>
          <cell r="G1544" t="str">
            <v>㎥</v>
          </cell>
          <cell r="I1544">
            <v>0</v>
          </cell>
        </row>
        <row r="1545">
          <cell r="A1545" t="str">
            <v>E1</v>
          </cell>
          <cell r="B1545">
            <v>0</v>
          </cell>
          <cell r="C1545" t="str">
            <v>소계</v>
          </cell>
          <cell r="D1545">
            <v>14552139</v>
          </cell>
          <cell r="I1545">
            <v>0</v>
          </cell>
        </row>
        <row r="1546">
          <cell r="A1546" t="str">
            <v>T1</v>
          </cell>
          <cell r="B1546">
            <v>1548</v>
          </cell>
          <cell r="C1546" t="str">
            <v>-4</v>
          </cell>
          <cell r="D1546">
            <v>14552143</v>
          </cell>
          <cell r="E1546" t="str">
            <v>표준단면-6</v>
          </cell>
          <cell r="F1546" t="str">
            <v>(포장 60 Cm)</v>
          </cell>
          <cell r="I1546">
            <v>0</v>
          </cell>
        </row>
        <row r="1547">
          <cell r="A1547" t="str">
            <v>D01145</v>
          </cell>
          <cell r="B1547">
            <v>6468</v>
          </cell>
          <cell r="C1547" t="str">
            <v>-4-a</v>
          </cell>
          <cell r="D1547">
            <v>14552147</v>
          </cell>
          <cell r="E1547" t="str">
            <v>반단면버럭처리(상부)</v>
          </cell>
          <cell r="F1547" t="str">
            <v>(표준단면-6, 60Cm)</v>
          </cell>
          <cell r="G1547" t="str">
            <v>㎥</v>
          </cell>
          <cell r="I1547">
            <v>0</v>
          </cell>
        </row>
        <row r="1548">
          <cell r="A1548" t="str">
            <v>D01146</v>
          </cell>
          <cell r="B1548">
            <v>5470</v>
          </cell>
          <cell r="C1548" t="str">
            <v>-4-b</v>
          </cell>
          <cell r="D1548">
            <v>14552155</v>
          </cell>
          <cell r="E1548" t="str">
            <v>반단면버럭처리(하부)</v>
          </cell>
          <cell r="F1548" t="str">
            <v>(표준단면-6, 60Cm)</v>
          </cell>
          <cell r="G1548" t="str">
            <v>㎥</v>
          </cell>
          <cell r="I1548">
            <v>0</v>
          </cell>
        </row>
        <row r="1549">
          <cell r="A1549" t="str">
            <v>E1</v>
          </cell>
          <cell r="B1549">
            <v>0</v>
          </cell>
          <cell r="C1549" t="str">
            <v>소계</v>
          </cell>
          <cell r="D1549">
            <v>14552157</v>
          </cell>
          <cell r="I1549">
            <v>0</v>
          </cell>
        </row>
        <row r="1550">
          <cell r="A1550" t="str">
            <v>T1</v>
          </cell>
          <cell r="B1550">
            <v>1552</v>
          </cell>
          <cell r="C1550" t="str">
            <v>-5</v>
          </cell>
          <cell r="D1550">
            <v>14552158</v>
          </cell>
          <cell r="E1550" t="str">
            <v>표준단면-6</v>
          </cell>
          <cell r="F1550" t="str">
            <v>(포장 80 Cm)</v>
          </cell>
          <cell r="I1550">
            <v>0</v>
          </cell>
        </row>
        <row r="1551">
          <cell r="A1551" t="str">
            <v>D03712</v>
          </cell>
          <cell r="B1551">
            <v>2695</v>
          </cell>
          <cell r="C1551" t="str">
            <v>-5-a</v>
          </cell>
          <cell r="D1551">
            <v>14552159</v>
          </cell>
          <cell r="E1551" t="str">
            <v>반단면버럭처리(상부)</v>
          </cell>
          <cell r="F1551" t="str">
            <v>(표준단면-6, 80Cm)</v>
          </cell>
          <cell r="G1551" t="str">
            <v>㎥</v>
          </cell>
          <cell r="I1551">
            <v>0</v>
          </cell>
        </row>
        <row r="1552">
          <cell r="A1552" t="str">
            <v>D03713</v>
          </cell>
          <cell r="B1552">
            <v>2351</v>
          </cell>
          <cell r="C1552" t="str">
            <v>-5-b</v>
          </cell>
          <cell r="D1552">
            <v>14552223</v>
          </cell>
          <cell r="E1552" t="str">
            <v>반단면버럭처리(하부)</v>
          </cell>
          <cell r="F1552" t="str">
            <v>(표준단면-6, 80Cm)</v>
          </cell>
          <cell r="G1552" t="str">
            <v>㎥</v>
          </cell>
          <cell r="I1552">
            <v>0</v>
          </cell>
        </row>
        <row r="1553">
          <cell r="A1553" t="str">
            <v>E1</v>
          </cell>
          <cell r="B1553">
            <v>0</v>
          </cell>
          <cell r="C1553" t="str">
            <v>소계</v>
          </cell>
          <cell r="D1553">
            <v>14552255</v>
          </cell>
          <cell r="I1553">
            <v>0</v>
          </cell>
        </row>
        <row r="1554">
          <cell r="A1554" t="str">
            <v>E2</v>
          </cell>
          <cell r="B1554">
            <v>0</v>
          </cell>
          <cell r="C1554" t="str">
            <v>계</v>
          </cell>
          <cell r="D1554">
            <v>14552263</v>
          </cell>
          <cell r="I1554">
            <v>0</v>
          </cell>
        </row>
        <row r="1555">
          <cell r="A1555" t="str">
            <v>T2</v>
          </cell>
          <cell r="B1555">
            <v>1557</v>
          </cell>
          <cell r="C1555" t="str">
            <v>c</v>
          </cell>
          <cell r="D1555">
            <v>14552271</v>
          </cell>
          <cell r="E1555" t="str">
            <v>숏크리트버럭처리</v>
          </cell>
          <cell r="I1555">
            <v>0</v>
          </cell>
        </row>
        <row r="1556">
          <cell r="A1556" t="str">
            <v>D00719</v>
          </cell>
          <cell r="B1556">
            <v>935</v>
          </cell>
          <cell r="C1556" t="str">
            <v>-1</v>
          </cell>
          <cell r="D1556">
            <v>14552287</v>
          </cell>
          <cell r="E1556" t="str">
            <v>숏크리트 버럭처리</v>
          </cell>
          <cell r="F1556" t="str">
            <v>(갱  내)</v>
          </cell>
          <cell r="G1556" t="str">
            <v>㎥</v>
          </cell>
          <cell r="I1556">
            <v>0</v>
          </cell>
        </row>
        <row r="1557">
          <cell r="A1557" t="str">
            <v>D01147</v>
          </cell>
          <cell r="B1557">
            <v>10</v>
          </cell>
          <cell r="C1557" t="str">
            <v>-2</v>
          </cell>
          <cell r="D1557">
            <v>14552289</v>
          </cell>
          <cell r="E1557" t="str">
            <v>숏크리트 버럭처리</v>
          </cell>
          <cell r="F1557" t="str">
            <v>(갱구부)</v>
          </cell>
          <cell r="G1557" t="str">
            <v>㎥</v>
          </cell>
          <cell r="I1557">
            <v>0</v>
          </cell>
        </row>
        <row r="1558">
          <cell r="A1558" t="str">
            <v>E2</v>
          </cell>
          <cell r="B1558">
            <v>0</v>
          </cell>
          <cell r="C1558" t="str">
            <v>계</v>
          </cell>
          <cell r="D1558">
            <v>14552290</v>
          </cell>
          <cell r="I1558">
            <v>0</v>
          </cell>
        </row>
        <row r="1559">
          <cell r="A1559" t="str">
            <v>E3</v>
          </cell>
          <cell r="B1559">
            <v>0</v>
          </cell>
          <cell r="C1559" t="str">
            <v>합계</v>
          </cell>
          <cell r="D1559">
            <v>14552322</v>
          </cell>
          <cell r="I1559">
            <v>0</v>
          </cell>
        </row>
        <row r="1560">
          <cell r="A1560" t="str">
            <v>T3</v>
          </cell>
          <cell r="B1560">
            <v>1573</v>
          </cell>
          <cell r="C1560" t="str">
            <v>4.03</v>
          </cell>
          <cell r="D1560">
            <v>14552354</v>
          </cell>
          <cell r="E1560" t="str">
            <v>지  보  공</v>
          </cell>
          <cell r="I1560">
            <v>0</v>
          </cell>
        </row>
        <row r="1561">
          <cell r="A1561" t="str">
            <v>T2</v>
          </cell>
          <cell r="B1561">
            <v>1564</v>
          </cell>
          <cell r="C1561" t="str">
            <v>a</v>
          </cell>
          <cell r="D1561">
            <v>14552387</v>
          </cell>
          <cell r="E1561" t="str">
            <v>강지보공</v>
          </cell>
          <cell r="I1561">
            <v>0</v>
          </cell>
        </row>
        <row r="1562">
          <cell r="A1562" t="str">
            <v>D01042</v>
          </cell>
          <cell r="B1562">
            <v>96</v>
          </cell>
          <cell r="C1562" t="str">
            <v>-1</v>
          </cell>
          <cell r="D1562">
            <v>14552419</v>
          </cell>
          <cell r="E1562" t="str">
            <v>STEEL RIB</v>
          </cell>
          <cell r="F1562" t="str">
            <v>(표준단면-4)</v>
          </cell>
          <cell r="G1562" t="str">
            <v>SET</v>
          </cell>
          <cell r="I1562">
            <v>0</v>
          </cell>
        </row>
        <row r="1563">
          <cell r="A1563" t="str">
            <v>D00738</v>
          </cell>
          <cell r="B1563">
            <v>210</v>
          </cell>
          <cell r="C1563" t="str">
            <v>-2</v>
          </cell>
          <cell r="D1563">
            <v>14552483</v>
          </cell>
          <cell r="E1563" t="str">
            <v>STEEL RIB</v>
          </cell>
          <cell r="F1563" t="str">
            <v>(표준단면-5)</v>
          </cell>
          <cell r="G1563" t="str">
            <v>SET</v>
          </cell>
          <cell r="I1563">
            <v>0</v>
          </cell>
        </row>
        <row r="1564">
          <cell r="A1564" t="str">
            <v>D01041</v>
          </cell>
          <cell r="B1564">
            <v>340</v>
          </cell>
          <cell r="C1564" t="str">
            <v>-3</v>
          </cell>
          <cell r="D1564">
            <v>14552515</v>
          </cell>
          <cell r="E1564" t="str">
            <v>STEEL RIB</v>
          </cell>
          <cell r="F1564" t="str">
            <v>(표준단면-6)</v>
          </cell>
          <cell r="G1564" t="str">
            <v>SET</v>
          </cell>
          <cell r="I1564">
            <v>0</v>
          </cell>
        </row>
        <row r="1565">
          <cell r="A1565" t="str">
            <v>E2</v>
          </cell>
          <cell r="B1565">
            <v>0</v>
          </cell>
          <cell r="C1565" t="str">
            <v>계</v>
          </cell>
          <cell r="D1565">
            <v>14552523</v>
          </cell>
          <cell r="I1565">
            <v>0</v>
          </cell>
        </row>
        <row r="1566">
          <cell r="A1566" t="str">
            <v>T2</v>
          </cell>
          <cell r="B1566">
            <v>1572</v>
          </cell>
          <cell r="C1566" t="str">
            <v>b</v>
          </cell>
          <cell r="D1566">
            <v>14552527</v>
          </cell>
          <cell r="E1566" t="str">
            <v>숏크리트공</v>
          </cell>
          <cell r="I1566">
            <v>0</v>
          </cell>
        </row>
        <row r="1567">
          <cell r="A1567" t="str">
            <v>D00727</v>
          </cell>
          <cell r="B1567">
            <v>162</v>
          </cell>
          <cell r="C1567" t="str">
            <v>-1</v>
          </cell>
          <cell r="D1567">
            <v>14552539</v>
          </cell>
          <cell r="E1567" t="str">
            <v>숏크리트</v>
          </cell>
          <cell r="F1567" t="str">
            <v>(표준단면-2)</v>
          </cell>
          <cell r="G1567" t="str">
            <v>㎥</v>
          </cell>
          <cell r="I1567">
            <v>0</v>
          </cell>
        </row>
        <row r="1568">
          <cell r="A1568" t="str">
            <v>D00728</v>
          </cell>
          <cell r="B1568">
            <v>968</v>
          </cell>
          <cell r="C1568" t="str">
            <v>-2</v>
          </cell>
          <cell r="D1568">
            <v>14552543</v>
          </cell>
          <cell r="E1568" t="str">
            <v>숏크리트</v>
          </cell>
          <cell r="F1568" t="str">
            <v>(표준단면-3)</v>
          </cell>
          <cell r="G1568" t="str">
            <v>㎥</v>
          </cell>
          <cell r="I1568">
            <v>0</v>
          </cell>
        </row>
        <row r="1569">
          <cell r="A1569" t="str">
            <v>D01044</v>
          </cell>
          <cell r="B1569">
            <v>866</v>
          </cell>
          <cell r="C1569" t="str">
            <v>-3</v>
          </cell>
          <cell r="D1569">
            <v>14552545</v>
          </cell>
          <cell r="E1569" t="str">
            <v>숏크리트</v>
          </cell>
          <cell r="F1569" t="str">
            <v>(표준단면-4)</v>
          </cell>
          <cell r="G1569" t="str">
            <v>㎥</v>
          </cell>
          <cell r="I1569">
            <v>0</v>
          </cell>
        </row>
        <row r="1570">
          <cell r="A1570" t="str">
            <v>D00741</v>
          </cell>
          <cell r="B1570">
            <v>1841</v>
          </cell>
          <cell r="C1570" t="str">
            <v>-4</v>
          </cell>
          <cell r="D1570">
            <v>14552546</v>
          </cell>
          <cell r="E1570" t="str">
            <v>숏크리트</v>
          </cell>
          <cell r="F1570" t="str">
            <v>(표준단면-5)</v>
          </cell>
          <cell r="G1570" t="str">
            <v>㎥</v>
          </cell>
          <cell r="I1570">
            <v>0</v>
          </cell>
        </row>
        <row r="1571">
          <cell r="A1571" t="str">
            <v>D01045</v>
          </cell>
          <cell r="B1571">
            <v>1518</v>
          </cell>
          <cell r="C1571" t="str">
            <v>-5</v>
          </cell>
          <cell r="D1571">
            <v>14552547</v>
          </cell>
          <cell r="E1571" t="str">
            <v>숏크리트</v>
          </cell>
          <cell r="F1571" t="str">
            <v>(표준단면-6)</v>
          </cell>
          <cell r="G1571" t="str">
            <v>㎥</v>
          </cell>
          <cell r="I1571">
            <v>0</v>
          </cell>
        </row>
        <row r="1572">
          <cell r="A1572" t="str">
            <v>D00729</v>
          </cell>
          <cell r="B1572">
            <v>95</v>
          </cell>
          <cell r="C1572" t="str">
            <v>-6</v>
          </cell>
          <cell r="D1572">
            <v>14552611</v>
          </cell>
          <cell r="E1572" t="str">
            <v>숏크리트</v>
          </cell>
          <cell r="F1572" t="str">
            <v>(갱구부)</v>
          </cell>
          <cell r="G1572" t="str">
            <v>㎥</v>
          </cell>
          <cell r="I1572">
            <v>0</v>
          </cell>
        </row>
        <row r="1573">
          <cell r="A1573" t="str">
            <v>E2</v>
          </cell>
          <cell r="B1573">
            <v>0</v>
          </cell>
          <cell r="C1573" t="str">
            <v>계</v>
          </cell>
          <cell r="D1573">
            <v>14552627</v>
          </cell>
          <cell r="I1573">
            <v>0</v>
          </cell>
        </row>
        <row r="1574">
          <cell r="A1574" t="str">
            <v>E3</v>
          </cell>
          <cell r="B1574">
            <v>0</v>
          </cell>
          <cell r="C1574" t="str">
            <v>합계</v>
          </cell>
          <cell r="D1574">
            <v>14552635</v>
          </cell>
          <cell r="I1574">
            <v>0</v>
          </cell>
        </row>
        <row r="1575">
          <cell r="A1575" t="str">
            <v>T3</v>
          </cell>
          <cell r="B1575">
            <v>1610</v>
          </cell>
          <cell r="C1575" t="str">
            <v>4.04</v>
          </cell>
          <cell r="D1575">
            <v>14552639</v>
          </cell>
          <cell r="E1575" t="str">
            <v>락볼트공</v>
          </cell>
          <cell r="I1575">
            <v>0</v>
          </cell>
        </row>
        <row r="1576">
          <cell r="A1576" t="str">
            <v>T2</v>
          </cell>
          <cell r="B1576">
            <v>1578</v>
          </cell>
          <cell r="C1576" t="str">
            <v>a</v>
          </cell>
          <cell r="D1576">
            <v>14552653</v>
          </cell>
          <cell r="E1576" t="str">
            <v>표준단면-2</v>
          </cell>
          <cell r="I1576">
            <v>0</v>
          </cell>
        </row>
        <row r="1577">
          <cell r="A1577" t="str">
            <v>D00387</v>
          </cell>
          <cell r="B1577">
            <v>170</v>
          </cell>
          <cell r="C1577" t="str">
            <v>-1</v>
          </cell>
          <cell r="D1577">
            <v>14552667</v>
          </cell>
          <cell r="E1577" t="str">
            <v>락볼트공(상부)</v>
          </cell>
          <cell r="F1577" t="str">
            <v>(표준단면-2)</v>
          </cell>
          <cell r="G1577" t="str">
            <v>SET</v>
          </cell>
          <cell r="I1577">
            <v>0</v>
          </cell>
        </row>
        <row r="1578">
          <cell r="A1578" t="str">
            <v>D00388</v>
          </cell>
          <cell r="B1578">
            <v>40</v>
          </cell>
          <cell r="C1578" t="str">
            <v>-2</v>
          </cell>
          <cell r="D1578">
            <v>14552671</v>
          </cell>
          <cell r="E1578" t="str">
            <v>락볼트공(측벽)</v>
          </cell>
          <cell r="F1578" t="str">
            <v>(표준단면-2)</v>
          </cell>
          <cell r="G1578" t="str">
            <v>SET</v>
          </cell>
          <cell r="I1578">
            <v>0</v>
          </cell>
        </row>
        <row r="1579">
          <cell r="A1579" t="str">
            <v>E2</v>
          </cell>
          <cell r="B1579">
            <v>0</v>
          </cell>
          <cell r="C1579" t="str">
            <v>계</v>
          </cell>
          <cell r="D1579">
            <v>14552672</v>
          </cell>
          <cell r="I1579">
            <v>0</v>
          </cell>
        </row>
        <row r="1580">
          <cell r="A1580" t="str">
            <v>T2</v>
          </cell>
          <cell r="B1580">
            <v>1582</v>
          </cell>
          <cell r="C1580" t="str">
            <v>b</v>
          </cell>
          <cell r="D1580">
            <v>14552673</v>
          </cell>
          <cell r="E1580" t="str">
            <v>표준단면-3</v>
          </cell>
          <cell r="I1580">
            <v>0</v>
          </cell>
        </row>
        <row r="1581">
          <cell r="A1581" t="str">
            <v>D00749</v>
          </cell>
          <cell r="B1581">
            <v>977</v>
          </cell>
          <cell r="C1581" t="str">
            <v>-1</v>
          </cell>
          <cell r="D1581">
            <v>14552801</v>
          </cell>
          <cell r="E1581" t="str">
            <v>락볼트공(상부)</v>
          </cell>
          <cell r="F1581" t="str">
            <v>(표준단면-3)</v>
          </cell>
          <cell r="G1581" t="str">
            <v>SET</v>
          </cell>
          <cell r="I1581">
            <v>0</v>
          </cell>
        </row>
        <row r="1582">
          <cell r="A1582" t="str">
            <v>D00748</v>
          </cell>
          <cell r="B1582">
            <v>690</v>
          </cell>
          <cell r="C1582" t="str">
            <v>-2</v>
          </cell>
          <cell r="D1582">
            <v>14552802</v>
          </cell>
          <cell r="E1582" t="str">
            <v>락볼트공(하부)</v>
          </cell>
          <cell r="F1582" t="str">
            <v>(표준단면-3)</v>
          </cell>
          <cell r="G1582" t="str">
            <v>SET</v>
          </cell>
          <cell r="I1582">
            <v>0</v>
          </cell>
        </row>
        <row r="1583">
          <cell r="A1583" t="str">
            <v>E2</v>
          </cell>
          <cell r="B1583">
            <v>0</v>
          </cell>
          <cell r="C1583" t="str">
            <v>계</v>
          </cell>
          <cell r="D1583">
            <v>14552803</v>
          </cell>
          <cell r="I1583">
            <v>0</v>
          </cell>
        </row>
        <row r="1584">
          <cell r="A1584" t="str">
            <v>T2</v>
          </cell>
          <cell r="B1584">
            <v>1586</v>
          </cell>
          <cell r="C1584" t="str">
            <v>c</v>
          </cell>
          <cell r="D1584">
            <v>14552867</v>
          </cell>
          <cell r="E1584" t="str">
            <v>표준단면-4</v>
          </cell>
          <cell r="I1584">
            <v>0</v>
          </cell>
        </row>
        <row r="1585">
          <cell r="A1585" t="str">
            <v>D00747</v>
          </cell>
          <cell r="B1585">
            <v>816</v>
          </cell>
          <cell r="C1585" t="str">
            <v>-1</v>
          </cell>
          <cell r="D1585">
            <v>14552931</v>
          </cell>
          <cell r="E1585" t="str">
            <v>락볼트공(상부)</v>
          </cell>
          <cell r="F1585" t="str">
            <v>(표준단면-4)</v>
          </cell>
          <cell r="G1585" t="str">
            <v>SET</v>
          </cell>
          <cell r="I1585">
            <v>0</v>
          </cell>
        </row>
        <row r="1586">
          <cell r="A1586" t="str">
            <v>D00750</v>
          </cell>
          <cell r="B1586">
            <v>576</v>
          </cell>
          <cell r="C1586" t="str">
            <v>-2</v>
          </cell>
          <cell r="D1586">
            <v>14552995</v>
          </cell>
          <cell r="E1586" t="str">
            <v>락볼트공(하부)</v>
          </cell>
          <cell r="F1586" t="str">
            <v>(표준단면-4)</v>
          </cell>
          <cell r="G1586" t="str">
            <v>SET</v>
          </cell>
          <cell r="I1586">
            <v>0</v>
          </cell>
        </row>
        <row r="1587">
          <cell r="A1587" t="str">
            <v>E2</v>
          </cell>
          <cell r="B1587">
            <v>0</v>
          </cell>
          <cell r="C1587" t="str">
            <v>계</v>
          </cell>
          <cell r="D1587">
            <v>14553011</v>
          </cell>
          <cell r="I1587">
            <v>0</v>
          </cell>
        </row>
        <row r="1588">
          <cell r="A1588" t="str">
            <v>T2</v>
          </cell>
          <cell r="B1588">
            <v>1590</v>
          </cell>
          <cell r="C1588" t="str">
            <v>d</v>
          </cell>
          <cell r="D1588">
            <v>14553019</v>
          </cell>
          <cell r="E1588" t="str">
            <v>표준단면-5</v>
          </cell>
          <cell r="I1588">
            <v>0</v>
          </cell>
        </row>
        <row r="1589">
          <cell r="A1589" t="str">
            <v>D01046</v>
          </cell>
          <cell r="B1589">
            <v>1785</v>
          </cell>
          <cell r="C1589" t="str">
            <v>-1</v>
          </cell>
          <cell r="D1589">
            <v>14553027</v>
          </cell>
          <cell r="E1589" t="str">
            <v>락볼트공(상부)</v>
          </cell>
          <cell r="F1589" t="str">
            <v>(표준단면-5)</v>
          </cell>
          <cell r="G1589" t="str">
            <v>SET</v>
          </cell>
          <cell r="I1589">
            <v>0</v>
          </cell>
        </row>
        <row r="1590">
          <cell r="A1590" t="str">
            <v>D01047</v>
          </cell>
          <cell r="B1590">
            <v>1260</v>
          </cell>
          <cell r="C1590" t="str">
            <v>-2</v>
          </cell>
          <cell r="D1590">
            <v>14553043</v>
          </cell>
          <cell r="E1590" t="str">
            <v>락볼트공(측벽)</v>
          </cell>
          <cell r="F1590" t="str">
            <v>(표준단면-5)</v>
          </cell>
          <cell r="G1590" t="str">
            <v>SET</v>
          </cell>
          <cell r="I1590">
            <v>0</v>
          </cell>
        </row>
        <row r="1591">
          <cell r="A1591" t="str">
            <v>E2</v>
          </cell>
          <cell r="B1591">
            <v>0</v>
          </cell>
          <cell r="C1591" t="str">
            <v>계</v>
          </cell>
          <cell r="D1591">
            <v>14553047</v>
          </cell>
          <cell r="I1591">
            <v>0</v>
          </cell>
        </row>
        <row r="1592">
          <cell r="A1592" t="str">
            <v>T2</v>
          </cell>
          <cell r="B1592">
            <v>1594</v>
          </cell>
          <cell r="C1592" t="str">
            <v>e</v>
          </cell>
          <cell r="D1592">
            <v>14553049</v>
          </cell>
          <cell r="E1592" t="str">
            <v>표준단면-6</v>
          </cell>
          <cell r="I1592">
            <v>0</v>
          </cell>
        </row>
        <row r="1593">
          <cell r="A1593" t="str">
            <v>D03717</v>
          </cell>
          <cell r="B1593">
            <v>1445</v>
          </cell>
          <cell r="C1593" t="str">
            <v>-1</v>
          </cell>
          <cell r="D1593">
            <v>14553114</v>
          </cell>
          <cell r="E1593" t="str">
            <v>락볼트공(상부)</v>
          </cell>
          <cell r="F1593" t="str">
            <v>(표준단면-6)</v>
          </cell>
          <cell r="G1593" t="str">
            <v>SET</v>
          </cell>
          <cell r="I1593">
            <v>0</v>
          </cell>
        </row>
        <row r="1594">
          <cell r="A1594" t="str">
            <v>D03718</v>
          </cell>
          <cell r="B1594">
            <v>1020</v>
          </cell>
          <cell r="C1594" t="str">
            <v>-2</v>
          </cell>
          <cell r="D1594">
            <v>14553147</v>
          </cell>
          <cell r="E1594" t="str">
            <v>락볼트공(측벽)</v>
          </cell>
          <cell r="F1594" t="str">
            <v>(표준단면-6)</v>
          </cell>
          <cell r="G1594" t="str">
            <v>SET</v>
          </cell>
          <cell r="I1594">
            <v>0</v>
          </cell>
        </row>
        <row r="1595">
          <cell r="A1595" t="str">
            <v>E2</v>
          </cell>
          <cell r="B1595">
            <v>0</v>
          </cell>
          <cell r="C1595" t="str">
            <v>계</v>
          </cell>
          <cell r="D1595">
            <v>14553163</v>
          </cell>
          <cell r="I1595">
            <v>0</v>
          </cell>
        </row>
        <row r="1596">
          <cell r="A1596" t="str">
            <v>T2</v>
          </cell>
          <cell r="B1596">
            <v>1598</v>
          </cell>
          <cell r="C1596" t="str">
            <v>f</v>
          </cell>
          <cell r="D1596">
            <v>14553171</v>
          </cell>
          <cell r="E1596" t="str">
            <v>락볼트공</v>
          </cell>
          <cell r="I1596">
            <v>0</v>
          </cell>
        </row>
        <row r="1597">
          <cell r="A1597" t="str">
            <v>D00751</v>
          </cell>
          <cell r="B1597">
            <v>1313</v>
          </cell>
          <cell r="C1597" t="str">
            <v>-1</v>
          </cell>
          <cell r="D1597">
            <v>14553179</v>
          </cell>
          <cell r="E1597" t="str">
            <v>락볼트공</v>
          </cell>
          <cell r="F1597" t="str">
            <v>(갱구부 L=5 M)</v>
          </cell>
          <cell r="G1597" t="str">
            <v>조</v>
          </cell>
          <cell r="I1597">
            <v>0</v>
          </cell>
        </row>
        <row r="1598">
          <cell r="A1598" t="str">
            <v>D03864</v>
          </cell>
          <cell r="B1598">
            <v>144</v>
          </cell>
          <cell r="C1598" t="str">
            <v>-2</v>
          </cell>
          <cell r="D1598">
            <v>14553180</v>
          </cell>
          <cell r="E1598" t="str">
            <v>락볼트공</v>
          </cell>
          <cell r="F1598" t="str">
            <v>(갱구부 L=7 M)</v>
          </cell>
          <cell r="G1598" t="str">
            <v>조</v>
          </cell>
          <cell r="I1598">
            <v>0</v>
          </cell>
        </row>
        <row r="1599">
          <cell r="A1599" t="str">
            <v>E2</v>
          </cell>
          <cell r="B1599">
            <v>0</v>
          </cell>
          <cell r="C1599" t="str">
            <v>계</v>
          </cell>
          <cell r="D1599">
            <v>14553181</v>
          </cell>
          <cell r="I1599">
            <v>0</v>
          </cell>
        </row>
        <row r="1600">
          <cell r="A1600" t="str">
            <v>T2</v>
          </cell>
          <cell r="B1600">
            <v>1606</v>
          </cell>
          <cell r="C1600" t="str">
            <v>g</v>
          </cell>
          <cell r="D1600">
            <v>14553309</v>
          </cell>
          <cell r="E1600" t="str">
            <v>강관다단그라우팅</v>
          </cell>
          <cell r="I1600">
            <v>0</v>
          </cell>
        </row>
        <row r="1601">
          <cell r="A1601" t="str">
            <v>T1</v>
          </cell>
          <cell r="B1601">
            <v>1602</v>
          </cell>
          <cell r="C1601" t="str">
            <v>-1</v>
          </cell>
          <cell r="D1601">
            <v>14553310</v>
          </cell>
          <cell r="E1601" t="str">
            <v>갱 구 부</v>
          </cell>
          <cell r="F1601" t="str">
            <v>(L=16.06 M/공)</v>
          </cell>
          <cell r="I1601">
            <v>0</v>
          </cell>
        </row>
        <row r="1602">
          <cell r="A1602" t="str">
            <v>D03722</v>
          </cell>
          <cell r="B1602">
            <v>276</v>
          </cell>
          <cell r="C1602" t="str">
            <v>-1-a</v>
          </cell>
          <cell r="D1602">
            <v>14553311</v>
          </cell>
          <cell r="E1602" t="str">
            <v>갱구부강관다단그라우</v>
          </cell>
          <cell r="F1602" t="str">
            <v>팅(풍화암)</v>
          </cell>
          <cell r="G1602" t="str">
            <v>공</v>
          </cell>
          <cell r="I1602">
            <v>0</v>
          </cell>
        </row>
        <row r="1603">
          <cell r="A1603" t="str">
            <v>E1</v>
          </cell>
          <cell r="B1603">
            <v>0</v>
          </cell>
          <cell r="C1603" t="str">
            <v>소계</v>
          </cell>
          <cell r="D1603">
            <v>14553415</v>
          </cell>
          <cell r="I1603">
            <v>0</v>
          </cell>
        </row>
        <row r="1604">
          <cell r="A1604" t="str">
            <v>T1</v>
          </cell>
          <cell r="B1604">
            <v>1605</v>
          </cell>
          <cell r="C1604" t="str">
            <v>-2</v>
          </cell>
          <cell r="D1604">
            <v>14553423</v>
          </cell>
          <cell r="E1604" t="str">
            <v>갱    내</v>
          </cell>
          <cell r="F1604" t="str">
            <v>(L=16.25 M/공)</v>
          </cell>
          <cell r="I1604">
            <v>0</v>
          </cell>
        </row>
        <row r="1605">
          <cell r="A1605" t="str">
            <v>D03721</v>
          </cell>
          <cell r="B1605">
            <v>638</v>
          </cell>
          <cell r="C1605" t="str">
            <v>-2-a</v>
          </cell>
          <cell r="D1605">
            <v>14553431</v>
          </cell>
          <cell r="E1605" t="str">
            <v>갱내강관다단그라우팅</v>
          </cell>
          <cell r="F1605" t="str">
            <v>(풍화암)</v>
          </cell>
          <cell r="G1605" t="str">
            <v>공</v>
          </cell>
          <cell r="I1605">
            <v>0</v>
          </cell>
        </row>
        <row r="1606">
          <cell r="A1606" t="str">
            <v>E1</v>
          </cell>
          <cell r="B1606">
            <v>0</v>
          </cell>
          <cell r="C1606" t="str">
            <v>소계</v>
          </cell>
          <cell r="D1606">
            <v>14553438</v>
          </cell>
          <cell r="I1606">
            <v>0</v>
          </cell>
        </row>
        <row r="1607">
          <cell r="A1607" t="str">
            <v>E2</v>
          </cell>
          <cell r="B1607">
            <v>0</v>
          </cell>
          <cell r="C1607" t="str">
            <v>계</v>
          </cell>
          <cell r="D1607">
            <v>14553439</v>
          </cell>
          <cell r="I1607">
            <v>0</v>
          </cell>
        </row>
        <row r="1608">
          <cell r="A1608" t="str">
            <v>D03736</v>
          </cell>
          <cell r="B1608">
            <v>275</v>
          </cell>
          <cell r="C1608" t="str">
            <v>h</v>
          </cell>
          <cell r="D1608">
            <v>14553504</v>
          </cell>
          <cell r="E1608" t="str">
            <v>FORE POLING</v>
          </cell>
          <cell r="G1608" t="str">
            <v>공</v>
          </cell>
          <cell r="I1608">
            <v>0</v>
          </cell>
        </row>
        <row r="1609">
          <cell r="A1609" t="str">
            <v>D00753</v>
          </cell>
          <cell r="B1609">
            <v>15</v>
          </cell>
          <cell r="C1609" t="str">
            <v>i</v>
          </cell>
          <cell r="D1609">
            <v>14553569</v>
          </cell>
          <cell r="E1609" t="str">
            <v>PRE GROUTING</v>
          </cell>
          <cell r="G1609" t="str">
            <v>개소</v>
          </cell>
          <cell r="I1609">
            <v>0</v>
          </cell>
        </row>
        <row r="1610">
          <cell r="A1610" t="str">
            <v>D03850</v>
          </cell>
          <cell r="B1610">
            <v>216</v>
          </cell>
          <cell r="C1610" t="str">
            <v>j</v>
          </cell>
          <cell r="D1610">
            <v>14553570</v>
          </cell>
          <cell r="E1610" t="str">
            <v>Soil Nailing</v>
          </cell>
          <cell r="G1610" t="str">
            <v>공</v>
          </cell>
          <cell r="I1610">
            <v>0</v>
          </cell>
        </row>
        <row r="1611">
          <cell r="A1611" t="str">
            <v>E3</v>
          </cell>
          <cell r="B1611">
            <v>0</v>
          </cell>
          <cell r="C1611" t="str">
            <v>합계</v>
          </cell>
          <cell r="D1611">
            <v>14553698</v>
          </cell>
          <cell r="I1611">
            <v>0</v>
          </cell>
        </row>
        <row r="1612">
          <cell r="A1612" t="str">
            <v>T3</v>
          </cell>
          <cell r="B1612">
            <v>1615</v>
          </cell>
          <cell r="C1612" t="str">
            <v>4.05</v>
          </cell>
          <cell r="D1612">
            <v>14553762</v>
          </cell>
          <cell r="E1612" t="str">
            <v>방 수 공</v>
          </cell>
          <cell r="I1612">
            <v>0</v>
          </cell>
        </row>
        <row r="1613">
          <cell r="A1613" t="str">
            <v>D00754</v>
          </cell>
          <cell r="B1613">
            <v>37</v>
          </cell>
          <cell r="C1613" t="str">
            <v>a</v>
          </cell>
          <cell r="D1613">
            <v>14553826</v>
          </cell>
          <cell r="E1613" t="str">
            <v>방 수 공</v>
          </cell>
          <cell r="F1613" t="str">
            <v>(FILTER CONCRETE)</v>
          </cell>
          <cell r="G1613" t="str">
            <v>㎥</v>
          </cell>
          <cell r="I1613">
            <v>0</v>
          </cell>
        </row>
        <row r="1614">
          <cell r="A1614" t="str">
            <v>D00341</v>
          </cell>
          <cell r="B1614">
            <v>199</v>
          </cell>
          <cell r="C1614" t="str">
            <v>b</v>
          </cell>
          <cell r="D1614">
            <v>14553827</v>
          </cell>
          <cell r="E1614" t="str">
            <v>PVC PIPE 설치</v>
          </cell>
          <cell r="F1614" t="str">
            <v>(D=100 m/m)</v>
          </cell>
          <cell r="G1614" t="str">
            <v>M</v>
          </cell>
          <cell r="I1614">
            <v>0</v>
          </cell>
        </row>
        <row r="1615">
          <cell r="A1615" t="str">
            <v>D00756</v>
          </cell>
          <cell r="B1615">
            <v>21643</v>
          </cell>
          <cell r="C1615" t="str">
            <v>c</v>
          </cell>
          <cell r="D1615">
            <v>14553891</v>
          </cell>
          <cell r="E1615" t="str">
            <v>방  수  공(방수쉬트</v>
          </cell>
          <cell r="F1615" t="str">
            <v>및부직포설치)</v>
          </cell>
          <cell r="G1615" t="str">
            <v>㎡</v>
          </cell>
          <cell r="I1615">
            <v>0</v>
          </cell>
        </row>
        <row r="1616">
          <cell r="A1616" t="str">
            <v>E3</v>
          </cell>
          <cell r="B1616">
            <v>0</v>
          </cell>
          <cell r="C1616" t="str">
            <v>합계</v>
          </cell>
          <cell r="D1616">
            <v>14553907</v>
          </cell>
          <cell r="I1616">
            <v>0</v>
          </cell>
        </row>
        <row r="1617">
          <cell r="A1617" t="str">
            <v>T3</v>
          </cell>
          <cell r="B1617">
            <v>1632</v>
          </cell>
          <cell r="C1617" t="str">
            <v>4.06</v>
          </cell>
          <cell r="D1617">
            <v>14553915</v>
          </cell>
          <cell r="E1617" t="str">
            <v>배 수 공</v>
          </cell>
          <cell r="I1617">
            <v>0</v>
          </cell>
        </row>
        <row r="1618">
          <cell r="A1618" t="str">
            <v>D00757</v>
          </cell>
          <cell r="B1618">
            <v>691</v>
          </cell>
          <cell r="C1618" t="str">
            <v>a</v>
          </cell>
          <cell r="D1618">
            <v>14553923</v>
          </cell>
          <cell r="E1618" t="str">
            <v>배 수 공</v>
          </cell>
          <cell r="F1618" t="str">
            <v>(용수처리)</v>
          </cell>
          <cell r="G1618" t="str">
            <v>M</v>
          </cell>
          <cell r="I1618">
            <v>0</v>
          </cell>
        </row>
        <row r="1619">
          <cell r="A1619" t="str">
            <v>D01197</v>
          </cell>
          <cell r="B1619">
            <v>1812</v>
          </cell>
          <cell r="C1619" t="str">
            <v>b</v>
          </cell>
          <cell r="D1619">
            <v>14553939</v>
          </cell>
          <cell r="E1619" t="str">
            <v>유공관 부설</v>
          </cell>
          <cell r="F1619" t="str">
            <v>(T.H.P D=200)</v>
          </cell>
          <cell r="G1619" t="str">
            <v>M</v>
          </cell>
          <cell r="I1619">
            <v>0</v>
          </cell>
        </row>
        <row r="1620">
          <cell r="A1620" t="str">
            <v>D01198</v>
          </cell>
          <cell r="B1620">
            <v>1780</v>
          </cell>
          <cell r="C1620" t="str">
            <v>c</v>
          </cell>
          <cell r="D1620">
            <v>14553951</v>
          </cell>
          <cell r="E1620" t="str">
            <v>유공관 부설</v>
          </cell>
          <cell r="F1620" t="str">
            <v>(T.H.P D=100)</v>
          </cell>
          <cell r="G1620" t="str">
            <v>M</v>
          </cell>
          <cell r="I1620">
            <v>0</v>
          </cell>
        </row>
        <row r="1621">
          <cell r="A1621" t="str">
            <v>D00276</v>
          </cell>
          <cell r="B1621">
            <v>2856</v>
          </cell>
          <cell r="C1621" t="str">
            <v>d</v>
          </cell>
          <cell r="D1621">
            <v>14553953</v>
          </cell>
          <cell r="E1621" t="str">
            <v>합판거푸집</v>
          </cell>
          <cell r="F1621" t="str">
            <v>(3 회)</v>
          </cell>
          <cell r="G1621" t="str">
            <v>㎡</v>
          </cell>
          <cell r="I1621">
            <v>0</v>
          </cell>
        </row>
        <row r="1622">
          <cell r="A1622" t="str">
            <v>D00270</v>
          </cell>
          <cell r="B1622">
            <v>260.28500000000003</v>
          </cell>
          <cell r="C1622" t="str">
            <v>e</v>
          </cell>
          <cell r="D1622">
            <v>14553954</v>
          </cell>
          <cell r="E1622" t="str">
            <v>철근가공조립</v>
          </cell>
          <cell r="F1622" t="str">
            <v>(간 단)</v>
          </cell>
          <cell r="G1622" t="str">
            <v>Ton</v>
          </cell>
          <cell r="I1622">
            <v>0</v>
          </cell>
        </row>
        <row r="1623">
          <cell r="A1623" t="str">
            <v>D00235</v>
          </cell>
          <cell r="B1623">
            <v>1918</v>
          </cell>
          <cell r="C1623" t="str">
            <v>f</v>
          </cell>
          <cell r="D1623">
            <v>14553955</v>
          </cell>
          <cell r="E1623" t="str">
            <v>콘크리트타설</v>
          </cell>
          <cell r="F1623" t="str">
            <v>(철근 VIB 포함)</v>
          </cell>
          <cell r="G1623" t="str">
            <v>㎥</v>
          </cell>
          <cell r="I1623">
            <v>0</v>
          </cell>
        </row>
        <row r="1624">
          <cell r="A1624" t="str">
            <v>T2</v>
          </cell>
          <cell r="B1624">
            <v>1626</v>
          </cell>
          <cell r="C1624" t="str">
            <v>g</v>
          </cell>
          <cell r="D1624">
            <v>14553987</v>
          </cell>
          <cell r="E1624" t="str">
            <v>뚜껑제작설치</v>
          </cell>
          <cell r="I1624">
            <v>0</v>
          </cell>
        </row>
        <row r="1625">
          <cell r="A1625" t="str">
            <v>D00759</v>
          </cell>
          <cell r="B1625">
            <v>4008</v>
          </cell>
          <cell r="C1625" t="str">
            <v>-1</v>
          </cell>
          <cell r="D1625">
            <v>14554019</v>
          </cell>
          <cell r="E1625" t="str">
            <v>배수공(공동구뚜껑)</v>
          </cell>
          <cell r="F1625" t="str">
            <v>(580x500x100)</v>
          </cell>
          <cell r="G1625" t="str">
            <v>EA</v>
          </cell>
          <cell r="I1625">
            <v>0</v>
          </cell>
        </row>
        <row r="1626">
          <cell r="A1626" t="str">
            <v>D01199</v>
          </cell>
          <cell r="B1626">
            <v>80</v>
          </cell>
          <cell r="C1626" t="str">
            <v>-2</v>
          </cell>
          <cell r="D1626">
            <v>14554051</v>
          </cell>
          <cell r="E1626" t="str">
            <v>스틸그레이팅</v>
          </cell>
          <cell r="F1626" t="str">
            <v>(530x480x75)</v>
          </cell>
          <cell r="G1626" t="str">
            <v>EA</v>
          </cell>
          <cell r="I1626">
            <v>0</v>
          </cell>
        </row>
        <row r="1627">
          <cell r="A1627" t="str">
            <v>E2</v>
          </cell>
          <cell r="B1627">
            <v>0</v>
          </cell>
          <cell r="C1627" t="str">
            <v>계</v>
          </cell>
          <cell r="D1627">
            <v>14554059</v>
          </cell>
          <cell r="I1627">
            <v>0</v>
          </cell>
        </row>
        <row r="1628">
          <cell r="A1628" t="str">
            <v>D00761</v>
          </cell>
          <cell r="B1628">
            <v>2095</v>
          </cell>
          <cell r="C1628" t="str">
            <v>h</v>
          </cell>
          <cell r="D1628">
            <v>14554067</v>
          </cell>
          <cell r="E1628" t="str">
            <v>비닐깔기</v>
          </cell>
          <cell r="G1628" t="str">
            <v>㎡</v>
          </cell>
          <cell r="I1628">
            <v>0</v>
          </cell>
        </row>
        <row r="1629">
          <cell r="A1629" t="str">
            <v>T2</v>
          </cell>
          <cell r="B1629">
            <v>1631</v>
          </cell>
          <cell r="C1629" t="str">
            <v>i</v>
          </cell>
          <cell r="D1629">
            <v>14554071</v>
          </cell>
          <cell r="E1629" t="str">
            <v>배수관 설치</v>
          </cell>
          <cell r="I1629">
            <v>0</v>
          </cell>
        </row>
        <row r="1630">
          <cell r="A1630" t="str">
            <v>D01200</v>
          </cell>
          <cell r="B1630">
            <v>2062</v>
          </cell>
          <cell r="C1630" t="str">
            <v>-1</v>
          </cell>
          <cell r="D1630">
            <v>14554075</v>
          </cell>
          <cell r="E1630" t="str">
            <v>배수관 설치</v>
          </cell>
          <cell r="F1630" t="str">
            <v>(THP Φ400 m/m)</v>
          </cell>
          <cell r="G1630" t="str">
            <v>M</v>
          </cell>
          <cell r="I1630">
            <v>0</v>
          </cell>
        </row>
        <row r="1631">
          <cell r="A1631" t="str">
            <v>D03787</v>
          </cell>
          <cell r="B1631">
            <v>7</v>
          </cell>
          <cell r="C1631" t="str">
            <v>-2</v>
          </cell>
          <cell r="D1631">
            <v>14554077</v>
          </cell>
          <cell r="E1631" t="str">
            <v>배수관 설치</v>
          </cell>
          <cell r="F1631" t="str">
            <v>(THP Φ600 m/m)</v>
          </cell>
          <cell r="G1631" t="str">
            <v>M</v>
          </cell>
          <cell r="I1631">
            <v>0</v>
          </cell>
        </row>
        <row r="1632">
          <cell r="A1632" t="str">
            <v>E2</v>
          </cell>
          <cell r="B1632">
            <v>0</v>
          </cell>
          <cell r="C1632" t="str">
            <v>계</v>
          </cell>
          <cell r="D1632">
            <v>14554078</v>
          </cell>
          <cell r="I1632">
            <v>0</v>
          </cell>
        </row>
        <row r="1633">
          <cell r="A1633" t="str">
            <v>E3</v>
          </cell>
          <cell r="B1633">
            <v>0</v>
          </cell>
          <cell r="C1633" t="str">
            <v>합계</v>
          </cell>
          <cell r="D1633">
            <v>14554079</v>
          </cell>
          <cell r="I1633">
            <v>0</v>
          </cell>
        </row>
        <row r="1634">
          <cell r="A1634" t="str">
            <v>T3</v>
          </cell>
          <cell r="B1634">
            <v>1640</v>
          </cell>
          <cell r="C1634" t="str">
            <v>4.07</v>
          </cell>
          <cell r="D1634">
            <v>14554207</v>
          </cell>
          <cell r="E1634" t="str">
            <v>라이닝콘크리트</v>
          </cell>
          <cell r="I1634">
            <v>0</v>
          </cell>
        </row>
        <row r="1635">
          <cell r="A1635" t="str">
            <v>D00735</v>
          </cell>
          <cell r="B1635">
            <v>2</v>
          </cell>
          <cell r="C1635" t="str">
            <v>a</v>
          </cell>
          <cell r="D1635">
            <v>14554271</v>
          </cell>
          <cell r="E1635" t="str">
            <v>강재동바리공및거푸집</v>
          </cell>
          <cell r="G1635" t="str">
            <v>조</v>
          </cell>
          <cell r="I1635">
            <v>0</v>
          </cell>
        </row>
        <row r="1636">
          <cell r="A1636" t="str">
            <v>D00237</v>
          </cell>
          <cell r="B1636">
            <v>900</v>
          </cell>
          <cell r="C1636" t="str">
            <v>b</v>
          </cell>
          <cell r="D1636">
            <v>14554303</v>
          </cell>
          <cell r="E1636" t="str">
            <v>콘크리트타설</v>
          </cell>
          <cell r="F1636" t="str">
            <v>(철근 펌프카)</v>
          </cell>
          <cell r="G1636" t="str">
            <v>㎥</v>
          </cell>
          <cell r="I1636">
            <v>0</v>
          </cell>
        </row>
        <row r="1637">
          <cell r="A1637" t="str">
            <v>D00238</v>
          </cell>
          <cell r="B1637">
            <v>6342</v>
          </cell>
          <cell r="C1637" t="str">
            <v>c</v>
          </cell>
          <cell r="D1637">
            <v>14554319</v>
          </cell>
          <cell r="E1637" t="str">
            <v>콘크리트타설</v>
          </cell>
          <cell r="F1637" t="str">
            <v>(무근 펌프카)</v>
          </cell>
          <cell r="G1637" t="str">
            <v>㎥</v>
          </cell>
          <cell r="I1637">
            <v>0</v>
          </cell>
        </row>
        <row r="1638">
          <cell r="A1638" t="str">
            <v>D00272</v>
          </cell>
          <cell r="B1638">
            <v>109.84</v>
          </cell>
          <cell r="C1638" t="str">
            <v>d</v>
          </cell>
          <cell r="D1638">
            <v>14554327</v>
          </cell>
          <cell r="E1638" t="str">
            <v>철근가공조립</v>
          </cell>
          <cell r="F1638" t="str">
            <v>(복 잡)</v>
          </cell>
          <cell r="G1638" t="str">
            <v>Ton</v>
          </cell>
          <cell r="I1638">
            <v>0</v>
          </cell>
        </row>
        <row r="1639">
          <cell r="A1639" t="str">
            <v>D00556</v>
          </cell>
          <cell r="B1639">
            <v>667</v>
          </cell>
          <cell r="C1639" t="str">
            <v>e</v>
          </cell>
          <cell r="D1639">
            <v>14554455</v>
          </cell>
          <cell r="E1639" t="str">
            <v>신축이음장치</v>
          </cell>
          <cell r="F1639" t="str">
            <v>(라이닝콘크리트)</v>
          </cell>
          <cell r="G1639" t="str">
            <v>M</v>
          </cell>
          <cell r="I1639">
            <v>0</v>
          </cell>
        </row>
        <row r="1640">
          <cell r="A1640" t="str">
            <v>D00391</v>
          </cell>
          <cell r="B1640">
            <v>178</v>
          </cell>
          <cell r="C1640" t="str">
            <v>f</v>
          </cell>
          <cell r="D1640">
            <v>14554471</v>
          </cell>
          <cell r="E1640" t="str">
            <v>뒷채움주입공</v>
          </cell>
          <cell r="G1640" t="str">
            <v>㎥</v>
          </cell>
          <cell r="I1640">
            <v>0</v>
          </cell>
        </row>
        <row r="1641">
          <cell r="A1641" t="str">
            <v>E3</v>
          </cell>
          <cell r="B1641">
            <v>0</v>
          </cell>
          <cell r="C1641" t="str">
            <v>합계</v>
          </cell>
          <cell r="D1641">
            <v>14554477</v>
          </cell>
          <cell r="I1641">
            <v>0</v>
          </cell>
        </row>
        <row r="1642">
          <cell r="A1642" t="str">
            <v>T3</v>
          </cell>
          <cell r="B1642">
            <v>1664</v>
          </cell>
          <cell r="C1642" t="str">
            <v>4.08</v>
          </cell>
          <cell r="D1642">
            <v>14554480</v>
          </cell>
          <cell r="E1642" t="str">
            <v>갱문 및 옹벽</v>
          </cell>
          <cell r="I1642">
            <v>0</v>
          </cell>
        </row>
        <row r="1643">
          <cell r="A1643" t="str">
            <v>T2</v>
          </cell>
          <cell r="B1643">
            <v>1646</v>
          </cell>
          <cell r="C1643" t="str">
            <v>a</v>
          </cell>
          <cell r="D1643">
            <v>14554481</v>
          </cell>
          <cell r="E1643" t="str">
            <v>거 푸 집</v>
          </cell>
          <cell r="I1643">
            <v>0</v>
          </cell>
        </row>
        <row r="1644">
          <cell r="A1644" t="str">
            <v>D00276</v>
          </cell>
          <cell r="B1644">
            <v>979</v>
          </cell>
          <cell r="C1644" t="str">
            <v>-1</v>
          </cell>
          <cell r="D1644">
            <v>14554482</v>
          </cell>
          <cell r="E1644" t="str">
            <v>합판거푸집</v>
          </cell>
          <cell r="F1644" t="str">
            <v>(3 회)</v>
          </cell>
          <cell r="G1644" t="str">
            <v>㎡</v>
          </cell>
          <cell r="I1644">
            <v>0</v>
          </cell>
        </row>
        <row r="1645">
          <cell r="A1645" t="str">
            <v>D00282</v>
          </cell>
          <cell r="B1645">
            <v>360</v>
          </cell>
          <cell r="C1645" t="str">
            <v>-2</v>
          </cell>
          <cell r="D1645">
            <v>14554546</v>
          </cell>
          <cell r="E1645" t="str">
            <v>합판거푸집</v>
          </cell>
          <cell r="F1645" t="str">
            <v>(6 회)</v>
          </cell>
          <cell r="G1645" t="str">
            <v>㎡</v>
          </cell>
          <cell r="I1645">
            <v>0</v>
          </cell>
        </row>
        <row r="1646">
          <cell r="A1646" t="str">
            <v>D00265</v>
          </cell>
          <cell r="B1646">
            <v>298</v>
          </cell>
          <cell r="C1646" t="str">
            <v>-3</v>
          </cell>
          <cell r="D1646">
            <v>14554674</v>
          </cell>
          <cell r="E1646" t="str">
            <v>문양거푸집(합판4회+</v>
          </cell>
          <cell r="F1646" t="str">
            <v>문양스치로폴(0∼7M)</v>
          </cell>
          <cell r="G1646" t="str">
            <v>㎡</v>
          </cell>
          <cell r="I1646">
            <v>0</v>
          </cell>
        </row>
        <row r="1647">
          <cell r="A1647" t="str">
            <v>E2</v>
          </cell>
          <cell r="B1647">
            <v>0</v>
          </cell>
          <cell r="C1647" t="str">
            <v>계</v>
          </cell>
          <cell r="D1647">
            <v>14554706</v>
          </cell>
          <cell r="I1647">
            <v>0</v>
          </cell>
        </row>
        <row r="1648">
          <cell r="A1648" t="str">
            <v>D00323</v>
          </cell>
          <cell r="B1648">
            <v>899</v>
          </cell>
          <cell r="C1648" t="str">
            <v>b</v>
          </cell>
          <cell r="D1648">
            <v>14554722</v>
          </cell>
          <cell r="E1648" t="str">
            <v>강관비계</v>
          </cell>
          <cell r="F1648" t="str">
            <v>(0∼30 M)</v>
          </cell>
          <cell r="G1648" t="str">
            <v>㎡</v>
          </cell>
          <cell r="I1648">
            <v>0</v>
          </cell>
        </row>
        <row r="1649">
          <cell r="A1649" t="str">
            <v>D00334</v>
          </cell>
          <cell r="B1649">
            <v>145</v>
          </cell>
          <cell r="C1649" t="str">
            <v>c</v>
          </cell>
          <cell r="D1649">
            <v>14554730</v>
          </cell>
          <cell r="E1649" t="str">
            <v>강관동바리</v>
          </cell>
          <cell r="F1649" t="str">
            <v>(교량용)</v>
          </cell>
          <cell r="G1649" t="str">
            <v>공㎥</v>
          </cell>
          <cell r="I1649">
            <v>0</v>
          </cell>
        </row>
        <row r="1650">
          <cell r="A1650" t="str">
            <v>T1</v>
          </cell>
          <cell r="B1650">
            <v>1652</v>
          </cell>
          <cell r="C1650" t="str">
            <v>d</v>
          </cell>
          <cell r="D1650">
            <v>14554733</v>
          </cell>
          <cell r="E1650" t="str">
            <v>철근가공조립</v>
          </cell>
          <cell r="I1650">
            <v>0</v>
          </cell>
        </row>
        <row r="1651">
          <cell r="A1651" t="str">
            <v>D00270</v>
          </cell>
          <cell r="B1651">
            <v>6.2249999999999996</v>
          </cell>
          <cell r="C1651" t="str">
            <v>-1</v>
          </cell>
          <cell r="D1651">
            <v>14554736</v>
          </cell>
          <cell r="E1651" t="str">
            <v>철근가공조립</v>
          </cell>
          <cell r="F1651" t="str">
            <v>(간 단)</v>
          </cell>
          <cell r="G1651" t="str">
            <v>Ton</v>
          </cell>
          <cell r="I1651">
            <v>0</v>
          </cell>
        </row>
        <row r="1652">
          <cell r="A1652" t="str">
            <v>D00272</v>
          </cell>
          <cell r="B1652">
            <v>25.167999999999999</v>
          </cell>
          <cell r="C1652" t="str">
            <v>-2</v>
          </cell>
          <cell r="D1652">
            <v>14554737</v>
          </cell>
          <cell r="E1652" t="str">
            <v>철근가공조립</v>
          </cell>
          <cell r="F1652" t="str">
            <v>(복 잡)</v>
          </cell>
          <cell r="G1652" t="str">
            <v>Ton</v>
          </cell>
          <cell r="I1652">
            <v>0</v>
          </cell>
        </row>
        <row r="1653">
          <cell r="A1653" t="str">
            <v>E1</v>
          </cell>
          <cell r="B1653">
            <v>0</v>
          </cell>
          <cell r="C1653" t="str">
            <v>소계</v>
          </cell>
          <cell r="D1653">
            <v>14554801</v>
          </cell>
          <cell r="I1653">
            <v>0</v>
          </cell>
        </row>
        <row r="1654">
          <cell r="A1654" t="str">
            <v>T2</v>
          </cell>
          <cell r="B1654">
            <v>1657</v>
          </cell>
          <cell r="C1654" t="str">
            <v>e</v>
          </cell>
          <cell r="D1654">
            <v>14554865</v>
          </cell>
          <cell r="E1654" t="str">
            <v>콘크리트타설</v>
          </cell>
          <cell r="I1654">
            <v>0</v>
          </cell>
        </row>
        <row r="1655">
          <cell r="A1655" t="str">
            <v>D00237</v>
          </cell>
          <cell r="B1655">
            <v>761</v>
          </cell>
          <cell r="C1655" t="str">
            <v>-1</v>
          </cell>
          <cell r="D1655">
            <v>14554866</v>
          </cell>
          <cell r="E1655" t="str">
            <v>콘크리트타설</v>
          </cell>
          <cell r="F1655" t="str">
            <v>(철근 펌프카)</v>
          </cell>
          <cell r="G1655" t="str">
            <v>㎥</v>
          </cell>
          <cell r="I1655">
            <v>0</v>
          </cell>
        </row>
        <row r="1656">
          <cell r="A1656" t="str">
            <v>D00234</v>
          </cell>
          <cell r="B1656">
            <v>77</v>
          </cell>
          <cell r="C1656" t="str">
            <v>-2</v>
          </cell>
          <cell r="D1656">
            <v>14554930</v>
          </cell>
          <cell r="E1656" t="str">
            <v>콘크리트타설</v>
          </cell>
          <cell r="F1656" t="str">
            <v>(무근 VIB 포함)</v>
          </cell>
          <cell r="G1656" t="str">
            <v>㎥</v>
          </cell>
          <cell r="I1656">
            <v>0</v>
          </cell>
        </row>
        <row r="1657">
          <cell r="A1657" t="str">
            <v>D00231</v>
          </cell>
          <cell r="B1657">
            <v>13</v>
          </cell>
          <cell r="C1657" t="str">
            <v>-3</v>
          </cell>
          <cell r="D1657">
            <v>14554962</v>
          </cell>
          <cell r="E1657" t="str">
            <v>콘크리트타설</v>
          </cell>
          <cell r="F1657" t="str">
            <v>(무근 VIB 제외)</v>
          </cell>
          <cell r="G1657" t="str">
            <v>㎥</v>
          </cell>
          <cell r="I1657">
            <v>0</v>
          </cell>
        </row>
        <row r="1658">
          <cell r="A1658" t="str">
            <v>E2</v>
          </cell>
          <cell r="B1658">
            <v>0</v>
          </cell>
          <cell r="C1658" t="str">
            <v>계</v>
          </cell>
          <cell r="D1658">
            <v>14554978</v>
          </cell>
          <cell r="I1658">
            <v>0</v>
          </cell>
        </row>
        <row r="1659">
          <cell r="A1659" t="str">
            <v>D00340</v>
          </cell>
          <cell r="B1659">
            <v>504</v>
          </cell>
          <cell r="C1659" t="str">
            <v>f</v>
          </cell>
          <cell r="D1659">
            <v>14555106</v>
          </cell>
          <cell r="E1659" t="str">
            <v>PVC PIPE 설치</v>
          </cell>
          <cell r="F1659" t="str">
            <v>(D= 50 m/m)</v>
          </cell>
          <cell r="G1659" t="str">
            <v>M</v>
          </cell>
          <cell r="I1659">
            <v>0</v>
          </cell>
        </row>
        <row r="1660">
          <cell r="A1660" t="str">
            <v>D01165</v>
          </cell>
          <cell r="B1660">
            <v>34</v>
          </cell>
          <cell r="C1660" t="str">
            <v>g</v>
          </cell>
          <cell r="D1660">
            <v>14555234</v>
          </cell>
          <cell r="E1660" t="str">
            <v>난간용강재파이프</v>
          </cell>
          <cell r="F1660" t="str">
            <v>(백관 Φ 100 m/m)</v>
          </cell>
          <cell r="G1660" t="str">
            <v>M</v>
          </cell>
          <cell r="I1660">
            <v>0</v>
          </cell>
        </row>
        <row r="1661">
          <cell r="A1661" t="str">
            <v>D00425</v>
          </cell>
          <cell r="B1661">
            <v>133</v>
          </cell>
          <cell r="C1661" t="str">
            <v>h</v>
          </cell>
          <cell r="D1661">
            <v>14555362</v>
          </cell>
          <cell r="E1661" t="str">
            <v>화강석 판붙임</v>
          </cell>
          <cell r="F1661" t="str">
            <v>(T=5 Cm)</v>
          </cell>
          <cell r="G1661" t="str">
            <v>㎡</v>
          </cell>
          <cell r="I1661">
            <v>0</v>
          </cell>
        </row>
        <row r="1662">
          <cell r="A1662" t="str">
            <v>D03846</v>
          </cell>
          <cell r="B1662">
            <v>8</v>
          </cell>
          <cell r="C1662" t="str">
            <v>i</v>
          </cell>
          <cell r="D1662">
            <v>14555370</v>
          </cell>
          <cell r="E1662" t="str">
            <v>스틸그레이팅</v>
          </cell>
          <cell r="F1662" t="str">
            <v>(1130x780x75)</v>
          </cell>
          <cell r="G1662" t="str">
            <v>EA</v>
          </cell>
          <cell r="I1662">
            <v>0</v>
          </cell>
        </row>
        <row r="1663">
          <cell r="A1663" t="str">
            <v>D03845</v>
          </cell>
          <cell r="B1663">
            <v>8</v>
          </cell>
          <cell r="C1663" t="str">
            <v>j</v>
          </cell>
          <cell r="D1663">
            <v>14555372</v>
          </cell>
          <cell r="E1663" t="str">
            <v>스틸그레이팅</v>
          </cell>
          <cell r="F1663" t="str">
            <v>(1130x980x75)</v>
          </cell>
          <cell r="G1663" t="str">
            <v>EA</v>
          </cell>
          <cell r="I1663">
            <v>0</v>
          </cell>
        </row>
        <row r="1664">
          <cell r="A1664" t="str">
            <v>D03847</v>
          </cell>
          <cell r="B1664">
            <v>986</v>
          </cell>
          <cell r="C1664" t="str">
            <v>k</v>
          </cell>
          <cell r="D1664">
            <v>14555373</v>
          </cell>
          <cell r="E1664" t="str">
            <v>콘크리트 블록</v>
          </cell>
          <cell r="G1664" t="str">
            <v>EA</v>
          </cell>
          <cell r="I1664">
            <v>0</v>
          </cell>
        </row>
        <row r="1665">
          <cell r="A1665" t="str">
            <v>E3</v>
          </cell>
          <cell r="B1665">
            <v>0</v>
          </cell>
          <cell r="C1665" t="str">
            <v>합계</v>
          </cell>
          <cell r="D1665">
            <v>14555374</v>
          </cell>
          <cell r="I1665">
            <v>0</v>
          </cell>
        </row>
        <row r="1666">
          <cell r="A1666" t="str">
            <v>T3</v>
          </cell>
          <cell r="B1666">
            <v>1680</v>
          </cell>
          <cell r="C1666" t="str">
            <v>4.09</v>
          </cell>
          <cell r="D1666">
            <v>14555376</v>
          </cell>
          <cell r="E1666" t="str">
            <v>부대시설공</v>
          </cell>
          <cell r="I1666">
            <v>0</v>
          </cell>
        </row>
        <row r="1667">
          <cell r="A1667" t="str">
            <v>D00769</v>
          </cell>
          <cell r="B1667">
            <v>2398</v>
          </cell>
          <cell r="C1667" t="str">
            <v>a</v>
          </cell>
          <cell r="D1667">
            <v>14555699</v>
          </cell>
          <cell r="E1667" t="str">
            <v>터널내부도장</v>
          </cell>
          <cell r="F1667" t="str">
            <v>(상부)</v>
          </cell>
          <cell r="G1667" t="str">
            <v>㎡</v>
          </cell>
          <cell r="I1667">
            <v>0</v>
          </cell>
        </row>
        <row r="1668">
          <cell r="A1668" t="str">
            <v>D00770</v>
          </cell>
          <cell r="B1668">
            <v>7547</v>
          </cell>
          <cell r="C1668" t="str">
            <v>b</v>
          </cell>
          <cell r="D1668">
            <v>14555731</v>
          </cell>
          <cell r="E1668" t="str">
            <v>터널타일붙임</v>
          </cell>
          <cell r="G1668" t="str">
            <v>㎡</v>
          </cell>
          <cell r="I1668">
            <v>0</v>
          </cell>
        </row>
        <row r="1669">
          <cell r="A1669" t="str">
            <v>D00771</v>
          </cell>
          <cell r="B1669">
            <v>4</v>
          </cell>
          <cell r="C1669" t="str">
            <v>c</v>
          </cell>
          <cell r="D1669">
            <v>14555747</v>
          </cell>
          <cell r="E1669" t="str">
            <v>터널명판및안내판</v>
          </cell>
          <cell r="G1669" t="str">
            <v>EA</v>
          </cell>
          <cell r="I1669">
            <v>0</v>
          </cell>
        </row>
        <row r="1670">
          <cell r="A1670" t="str">
            <v>T2</v>
          </cell>
          <cell r="B1670">
            <v>1674</v>
          </cell>
          <cell r="C1670" t="str">
            <v>d</v>
          </cell>
          <cell r="D1670">
            <v>14555751</v>
          </cell>
          <cell r="E1670" t="str">
            <v>가 시 설</v>
          </cell>
          <cell r="I1670">
            <v>0</v>
          </cell>
        </row>
        <row r="1671">
          <cell r="A1671" t="str">
            <v>D01095</v>
          </cell>
          <cell r="B1671">
            <v>1</v>
          </cell>
          <cell r="C1671" t="str">
            <v>-1</v>
          </cell>
          <cell r="D1671">
            <v>14555755</v>
          </cell>
          <cell r="E1671" t="str">
            <v>임시전기시설</v>
          </cell>
          <cell r="G1671" t="str">
            <v>식</v>
          </cell>
          <cell r="I1671">
            <v>0</v>
          </cell>
        </row>
        <row r="1672">
          <cell r="A1672" t="str">
            <v>D00772</v>
          </cell>
          <cell r="B1672">
            <v>1</v>
          </cell>
          <cell r="C1672" t="str">
            <v>-2</v>
          </cell>
          <cell r="D1672">
            <v>14555759</v>
          </cell>
          <cell r="E1672" t="str">
            <v>작업용 비계</v>
          </cell>
          <cell r="F1672" t="str">
            <v>(터널용)</v>
          </cell>
          <cell r="G1672" t="str">
            <v>식</v>
          </cell>
          <cell r="I1672">
            <v>0</v>
          </cell>
        </row>
        <row r="1673">
          <cell r="A1673" t="str">
            <v>D00773</v>
          </cell>
          <cell r="B1673">
            <v>1</v>
          </cell>
          <cell r="C1673" t="str">
            <v>-3</v>
          </cell>
          <cell r="D1673">
            <v>14555761</v>
          </cell>
          <cell r="E1673" t="str">
            <v>대    차</v>
          </cell>
          <cell r="F1673" t="str">
            <v>(터널용)</v>
          </cell>
          <cell r="G1673" t="str">
            <v>식</v>
          </cell>
          <cell r="I1673">
            <v>0</v>
          </cell>
        </row>
        <row r="1674">
          <cell r="A1674" t="str">
            <v>D01093</v>
          </cell>
          <cell r="B1674">
            <v>1</v>
          </cell>
          <cell r="C1674" t="str">
            <v>-4</v>
          </cell>
          <cell r="D1674">
            <v>14555762</v>
          </cell>
          <cell r="E1674" t="str">
            <v>임시환기시설</v>
          </cell>
          <cell r="G1674" t="str">
            <v>식</v>
          </cell>
          <cell r="I1674">
            <v>0</v>
          </cell>
        </row>
        <row r="1675">
          <cell r="A1675" t="str">
            <v>E2</v>
          </cell>
          <cell r="B1675">
            <v>0</v>
          </cell>
          <cell r="C1675" t="str">
            <v>계</v>
          </cell>
          <cell r="D1675">
            <v>14555763</v>
          </cell>
          <cell r="I1675">
            <v>0</v>
          </cell>
        </row>
        <row r="1676">
          <cell r="A1676" t="str">
            <v>D00775</v>
          </cell>
          <cell r="B1676">
            <v>4</v>
          </cell>
          <cell r="C1676" t="str">
            <v>e</v>
          </cell>
          <cell r="D1676">
            <v>14555891</v>
          </cell>
          <cell r="E1676" t="str">
            <v>갱문 가시설</v>
          </cell>
          <cell r="G1676" t="str">
            <v>개소</v>
          </cell>
          <cell r="I1676">
            <v>0</v>
          </cell>
        </row>
        <row r="1677">
          <cell r="A1677" t="str">
            <v>D00392</v>
          </cell>
          <cell r="B1677">
            <v>1</v>
          </cell>
          <cell r="C1677" t="str">
            <v>f</v>
          </cell>
          <cell r="D1677">
            <v>14555955</v>
          </cell>
          <cell r="E1677" t="str">
            <v>물푸기(터널공)</v>
          </cell>
          <cell r="G1677" t="str">
            <v>식</v>
          </cell>
          <cell r="I1677">
            <v>0</v>
          </cell>
        </row>
        <row r="1678">
          <cell r="A1678" t="str">
            <v>D03806</v>
          </cell>
          <cell r="B1678">
            <v>2</v>
          </cell>
          <cell r="C1678" t="str">
            <v>g</v>
          </cell>
          <cell r="D1678">
            <v>14555971</v>
          </cell>
          <cell r="E1678" t="str">
            <v>폐수처리시설</v>
          </cell>
          <cell r="G1678" t="str">
            <v>개소</v>
          </cell>
          <cell r="I1678">
            <v>0</v>
          </cell>
        </row>
        <row r="1679">
          <cell r="A1679" t="str">
            <v>D03807</v>
          </cell>
          <cell r="B1679">
            <v>4</v>
          </cell>
          <cell r="C1679" t="str">
            <v>h</v>
          </cell>
          <cell r="D1679">
            <v>14555977</v>
          </cell>
          <cell r="E1679" t="str">
            <v>차음방진시설</v>
          </cell>
          <cell r="G1679" t="str">
            <v>개소</v>
          </cell>
          <cell r="I1679">
            <v>0</v>
          </cell>
        </row>
        <row r="1680">
          <cell r="A1680" t="str">
            <v>D03855</v>
          </cell>
          <cell r="B1680">
            <v>3</v>
          </cell>
          <cell r="C1680" t="str">
            <v>i</v>
          </cell>
          <cell r="D1680">
            <v>14555983</v>
          </cell>
          <cell r="E1680" t="str">
            <v>선진수평시추조사</v>
          </cell>
          <cell r="G1680" t="str">
            <v>공</v>
          </cell>
          <cell r="I1680">
            <v>0</v>
          </cell>
        </row>
        <row r="1681">
          <cell r="A1681" t="str">
            <v>E3</v>
          </cell>
          <cell r="B1681">
            <v>0</v>
          </cell>
          <cell r="C1681" t="str">
            <v>합계</v>
          </cell>
          <cell r="D1681">
            <v>14555985</v>
          </cell>
          <cell r="I1681">
            <v>0</v>
          </cell>
        </row>
        <row r="1682">
          <cell r="A1682" t="str">
            <v>T3</v>
          </cell>
          <cell r="B1682">
            <v>1687</v>
          </cell>
          <cell r="C1682" t="str">
            <v>4.10</v>
          </cell>
          <cell r="D1682">
            <v>14555986</v>
          </cell>
          <cell r="E1682" t="str">
            <v>계      측</v>
          </cell>
          <cell r="I1682">
            <v>0</v>
          </cell>
        </row>
        <row r="1683">
          <cell r="A1683" t="str">
            <v>D00777</v>
          </cell>
          <cell r="B1683">
            <v>264</v>
          </cell>
          <cell r="C1683" t="str">
            <v>a</v>
          </cell>
          <cell r="D1683">
            <v>14555987</v>
          </cell>
          <cell r="E1683" t="str">
            <v>내공변위 측정용기기</v>
          </cell>
          <cell r="F1683" t="str">
            <v>설치</v>
          </cell>
          <cell r="G1683" t="str">
            <v>SET</v>
          </cell>
          <cell r="I1683">
            <v>0</v>
          </cell>
        </row>
        <row r="1684">
          <cell r="A1684" t="str">
            <v>D01040</v>
          </cell>
          <cell r="B1684">
            <v>12</v>
          </cell>
          <cell r="C1684" t="str">
            <v>b</v>
          </cell>
          <cell r="D1684">
            <v>14556003</v>
          </cell>
          <cell r="E1684" t="str">
            <v>지중변위측정기기설치</v>
          </cell>
          <cell r="G1684" t="str">
            <v>SET</v>
          </cell>
          <cell r="I1684">
            <v>0</v>
          </cell>
        </row>
        <row r="1685">
          <cell r="A1685" t="str">
            <v>D00779</v>
          </cell>
          <cell r="B1685">
            <v>44</v>
          </cell>
          <cell r="C1685" t="str">
            <v>c</v>
          </cell>
          <cell r="D1685">
            <v>14556011</v>
          </cell>
          <cell r="E1685" t="str">
            <v>천단침하 측정용기기</v>
          </cell>
          <cell r="F1685" t="str">
            <v>설치</v>
          </cell>
          <cell r="G1685" t="str">
            <v>SET</v>
          </cell>
          <cell r="I1685">
            <v>0</v>
          </cell>
        </row>
        <row r="1686">
          <cell r="A1686" t="str">
            <v>D00780</v>
          </cell>
          <cell r="B1686">
            <v>12</v>
          </cell>
          <cell r="C1686" t="str">
            <v>d</v>
          </cell>
          <cell r="D1686">
            <v>14556015</v>
          </cell>
          <cell r="E1686" t="str">
            <v>숏크리트응력 측정용</v>
          </cell>
          <cell r="F1686" t="str">
            <v>기기설치</v>
          </cell>
          <cell r="G1686" t="str">
            <v>SET</v>
          </cell>
          <cell r="I1686">
            <v>0</v>
          </cell>
        </row>
        <row r="1687">
          <cell r="A1687" t="str">
            <v>D00781</v>
          </cell>
          <cell r="B1687">
            <v>12</v>
          </cell>
          <cell r="C1687" t="str">
            <v>e</v>
          </cell>
          <cell r="D1687">
            <v>14556017</v>
          </cell>
          <cell r="E1687" t="str">
            <v>ROCK BOLT 축력측정용</v>
          </cell>
          <cell r="F1687" t="str">
            <v>기기설치</v>
          </cell>
          <cell r="G1687" t="str">
            <v>SET</v>
          </cell>
          <cell r="I1687">
            <v>0</v>
          </cell>
        </row>
        <row r="1688">
          <cell r="A1688" t="str">
            <v>E3</v>
          </cell>
          <cell r="B1688">
            <v>0</v>
          </cell>
          <cell r="C1688" t="str">
            <v>합계</v>
          </cell>
          <cell r="D1688">
            <v>14556051</v>
          </cell>
          <cell r="I1688">
            <v>0</v>
          </cell>
        </row>
        <row r="1689">
          <cell r="A1689" t="str">
            <v>T3</v>
          </cell>
          <cell r="B1689">
            <v>1717</v>
          </cell>
          <cell r="C1689" t="str">
            <v>4.11</v>
          </cell>
          <cell r="D1689">
            <v>14556067</v>
          </cell>
          <cell r="E1689" t="str">
            <v>개 착 터 널</v>
          </cell>
          <cell r="I1689">
            <v>0</v>
          </cell>
        </row>
        <row r="1690">
          <cell r="A1690" t="str">
            <v>D01202</v>
          </cell>
          <cell r="B1690">
            <v>1368</v>
          </cell>
          <cell r="C1690" t="str">
            <v>a</v>
          </cell>
          <cell r="D1690">
            <v>14556083</v>
          </cell>
          <cell r="E1690" t="str">
            <v>암면고르기</v>
          </cell>
          <cell r="F1690" t="str">
            <v>(발파암)</v>
          </cell>
          <cell r="G1690" t="str">
            <v>㎡</v>
          </cell>
          <cell r="I1690">
            <v>0</v>
          </cell>
        </row>
        <row r="1691">
          <cell r="A1691" t="str">
            <v>D00306</v>
          </cell>
          <cell r="B1691">
            <v>3388</v>
          </cell>
          <cell r="C1691" t="str">
            <v>b</v>
          </cell>
          <cell r="D1691">
            <v>14556115</v>
          </cell>
          <cell r="E1691" t="str">
            <v>원형거푸집</v>
          </cell>
          <cell r="F1691" t="str">
            <v>(3 회 0∼7 m)</v>
          </cell>
          <cell r="G1691" t="str">
            <v>㎡</v>
          </cell>
          <cell r="I1691">
            <v>0</v>
          </cell>
        </row>
        <row r="1692">
          <cell r="A1692" t="str">
            <v>D00323</v>
          </cell>
          <cell r="B1692">
            <v>1769</v>
          </cell>
          <cell r="C1692" t="str">
            <v>c</v>
          </cell>
          <cell r="D1692">
            <v>14556131</v>
          </cell>
          <cell r="E1692" t="str">
            <v>강관비계</v>
          </cell>
          <cell r="F1692" t="str">
            <v>(0∼30 M)</v>
          </cell>
          <cell r="G1692" t="str">
            <v>㎡</v>
          </cell>
          <cell r="I1692">
            <v>0</v>
          </cell>
        </row>
        <row r="1693">
          <cell r="A1693" t="str">
            <v>T2</v>
          </cell>
          <cell r="B1693">
            <v>1697</v>
          </cell>
          <cell r="C1693" t="str">
            <v>d</v>
          </cell>
          <cell r="D1693">
            <v>14556135</v>
          </cell>
          <cell r="E1693" t="str">
            <v>철근가공조립</v>
          </cell>
          <cell r="I1693">
            <v>0</v>
          </cell>
        </row>
        <row r="1694">
          <cell r="A1694" t="str">
            <v>D00270</v>
          </cell>
          <cell r="B1694">
            <v>0.27100000000000002</v>
          </cell>
          <cell r="C1694" t="str">
            <v>-1</v>
          </cell>
          <cell r="D1694">
            <v>14556139</v>
          </cell>
          <cell r="E1694" t="str">
            <v>철근가공조립</v>
          </cell>
          <cell r="F1694" t="str">
            <v>(간 단)</v>
          </cell>
          <cell r="G1694" t="str">
            <v>Ton</v>
          </cell>
          <cell r="I1694">
            <v>0</v>
          </cell>
        </row>
        <row r="1695">
          <cell r="A1695" t="str">
            <v>D00272</v>
          </cell>
          <cell r="B1695">
            <v>365.94400000000002</v>
          </cell>
          <cell r="C1695" t="str">
            <v>-2</v>
          </cell>
          <cell r="D1695">
            <v>14556143</v>
          </cell>
          <cell r="E1695" t="str">
            <v>철근가공조립</v>
          </cell>
          <cell r="F1695" t="str">
            <v>(복 잡)</v>
          </cell>
          <cell r="G1695" t="str">
            <v>Ton</v>
          </cell>
          <cell r="I1695">
            <v>0</v>
          </cell>
        </row>
        <row r="1696">
          <cell r="A1696" t="str">
            <v>D00588</v>
          </cell>
          <cell r="B1696">
            <v>2453</v>
          </cell>
          <cell r="C1696" t="str">
            <v>-3</v>
          </cell>
          <cell r="D1696">
            <v>14556145</v>
          </cell>
          <cell r="E1696" t="str">
            <v>스페이서 설치</v>
          </cell>
          <cell r="F1696" t="str">
            <v>(슬라브및기초용)</v>
          </cell>
          <cell r="G1696" t="str">
            <v>㎡</v>
          </cell>
          <cell r="I1696">
            <v>0</v>
          </cell>
        </row>
        <row r="1697">
          <cell r="A1697" t="str">
            <v>D00696</v>
          </cell>
          <cell r="B1697">
            <v>2089</v>
          </cell>
          <cell r="C1697" t="str">
            <v>-4</v>
          </cell>
          <cell r="D1697">
            <v>14556146</v>
          </cell>
          <cell r="E1697" t="str">
            <v>부상 방지철선</v>
          </cell>
          <cell r="F1697" t="str">
            <v>(# 6)</v>
          </cell>
          <cell r="G1697" t="str">
            <v>M</v>
          </cell>
          <cell r="I1697">
            <v>0</v>
          </cell>
        </row>
        <row r="1698">
          <cell r="A1698" t="str">
            <v>E2</v>
          </cell>
          <cell r="B1698">
            <v>0</v>
          </cell>
          <cell r="C1698" t="str">
            <v>계</v>
          </cell>
          <cell r="D1698">
            <v>14556147</v>
          </cell>
          <cell r="I1698">
            <v>0</v>
          </cell>
        </row>
        <row r="1699">
          <cell r="A1699" t="str">
            <v>T2</v>
          </cell>
          <cell r="B1699">
            <v>1701</v>
          </cell>
          <cell r="C1699" t="str">
            <v>e</v>
          </cell>
          <cell r="D1699">
            <v>14556211</v>
          </cell>
          <cell r="E1699" t="str">
            <v>콘크리트타설</v>
          </cell>
          <cell r="I1699">
            <v>0</v>
          </cell>
        </row>
        <row r="1700">
          <cell r="A1700" t="str">
            <v>D00234</v>
          </cell>
          <cell r="B1700">
            <v>310</v>
          </cell>
          <cell r="C1700" t="str">
            <v>-1</v>
          </cell>
          <cell r="D1700">
            <v>14556243</v>
          </cell>
          <cell r="E1700" t="str">
            <v>콘크리트타설</v>
          </cell>
          <cell r="F1700" t="str">
            <v>(무근 VIB 포함)</v>
          </cell>
          <cell r="G1700" t="str">
            <v>㎥</v>
          </cell>
          <cell r="I1700">
            <v>0</v>
          </cell>
        </row>
        <row r="1701">
          <cell r="A1701" t="str">
            <v>D00237</v>
          </cell>
          <cell r="B1701">
            <v>2609</v>
          </cell>
          <cell r="C1701" t="str">
            <v>-2</v>
          </cell>
          <cell r="D1701">
            <v>14556275</v>
          </cell>
          <cell r="E1701" t="str">
            <v>콘크리트타설</v>
          </cell>
          <cell r="F1701" t="str">
            <v>(철근 펌프카)</v>
          </cell>
          <cell r="G1701" t="str">
            <v>㎥</v>
          </cell>
          <cell r="I1701">
            <v>0</v>
          </cell>
        </row>
        <row r="1702">
          <cell r="A1702" t="str">
            <v>E2</v>
          </cell>
          <cell r="B1702">
            <v>0</v>
          </cell>
          <cell r="C1702" t="str">
            <v>계</v>
          </cell>
          <cell r="D1702">
            <v>14556307</v>
          </cell>
          <cell r="I1702">
            <v>0</v>
          </cell>
        </row>
        <row r="1703">
          <cell r="A1703" t="str">
            <v>T2</v>
          </cell>
          <cell r="B1703">
            <v>1707</v>
          </cell>
          <cell r="C1703" t="str">
            <v>f</v>
          </cell>
          <cell r="D1703">
            <v>14556339</v>
          </cell>
          <cell r="E1703" t="str">
            <v>파이프설치</v>
          </cell>
          <cell r="I1703">
            <v>0</v>
          </cell>
        </row>
        <row r="1704">
          <cell r="A1704" t="str">
            <v>D00341</v>
          </cell>
          <cell r="B1704">
            <v>28</v>
          </cell>
          <cell r="C1704" t="str">
            <v>-1</v>
          </cell>
          <cell r="D1704">
            <v>14556371</v>
          </cell>
          <cell r="E1704" t="str">
            <v>PVC PIPE 설치</v>
          </cell>
          <cell r="F1704" t="str">
            <v>(D=100 m/m)</v>
          </cell>
          <cell r="G1704" t="str">
            <v>M</v>
          </cell>
          <cell r="I1704">
            <v>0</v>
          </cell>
        </row>
        <row r="1705">
          <cell r="A1705" t="str">
            <v>D00342</v>
          </cell>
          <cell r="B1705">
            <v>495</v>
          </cell>
          <cell r="C1705" t="str">
            <v>-2</v>
          </cell>
          <cell r="D1705">
            <v>14556387</v>
          </cell>
          <cell r="E1705" t="str">
            <v>PVC PIPE 설치</v>
          </cell>
          <cell r="F1705" t="str">
            <v>(D=150 m/m)</v>
          </cell>
          <cell r="G1705" t="str">
            <v>M</v>
          </cell>
          <cell r="I1705">
            <v>0</v>
          </cell>
        </row>
        <row r="1706">
          <cell r="A1706" t="str">
            <v>D01197</v>
          </cell>
          <cell r="B1706">
            <v>216</v>
          </cell>
          <cell r="C1706" t="str">
            <v>-3</v>
          </cell>
          <cell r="D1706">
            <v>14556389</v>
          </cell>
          <cell r="E1706" t="str">
            <v>유공관 부설</v>
          </cell>
          <cell r="F1706" t="str">
            <v>(T.H.P D=200)</v>
          </cell>
          <cell r="G1706" t="str">
            <v>M</v>
          </cell>
          <cell r="I1706">
            <v>0</v>
          </cell>
        </row>
        <row r="1707">
          <cell r="A1707" t="str">
            <v>D01222</v>
          </cell>
          <cell r="B1707">
            <v>216</v>
          </cell>
          <cell r="C1707" t="str">
            <v>-4</v>
          </cell>
          <cell r="D1707">
            <v>14556390</v>
          </cell>
          <cell r="E1707" t="str">
            <v>유공관 부설</v>
          </cell>
          <cell r="F1707" t="str">
            <v>(T.H.P D=250)</v>
          </cell>
          <cell r="G1707" t="str">
            <v>M</v>
          </cell>
          <cell r="I1707">
            <v>0</v>
          </cell>
        </row>
        <row r="1708">
          <cell r="A1708" t="str">
            <v>E2</v>
          </cell>
          <cell r="B1708">
            <v>0</v>
          </cell>
          <cell r="C1708" t="str">
            <v>계</v>
          </cell>
          <cell r="D1708">
            <v>14556391</v>
          </cell>
          <cell r="I1708">
            <v>0</v>
          </cell>
        </row>
        <row r="1709">
          <cell r="A1709" t="str">
            <v>T2</v>
          </cell>
          <cell r="B1709">
            <v>1713</v>
          </cell>
          <cell r="C1709" t="str">
            <v>g</v>
          </cell>
          <cell r="D1709">
            <v>14556393</v>
          </cell>
          <cell r="E1709" t="str">
            <v>방 수 공</v>
          </cell>
          <cell r="I1709">
            <v>0</v>
          </cell>
        </row>
        <row r="1710">
          <cell r="A1710" t="str">
            <v>D01031</v>
          </cell>
          <cell r="B1710">
            <v>2158</v>
          </cell>
          <cell r="C1710" t="str">
            <v>-1</v>
          </cell>
          <cell r="D1710">
            <v>14556401</v>
          </cell>
          <cell r="E1710" t="str">
            <v>보호몰탈</v>
          </cell>
          <cell r="F1710" t="str">
            <v>(T=5 m/m)</v>
          </cell>
          <cell r="G1710" t="str">
            <v>㎡</v>
          </cell>
          <cell r="I1710">
            <v>0</v>
          </cell>
        </row>
        <row r="1711">
          <cell r="A1711" t="str">
            <v>D01027</v>
          </cell>
          <cell r="B1711">
            <v>2368</v>
          </cell>
          <cell r="C1711" t="str">
            <v>-2</v>
          </cell>
          <cell r="D1711">
            <v>14556402</v>
          </cell>
          <cell r="E1711" t="str">
            <v>쉬이트방수</v>
          </cell>
          <cell r="F1711" t="str">
            <v>수직부(T=3.0 m/m)</v>
          </cell>
          <cell r="G1711" t="str">
            <v>㎡</v>
          </cell>
          <cell r="I1711">
            <v>0</v>
          </cell>
        </row>
        <row r="1712">
          <cell r="A1712" t="str">
            <v>D00419</v>
          </cell>
          <cell r="B1712">
            <v>5420</v>
          </cell>
          <cell r="C1712" t="str">
            <v>-3</v>
          </cell>
          <cell r="D1712">
            <v>14556403</v>
          </cell>
          <cell r="E1712" t="str">
            <v>부직포설치</v>
          </cell>
          <cell r="F1712" t="str">
            <v>(2.0 T/M)</v>
          </cell>
          <cell r="G1712" t="str">
            <v>㎡</v>
          </cell>
          <cell r="I1712">
            <v>0</v>
          </cell>
        </row>
        <row r="1713">
          <cell r="A1713" t="str">
            <v>D01032</v>
          </cell>
          <cell r="B1713">
            <v>2158</v>
          </cell>
          <cell r="C1713" t="str">
            <v>-4</v>
          </cell>
          <cell r="D1713">
            <v>14556467</v>
          </cell>
          <cell r="E1713" t="str">
            <v>벽돌쌓기</v>
          </cell>
          <cell r="F1713" t="str">
            <v>(0.5 B)</v>
          </cell>
          <cell r="G1713" t="str">
            <v>㎡</v>
          </cell>
          <cell r="I1713">
            <v>0</v>
          </cell>
        </row>
        <row r="1714">
          <cell r="A1714" t="str">
            <v>E2</v>
          </cell>
          <cell r="B1714">
            <v>0</v>
          </cell>
          <cell r="C1714" t="str">
            <v>계</v>
          </cell>
          <cell r="D1714">
            <v>14556483</v>
          </cell>
          <cell r="I1714">
            <v>0</v>
          </cell>
        </row>
        <row r="1715">
          <cell r="A1715" t="str">
            <v>D00170</v>
          </cell>
          <cell r="B1715">
            <v>206</v>
          </cell>
          <cell r="C1715" t="str">
            <v>h</v>
          </cell>
          <cell r="D1715">
            <v>14556499</v>
          </cell>
          <cell r="E1715" t="str">
            <v>뒷채움잡석</v>
          </cell>
          <cell r="F1715" t="str">
            <v>(현장암유용)</v>
          </cell>
          <cell r="G1715" t="str">
            <v>㎥</v>
          </cell>
          <cell r="I1715">
            <v>0</v>
          </cell>
        </row>
        <row r="1716">
          <cell r="A1716" t="str">
            <v>D00561</v>
          </cell>
          <cell r="B1716">
            <v>50</v>
          </cell>
          <cell r="C1716" t="str">
            <v>i</v>
          </cell>
          <cell r="D1716">
            <v>14556515</v>
          </cell>
          <cell r="E1716" t="str">
            <v>신축이음</v>
          </cell>
          <cell r="F1716" t="str">
            <v>터널(NATM-개착터널)</v>
          </cell>
          <cell r="G1716" t="str">
            <v>M</v>
          </cell>
          <cell r="I1716">
            <v>0</v>
          </cell>
        </row>
        <row r="1717">
          <cell r="A1717" t="str">
            <v>D00537</v>
          </cell>
          <cell r="B1717">
            <v>116</v>
          </cell>
          <cell r="C1717" t="str">
            <v>j</v>
          </cell>
          <cell r="D1717">
            <v>14556517</v>
          </cell>
          <cell r="E1717" t="str">
            <v>슬래브양생</v>
          </cell>
          <cell r="F1717" t="str">
            <v>(양생제)</v>
          </cell>
          <cell r="G1717" t="str">
            <v>㎡</v>
          </cell>
          <cell r="I1717">
            <v>0</v>
          </cell>
        </row>
        <row r="1718">
          <cell r="A1718" t="str">
            <v>E3</v>
          </cell>
          <cell r="B1718">
            <v>0</v>
          </cell>
          <cell r="C1718" t="str">
            <v>합계</v>
          </cell>
          <cell r="D1718">
            <v>14556521</v>
          </cell>
          <cell r="I1718">
            <v>0</v>
          </cell>
        </row>
        <row r="1719">
          <cell r="A1719" t="str">
            <v>T3</v>
          </cell>
          <cell r="B1719">
            <v>1726</v>
          </cell>
          <cell r="C1719" t="str">
            <v>4.12</v>
          </cell>
          <cell r="D1719">
            <v>14556522</v>
          </cell>
          <cell r="E1719" t="str">
            <v>조 경 공</v>
          </cell>
          <cell r="I1719">
            <v>0</v>
          </cell>
        </row>
        <row r="1720">
          <cell r="A1720" t="str">
            <v>D03790</v>
          </cell>
          <cell r="B1720">
            <v>180</v>
          </cell>
          <cell r="C1720" t="str">
            <v>a</v>
          </cell>
          <cell r="D1720">
            <v>14556650</v>
          </cell>
          <cell r="E1720" t="str">
            <v>담쟁이덩쿨</v>
          </cell>
          <cell r="F1720" t="str">
            <v>(L=0.4)</v>
          </cell>
          <cell r="G1720" t="str">
            <v>주</v>
          </cell>
          <cell r="I1720">
            <v>0</v>
          </cell>
        </row>
        <row r="1721">
          <cell r="A1721" t="str">
            <v>D03791</v>
          </cell>
          <cell r="B1721">
            <v>10</v>
          </cell>
          <cell r="C1721" t="str">
            <v>b</v>
          </cell>
          <cell r="D1721">
            <v>14556651</v>
          </cell>
          <cell r="E1721" t="str">
            <v>느티나무</v>
          </cell>
          <cell r="F1721" t="str">
            <v>(H0.3xR5)</v>
          </cell>
          <cell r="G1721" t="str">
            <v>주</v>
          </cell>
          <cell r="I1721">
            <v>0</v>
          </cell>
        </row>
        <row r="1722">
          <cell r="A1722" t="str">
            <v>D03792</v>
          </cell>
          <cell r="B1722">
            <v>324</v>
          </cell>
          <cell r="C1722" t="str">
            <v>c</v>
          </cell>
          <cell r="D1722">
            <v>14556715</v>
          </cell>
          <cell r="E1722" t="str">
            <v>진 달 래</v>
          </cell>
          <cell r="F1722" t="str">
            <v>(H0.4xW0.4)</v>
          </cell>
          <cell r="G1722" t="str">
            <v>주</v>
          </cell>
          <cell r="I1722">
            <v>0</v>
          </cell>
        </row>
        <row r="1723">
          <cell r="A1723" t="str">
            <v>D03793</v>
          </cell>
          <cell r="B1723">
            <v>216</v>
          </cell>
          <cell r="C1723" t="str">
            <v>d</v>
          </cell>
          <cell r="D1723">
            <v>14556747</v>
          </cell>
          <cell r="E1723" t="str">
            <v>철    쭉</v>
          </cell>
          <cell r="F1723" t="str">
            <v>(H0.4xW0.4)</v>
          </cell>
          <cell r="G1723" t="str">
            <v>주</v>
          </cell>
          <cell r="I1723">
            <v>0</v>
          </cell>
        </row>
        <row r="1724">
          <cell r="A1724" t="str">
            <v>D03794</v>
          </cell>
          <cell r="B1724">
            <v>42</v>
          </cell>
          <cell r="C1724" t="str">
            <v>e</v>
          </cell>
          <cell r="D1724">
            <v>14556763</v>
          </cell>
          <cell r="E1724" t="str">
            <v>잣 나 무</v>
          </cell>
          <cell r="F1724" t="str">
            <v>(H2.0xR4)</v>
          </cell>
          <cell r="G1724" t="str">
            <v>주</v>
          </cell>
          <cell r="I1724">
            <v>0</v>
          </cell>
        </row>
        <row r="1725">
          <cell r="A1725" t="str">
            <v>D03795</v>
          </cell>
          <cell r="B1725">
            <v>24</v>
          </cell>
          <cell r="C1725" t="str">
            <v>f</v>
          </cell>
          <cell r="D1725">
            <v>14556771</v>
          </cell>
          <cell r="E1725" t="str">
            <v>왕벗나무</v>
          </cell>
          <cell r="F1725" t="str">
            <v>(H2.0xR4)</v>
          </cell>
          <cell r="G1725" t="str">
            <v>주</v>
          </cell>
          <cell r="I1725">
            <v>0</v>
          </cell>
        </row>
        <row r="1726">
          <cell r="A1726" t="str">
            <v>D03796</v>
          </cell>
          <cell r="B1726">
            <v>18</v>
          </cell>
          <cell r="C1726" t="str">
            <v>g</v>
          </cell>
          <cell r="D1726">
            <v>14556775</v>
          </cell>
          <cell r="E1726" t="str">
            <v>청 단 풍</v>
          </cell>
          <cell r="F1726" t="str">
            <v>(H2.0xR4)</v>
          </cell>
          <cell r="G1726" t="str">
            <v>주</v>
          </cell>
          <cell r="I1726">
            <v>0</v>
          </cell>
        </row>
        <row r="1727">
          <cell r="A1727" t="str">
            <v>E3</v>
          </cell>
          <cell r="B1727">
            <v>0</v>
          </cell>
          <cell r="C1727" t="str">
            <v>합계</v>
          </cell>
          <cell r="D1727">
            <v>14556777</v>
          </cell>
          <cell r="I1727">
            <v>0</v>
          </cell>
        </row>
        <row r="1728">
          <cell r="A1728" t="str">
            <v>T3</v>
          </cell>
          <cell r="B1728">
            <v>1731</v>
          </cell>
          <cell r="C1728" t="str">
            <v>4.13</v>
          </cell>
          <cell r="D1728">
            <v>14556905</v>
          </cell>
          <cell r="E1728" t="str">
            <v>녹 생 토</v>
          </cell>
          <cell r="I1728">
            <v>0</v>
          </cell>
        </row>
        <row r="1729">
          <cell r="A1729" t="str">
            <v>D00774</v>
          </cell>
          <cell r="B1729">
            <v>1179</v>
          </cell>
          <cell r="C1729" t="str">
            <v>a</v>
          </cell>
          <cell r="D1729">
            <v>14556906</v>
          </cell>
          <cell r="E1729" t="str">
            <v>암절개면보호식재공</v>
          </cell>
          <cell r="F1729" t="str">
            <v>(T= 5 Cm)</v>
          </cell>
          <cell r="G1729" t="str">
            <v>㎡</v>
          </cell>
          <cell r="I1729">
            <v>0</v>
          </cell>
        </row>
        <row r="1730">
          <cell r="A1730" t="str">
            <v>D00766</v>
          </cell>
          <cell r="B1730">
            <v>2127</v>
          </cell>
          <cell r="C1730" t="str">
            <v>b</v>
          </cell>
          <cell r="D1730">
            <v>14556907</v>
          </cell>
          <cell r="E1730" t="str">
            <v>암절개면보호식제공</v>
          </cell>
          <cell r="F1730" t="str">
            <v>(T=10 Cm)</v>
          </cell>
          <cell r="G1730" t="str">
            <v>㎡</v>
          </cell>
          <cell r="I1730">
            <v>0</v>
          </cell>
        </row>
        <row r="1731">
          <cell r="A1731" t="str">
            <v>D00767</v>
          </cell>
          <cell r="B1731">
            <v>2658</v>
          </cell>
          <cell r="C1731" t="str">
            <v>c</v>
          </cell>
          <cell r="D1731">
            <v>14556971</v>
          </cell>
          <cell r="E1731" t="str">
            <v>암절개면보호식재공</v>
          </cell>
          <cell r="F1731" t="str">
            <v>(T=15 Cm)</v>
          </cell>
          <cell r="G1731" t="str">
            <v>㎡</v>
          </cell>
          <cell r="I1731">
            <v>0</v>
          </cell>
        </row>
        <row r="1732">
          <cell r="A1732" t="str">
            <v>E3</v>
          </cell>
          <cell r="B1732">
            <v>0</v>
          </cell>
          <cell r="C1732" t="str">
            <v>합계</v>
          </cell>
          <cell r="D1732">
            <v>14557003</v>
          </cell>
          <cell r="I1732">
            <v>0</v>
          </cell>
        </row>
        <row r="1733">
          <cell r="A1733" t="str">
            <v>T3</v>
          </cell>
          <cell r="B1733">
            <v>1736</v>
          </cell>
          <cell r="C1733" t="str">
            <v>4.14</v>
          </cell>
          <cell r="D1733">
            <v>14557005</v>
          </cell>
          <cell r="E1733" t="str">
            <v>동상방지층</v>
          </cell>
          <cell r="I1733">
            <v>0</v>
          </cell>
        </row>
        <row r="1734">
          <cell r="A1734" t="str">
            <v>D03744</v>
          </cell>
          <cell r="B1734">
            <v>2323</v>
          </cell>
          <cell r="C1734" t="str">
            <v>a</v>
          </cell>
          <cell r="D1734">
            <v>14557069</v>
          </cell>
          <cell r="E1734" t="str">
            <v>동상방지층생산</v>
          </cell>
          <cell r="F1734" t="str">
            <v>(현장암유용)</v>
          </cell>
          <cell r="G1734" t="str">
            <v>㎥</v>
          </cell>
          <cell r="I1734">
            <v>0</v>
          </cell>
        </row>
        <row r="1735">
          <cell r="A1735" t="str">
            <v>D00823</v>
          </cell>
          <cell r="B1735">
            <v>1076</v>
          </cell>
          <cell r="C1735" t="str">
            <v>b</v>
          </cell>
          <cell r="D1735">
            <v>14557101</v>
          </cell>
          <cell r="E1735" t="str">
            <v>동상방지층</v>
          </cell>
          <cell r="F1735" t="str">
            <v>(포설및다짐 T=15 Cm)</v>
          </cell>
          <cell r="G1735" t="str">
            <v>㎥</v>
          </cell>
          <cell r="I1735">
            <v>0</v>
          </cell>
        </row>
        <row r="1736">
          <cell r="A1736" t="str">
            <v>D00824</v>
          </cell>
          <cell r="B1736">
            <v>733</v>
          </cell>
          <cell r="C1736" t="str">
            <v>c</v>
          </cell>
          <cell r="D1736">
            <v>14557117</v>
          </cell>
          <cell r="E1736" t="str">
            <v>동상방지층</v>
          </cell>
          <cell r="F1736" t="str">
            <v>(포설및다짐 T=35 Cm)</v>
          </cell>
          <cell r="G1736" t="str">
            <v>㎥</v>
          </cell>
          <cell r="I1736">
            <v>0</v>
          </cell>
        </row>
        <row r="1737">
          <cell r="A1737" t="str">
            <v>E3</v>
          </cell>
          <cell r="B1737">
            <v>0</v>
          </cell>
          <cell r="C1737" t="str">
            <v>합계</v>
          </cell>
          <cell r="D1737">
            <v>14557125</v>
          </cell>
          <cell r="I1737">
            <v>0</v>
          </cell>
        </row>
        <row r="1738">
          <cell r="A1738" t="str">
            <v>T3</v>
          </cell>
          <cell r="B1738">
            <v>1740</v>
          </cell>
          <cell r="C1738" t="str">
            <v>4.15</v>
          </cell>
          <cell r="D1738">
            <v>14557257</v>
          </cell>
          <cell r="E1738" t="str">
            <v>린콘크리트기층</v>
          </cell>
          <cell r="F1738" t="str">
            <v>(T=15 Cm)</v>
          </cell>
          <cell r="I1738">
            <v>0</v>
          </cell>
        </row>
        <row r="1739">
          <cell r="A1739" t="str">
            <v>D03760</v>
          </cell>
          <cell r="B1739">
            <v>1092</v>
          </cell>
          <cell r="C1739" t="str">
            <v>a</v>
          </cell>
          <cell r="D1739">
            <v>14557259</v>
          </cell>
          <cell r="E1739" t="str">
            <v>린콘크리트기층</v>
          </cell>
          <cell r="F1739" t="str">
            <v>(포설및다짐 T=15 Cm)</v>
          </cell>
          <cell r="G1739" t="str">
            <v>㎥</v>
          </cell>
          <cell r="I1739">
            <v>0</v>
          </cell>
        </row>
        <row r="1740">
          <cell r="A1740" t="str">
            <v>D03768</v>
          </cell>
          <cell r="B1740">
            <v>13</v>
          </cell>
          <cell r="C1740" t="str">
            <v>b</v>
          </cell>
          <cell r="D1740">
            <v>14557260</v>
          </cell>
          <cell r="E1740" t="str">
            <v>인력포설</v>
          </cell>
          <cell r="F1740" t="str">
            <v>(T=15 Cm)</v>
          </cell>
          <cell r="G1740" t="str">
            <v>㎥</v>
          </cell>
          <cell r="I1740">
            <v>0</v>
          </cell>
        </row>
        <row r="1741">
          <cell r="A1741" t="str">
            <v>E3</v>
          </cell>
          <cell r="B1741">
            <v>0</v>
          </cell>
          <cell r="C1741" t="str">
            <v>합계</v>
          </cell>
          <cell r="D1741">
            <v>14557261</v>
          </cell>
          <cell r="I1741">
            <v>0</v>
          </cell>
        </row>
        <row r="1742">
          <cell r="A1742" t="str">
            <v>T3</v>
          </cell>
          <cell r="B1742">
            <v>1744</v>
          </cell>
          <cell r="C1742" t="str">
            <v>4.16</v>
          </cell>
          <cell r="D1742">
            <v>14557325</v>
          </cell>
          <cell r="E1742" t="str">
            <v>콘크리트포설</v>
          </cell>
          <cell r="F1742" t="str">
            <v>(T=30 Cm)</v>
          </cell>
          <cell r="I1742">
            <v>0</v>
          </cell>
        </row>
        <row r="1743">
          <cell r="A1743" t="str">
            <v>D03764</v>
          </cell>
          <cell r="B1743">
            <v>2185</v>
          </cell>
          <cell r="C1743" t="str">
            <v>a</v>
          </cell>
          <cell r="D1743">
            <v>14557357</v>
          </cell>
          <cell r="E1743" t="str">
            <v>콘크리트포장</v>
          </cell>
          <cell r="F1743" t="str">
            <v>(2차로동시기계포설)</v>
          </cell>
          <cell r="G1743" t="str">
            <v>㎥</v>
          </cell>
          <cell r="I1743">
            <v>0</v>
          </cell>
        </row>
        <row r="1744">
          <cell r="A1744" t="str">
            <v>D03766</v>
          </cell>
          <cell r="B1744">
            <v>17</v>
          </cell>
          <cell r="C1744" t="str">
            <v>b</v>
          </cell>
          <cell r="D1744">
            <v>14557373</v>
          </cell>
          <cell r="E1744" t="str">
            <v>인력포설</v>
          </cell>
          <cell r="F1744" t="str">
            <v>(T=30 Cm)</v>
          </cell>
          <cell r="G1744" t="str">
            <v>㎥</v>
          </cell>
          <cell r="I1744">
            <v>0</v>
          </cell>
        </row>
        <row r="1745">
          <cell r="A1745" t="str">
            <v>E3</v>
          </cell>
          <cell r="B1745">
            <v>0</v>
          </cell>
          <cell r="C1745" t="str">
            <v>합계</v>
          </cell>
          <cell r="D1745">
            <v>14557381</v>
          </cell>
          <cell r="I1745">
            <v>0</v>
          </cell>
        </row>
        <row r="1746">
          <cell r="A1746" t="str">
            <v>D00270</v>
          </cell>
          <cell r="B1746">
            <v>1.659</v>
          </cell>
          <cell r="C1746" t="str">
            <v>4.17</v>
          </cell>
          <cell r="D1746">
            <v>14557385</v>
          </cell>
          <cell r="E1746" t="str">
            <v>철근설치공</v>
          </cell>
          <cell r="F1746" t="str">
            <v>철근가공조립(간 단)</v>
          </cell>
          <cell r="G1746" t="str">
            <v>Ton</v>
          </cell>
          <cell r="I1746">
            <v>0</v>
          </cell>
        </row>
        <row r="1747">
          <cell r="A1747" t="str">
            <v>D00761</v>
          </cell>
          <cell r="B1747">
            <v>7372</v>
          </cell>
          <cell r="C1747" t="str">
            <v>4.18</v>
          </cell>
          <cell r="D1747">
            <v>14557387</v>
          </cell>
          <cell r="E1747" t="str">
            <v>비닐깔기</v>
          </cell>
          <cell r="G1747" t="str">
            <v>㎡</v>
          </cell>
          <cell r="I1747">
            <v>0</v>
          </cell>
        </row>
        <row r="1748">
          <cell r="A1748" t="str">
            <v>D00280</v>
          </cell>
          <cell r="B1748">
            <v>9</v>
          </cell>
          <cell r="C1748" t="str">
            <v>4.19</v>
          </cell>
          <cell r="D1748">
            <v>14557388</v>
          </cell>
          <cell r="E1748" t="str">
            <v>합판거푸집</v>
          </cell>
          <cell r="F1748" t="str">
            <v>(4 회)</v>
          </cell>
          <cell r="G1748" t="str">
            <v>㎡</v>
          </cell>
          <cell r="I1748">
            <v>0</v>
          </cell>
        </row>
        <row r="1749">
          <cell r="A1749" t="str">
            <v>T3</v>
          </cell>
          <cell r="B1749">
            <v>1755</v>
          </cell>
          <cell r="C1749" t="str">
            <v>4.20</v>
          </cell>
          <cell r="D1749">
            <v>14557389</v>
          </cell>
          <cell r="E1749" t="str">
            <v>줄눈설치공</v>
          </cell>
          <cell r="I1749">
            <v>0</v>
          </cell>
        </row>
        <row r="1750">
          <cell r="A1750" t="str">
            <v>D03769</v>
          </cell>
          <cell r="B1750">
            <v>998</v>
          </cell>
          <cell r="C1750" t="str">
            <v>a</v>
          </cell>
          <cell r="D1750">
            <v>14557485</v>
          </cell>
          <cell r="E1750" t="str">
            <v>세로줄눈(형식.1-1)</v>
          </cell>
          <cell r="F1750" t="str">
            <v>(본선2차로동시포설)</v>
          </cell>
          <cell r="G1750" t="str">
            <v>M</v>
          </cell>
          <cell r="I1750">
            <v>0</v>
          </cell>
        </row>
        <row r="1751">
          <cell r="A1751" t="str">
            <v>D03773</v>
          </cell>
          <cell r="B1751">
            <v>1211</v>
          </cell>
          <cell r="C1751" t="str">
            <v>b</v>
          </cell>
          <cell r="D1751">
            <v>14557501</v>
          </cell>
          <cell r="E1751" t="str">
            <v>가로줄눈(형식.2-1,2)</v>
          </cell>
          <cell r="F1751" t="str">
            <v>(본선2차로용)</v>
          </cell>
          <cell r="G1751" t="str">
            <v>M</v>
          </cell>
          <cell r="I1751">
            <v>0</v>
          </cell>
        </row>
        <row r="1752">
          <cell r="A1752" t="str">
            <v>T1</v>
          </cell>
          <cell r="B1752">
            <v>1754</v>
          </cell>
          <cell r="C1752" t="str">
            <v>c</v>
          </cell>
          <cell r="D1752">
            <v>14557509</v>
          </cell>
          <cell r="E1752" t="str">
            <v>팽창줄눈</v>
          </cell>
          <cell r="I1752">
            <v>0</v>
          </cell>
        </row>
        <row r="1753">
          <cell r="A1753" t="str">
            <v>D03779</v>
          </cell>
          <cell r="B1753">
            <v>18</v>
          </cell>
          <cell r="C1753" t="str">
            <v>-1</v>
          </cell>
          <cell r="D1753">
            <v>14557511</v>
          </cell>
          <cell r="E1753" t="str">
            <v>팽창줄눈(형식.3-1)</v>
          </cell>
          <cell r="F1753" t="str">
            <v>(본선2차로용)</v>
          </cell>
          <cell r="G1753" t="str">
            <v>M</v>
          </cell>
          <cell r="I1753">
            <v>0</v>
          </cell>
        </row>
        <row r="1754">
          <cell r="A1754" t="str">
            <v>D03849</v>
          </cell>
          <cell r="B1754">
            <v>29</v>
          </cell>
          <cell r="C1754" t="str">
            <v>-2</v>
          </cell>
          <cell r="D1754">
            <v>14557512</v>
          </cell>
          <cell r="E1754" t="str">
            <v>팽창줄눈(형식3-6,7)</v>
          </cell>
          <cell r="F1754" t="str">
            <v>(아스콘 접속부)</v>
          </cell>
          <cell r="G1754" t="str">
            <v>M</v>
          </cell>
          <cell r="I1754">
            <v>0</v>
          </cell>
        </row>
        <row r="1755">
          <cell r="A1755" t="str">
            <v>E1</v>
          </cell>
          <cell r="B1755">
            <v>0</v>
          </cell>
          <cell r="C1755" t="str">
            <v>소계</v>
          </cell>
          <cell r="D1755">
            <v>14557513</v>
          </cell>
          <cell r="I1755">
            <v>0</v>
          </cell>
        </row>
        <row r="1756">
          <cell r="A1756" t="str">
            <v>E3</v>
          </cell>
          <cell r="B1756">
            <v>0</v>
          </cell>
          <cell r="C1756" t="str">
            <v>합계</v>
          </cell>
          <cell r="D1756">
            <v>14557641</v>
          </cell>
          <cell r="I1756">
            <v>0</v>
          </cell>
        </row>
        <row r="1757">
          <cell r="A1757" t="str">
            <v>D03783</v>
          </cell>
          <cell r="B1757">
            <v>1</v>
          </cell>
          <cell r="C1757" t="str">
            <v>4.21</v>
          </cell>
          <cell r="D1757">
            <v>14557643</v>
          </cell>
          <cell r="E1757" t="str">
            <v>콘크리트포장면연마</v>
          </cell>
          <cell r="G1757" t="str">
            <v>식</v>
          </cell>
          <cell r="I1757">
            <v>0</v>
          </cell>
        </row>
        <row r="1758">
          <cell r="A1758" t="str">
            <v>E4</v>
          </cell>
          <cell r="B1758">
            <v>0</v>
          </cell>
          <cell r="C1758" t="str">
            <v>총계</v>
          </cell>
          <cell r="D1758">
            <v>14557645</v>
          </cell>
          <cell r="I1758">
            <v>0</v>
          </cell>
        </row>
        <row r="1759">
          <cell r="A1759" t="str">
            <v>T4</v>
          </cell>
          <cell r="B1759">
            <v>1793</v>
          </cell>
          <cell r="C1759" t="str">
            <v>5.</v>
          </cell>
          <cell r="D1759">
            <v>14572138</v>
          </cell>
          <cell r="E1759" t="str">
            <v>포    장    공</v>
          </cell>
          <cell r="I1759">
            <v>0</v>
          </cell>
        </row>
        <row r="1760">
          <cell r="A1760" t="str">
            <v>T3</v>
          </cell>
          <cell r="B1760">
            <v>1763</v>
          </cell>
          <cell r="C1760" t="str">
            <v>5.01</v>
          </cell>
          <cell r="D1760">
            <v>14572755</v>
          </cell>
          <cell r="E1760" t="str">
            <v>생산및운반</v>
          </cell>
          <cell r="I1760">
            <v>0</v>
          </cell>
        </row>
        <row r="1761">
          <cell r="A1761" t="str">
            <v>D00854</v>
          </cell>
          <cell r="B1761">
            <v>1543</v>
          </cell>
          <cell r="C1761" t="str">
            <v>a</v>
          </cell>
          <cell r="D1761">
            <v>14573064</v>
          </cell>
          <cell r="E1761" t="str">
            <v>속채움잡석</v>
          </cell>
          <cell r="F1761" t="str">
            <v>(현장암유용)</v>
          </cell>
          <cell r="G1761" t="str">
            <v>㎥</v>
          </cell>
          <cell r="I1761">
            <v>0</v>
          </cell>
        </row>
        <row r="1762">
          <cell r="A1762" t="str">
            <v>D03744</v>
          </cell>
          <cell r="B1762">
            <v>74810</v>
          </cell>
          <cell r="C1762" t="str">
            <v>b</v>
          </cell>
          <cell r="D1762">
            <v>14573218</v>
          </cell>
          <cell r="E1762" t="str">
            <v>동상방지층생산</v>
          </cell>
          <cell r="F1762" t="str">
            <v>(현장암유용)</v>
          </cell>
          <cell r="G1762" t="str">
            <v>㎥</v>
          </cell>
          <cell r="I1762">
            <v>0</v>
          </cell>
        </row>
        <row r="1763">
          <cell r="A1763" t="str">
            <v>D03742</v>
          </cell>
          <cell r="B1763">
            <v>83878</v>
          </cell>
          <cell r="C1763" t="str">
            <v>c</v>
          </cell>
          <cell r="D1763">
            <v>14573295</v>
          </cell>
          <cell r="E1763" t="str">
            <v>보조기층생산</v>
          </cell>
          <cell r="F1763" t="str">
            <v>(현장암유용)</v>
          </cell>
          <cell r="G1763" t="str">
            <v>㎥</v>
          </cell>
          <cell r="I1763">
            <v>0</v>
          </cell>
        </row>
        <row r="1764">
          <cell r="A1764" t="str">
            <v>E3</v>
          </cell>
          <cell r="B1764">
            <v>0</v>
          </cell>
          <cell r="C1764" t="str">
            <v>합계</v>
          </cell>
          <cell r="D1764">
            <v>14573334</v>
          </cell>
          <cell r="I1764">
            <v>0</v>
          </cell>
        </row>
        <row r="1765">
          <cell r="A1765" t="str">
            <v>T3</v>
          </cell>
          <cell r="B1765">
            <v>1767</v>
          </cell>
          <cell r="C1765" t="str">
            <v>5.02</v>
          </cell>
          <cell r="D1765">
            <v>14573372</v>
          </cell>
          <cell r="E1765" t="str">
            <v>동상방지층</v>
          </cell>
          <cell r="I1765">
            <v>0</v>
          </cell>
        </row>
        <row r="1766">
          <cell r="A1766" t="str">
            <v>D00794</v>
          </cell>
          <cell r="B1766">
            <v>57554</v>
          </cell>
          <cell r="C1766" t="str">
            <v>a</v>
          </cell>
          <cell r="D1766">
            <v>14574998</v>
          </cell>
          <cell r="E1766" t="str">
            <v>동상방지층</v>
          </cell>
          <cell r="F1766" t="str">
            <v>(포설및다짐 T=25 Cm)</v>
          </cell>
          <cell r="G1766" t="str">
            <v>㎥</v>
          </cell>
          <cell r="I1766">
            <v>0</v>
          </cell>
        </row>
        <row r="1767">
          <cell r="A1767" t="str">
            <v>D00796</v>
          </cell>
          <cell r="B1767">
            <v>711</v>
          </cell>
          <cell r="C1767" t="str">
            <v>b</v>
          </cell>
          <cell r="D1767">
            <v>14575122</v>
          </cell>
          <cell r="E1767" t="str">
            <v>동상방지층</v>
          </cell>
          <cell r="F1767" t="str">
            <v>(포설및다짐 T=40 Cm)</v>
          </cell>
          <cell r="G1767" t="str">
            <v>㎥</v>
          </cell>
          <cell r="I1767">
            <v>0</v>
          </cell>
        </row>
        <row r="1768">
          <cell r="A1768" t="str">
            <v>E3</v>
          </cell>
          <cell r="B1768">
            <v>0</v>
          </cell>
          <cell r="C1768" t="str">
            <v>합계</v>
          </cell>
          <cell r="D1768">
            <v>14575246</v>
          </cell>
          <cell r="I1768">
            <v>0</v>
          </cell>
        </row>
        <row r="1769">
          <cell r="A1769" t="str">
            <v>T3</v>
          </cell>
          <cell r="B1769">
            <v>1772</v>
          </cell>
          <cell r="C1769" t="str">
            <v>5.03</v>
          </cell>
          <cell r="D1769">
            <v>14575374</v>
          </cell>
          <cell r="E1769" t="str">
            <v>보조기층</v>
          </cell>
          <cell r="I1769">
            <v>0</v>
          </cell>
        </row>
        <row r="1770">
          <cell r="A1770" t="str">
            <v>D00799</v>
          </cell>
          <cell r="B1770">
            <v>57737</v>
          </cell>
          <cell r="C1770" t="str">
            <v>a</v>
          </cell>
          <cell r="D1770">
            <v>14575854</v>
          </cell>
          <cell r="E1770" t="str">
            <v>보조기층</v>
          </cell>
          <cell r="F1770" t="str">
            <v>(포설및다짐 T=25 Cm)</v>
          </cell>
          <cell r="G1770" t="str">
            <v>㎥</v>
          </cell>
          <cell r="I1770">
            <v>0</v>
          </cell>
        </row>
        <row r="1771">
          <cell r="A1771" t="str">
            <v>D00798</v>
          </cell>
          <cell r="B1771">
            <v>7561</v>
          </cell>
          <cell r="C1771" t="str">
            <v>b</v>
          </cell>
          <cell r="D1771">
            <v>14576014</v>
          </cell>
          <cell r="E1771" t="str">
            <v>보조기층</v>
          </cell>
          <cell r="F1771" t="str">
            <v>(포설및다짐 T=20 Cm)</v>
          </cell>
          <cell r="G1771" t="str">
            <v>㎥</v>
          </cell>
          <cell r="I1771">
            <v>0</v>
          </cell>
        </row>
        <row r="1772">
          <cell r="A1772" t="str">
            <v>D00821</v>
          </cell>
          <cell r="B1772">
            <v>28</v>
          </cell>
          <cell r="C1772" t="str">
            <v>c</v>
          </cell>
          <cell r="D1772">
            <v>14576066</v>
          </cell>
          <cell r="E1772" t="str">
            <v>노 견 토</v>
          </cell>
          <cell r="F1772" t="str">
            <v>(포설및다짐)</v>
          </cell>
          <cell r="G1772" t="str">
            <v>㎥</v>
          </cell>
          <cell r="I1772">
            <v>0</v>
          </cell>
        </row>
        <row r="1773">
          <cell r="A1773" t="str">
            <v>E3</v>
          </cell>
          <cell r="B1773">
            <v>0</v>
          </cell>
          <cell r="C1773" t="str">
            <v>합계</v>
          </cell>
          <cell r="D1773">
            <v>14576222</v>
          </cell>
          <cell r="I1773">
            <v>0</v>
          </cell>
        </row>
        <row r="1774">
          <cell r="A1774" t="str">
            <v>D00805</v>
          </cell>
          <cell r="B1774">
            <v>1989</v>
          </cell>
          <cell r="C1774" t="str">
            <v>5.04</v>
          </cell>
          <cell r="D1774">
            <v>14576270</v>
          </cell>
          <cell r="E1774" t="str">
            <v>프라임코팅</v>
          </cell>
          <cell r="F1774" t="str">
            <v>(MC-1,75 L/a)</v>
          </cell>
          <cell r="G1774" t="str">
            <v>ａ</v>
          </cell>
          <cell r="I1774">
            <v>0</v>
          </cell>
        </row>
        <row r="1775">
          <cell r="A1775" t="str">
            <v>T3</v>
          </cell>
          <cell r="B1775">
            <v>1778</v>
          </cell>
          <cell r="C1775" t="str">
            <v>5.05</v>
          </cell>
          <cell r="D1775">
            <v>14576308</v>
          </cell>
          <cell r="E1775" t="str">
            <v>아스콘기층</v>
          </cell>
          <cell r="I1775">
            <v>0</v>
          </cell>
        </row>
        <row r="1776">
          <cell r="A1776" t="str">
            <v>D00811</v>
          </cell>
          <cell r="B1776">
            <v>2101</v>
          </cell>
          <cell r="C1776" t="str">
            <v>a</v>
          </cell>
          <cell r="D1776">
            <v>14576579</v>
          </cell>
          <cell r="E1776" t="str">
            <v>아스콘기층</v>
          </cell>
          <cell r="F1776" t="str">
            <v>(포설및다짐 T=19 Cm)</v>
          </cell>
          <cell r="G1776" t="str">
            <v>ａ</v>
          </cell>
          <cell r="I1776">
            <v>0</v>
          </cell>
        </row>
        <row r="1777">
          <cell r="A1777" t="str">
            <v>D00809</v>
          </cell>
          <cell r="B1777">
            <v>13</v>
          </cell>
          <cell r="C1777" t="str">
            <v>b</v>
          </cell>
          <cell r="D1777">
            <v>14576714</v>
          </cell>
          <cell r="E1777" t="str">
            <v>아스콘기층</v>
          </cell>
          <cell r="F1777" t="str">
            <v>(포설및다짐 T=10 Cm)</v>
          </cell>
          <cell r="G1777" t="str">
            <v>ａ</v>
          </cell>
          <cell r="I1777">
            <v>0</v>
          </cell>
        </row>
        <row r="1778">
          <cell r="A1778" t="str">
            <v>D00812</v>
          </cell>
          <cell r="B1778">
            <v>661</v>
          </cell>
          <cell r="C1778" t="str">
            <v>c</v>
          </cell>
          <cell r="D1778">
            <v>14576782</v>
          </cell>
          <cell r="E1778" t="str">
            <v>레벨링코스</v>
          </cell>
          <cell r="F1778" t="str">
            <v>(기층재)</v>
          </cell>
          <cell r="G1778" t="str">
            <v>Ton</v>
          </cell>
          <cell r="I1778">
            <v>0</v>
          </cell>
        </row>
        <row r="1779">
          <cell r="A1779" t="str">
            <v>E3</v>
          </cell>
          <cell r="B1779">
            <v>0</v>
          </cell>
          <cell r="C1779" t="str">
            <v>합계</v>
          </cell>
          <cell r="D1779">
            <v>14576816</v>
          </cell>
          <cell r="I1779">
            <v>0</v>
          </cell>
        </row>
        <row r="1780">
          <cell r="A1780" t="str">
            <v>D01257</v>
          </cell>
          <cell r="B1780">
            <v>2150</v>
          </cell>
          <cell r="C1780" t="str">
            <v>5.06</v>
          </cell>
          <cell r="D1780">
            <v>14576849</v>
          </cell>
          <cell r="E1780" t="str">
            <v>아스콘중간층</v>
          </cell>
          <cell r="F1780" t="str">
            <v>(포설다짐 T=6 Cm)</v>
          </cell>
          <cell r="G1780" t="str">
            <v>a</v>
          </cell>
          <cell r="I1780">
            <v>0</v>
          </cell>
        </row>
        <row r="1781">
          <cell r="A1781" t="str">
            <v>D00813</v>
          </cell>
          <cell r="B1781">
            <v>5634</v>
          </cell>
          <cell r="C1781" t="str">
            <v>5.07</v>
          </cell>
          <cell r="D1781">
            <v>14577025</v>
          </cell>
          <cell r="E1781" t="str">
            <v>택 코 팅</v>
          </cell>
          <cell r="F1781" t="str">
            <v>(RSC-4,30 L/a)</v>
          </cell>
          <cell r="G1781" t="str">
            <v>ａ</v>
          </cell>
          <cell r="I1781">
            <v>0</v>
          </cell>
        </row>
        <row r="1782">
          <cell r="A1782" t="str">
            <v>T3</v>
          </cell>
          <cell r="B1782">
            <v>1785</v>
          </cell>
          <cell r="C1782" t="str">
            <v>5.08</v>
          </cell>
          <cell r="D1782">
            <v>14577200</v>
          </cell>
          <cell r="E1782" t="str">
            <v>아스콘표층</v>
          </cell>
          <cell r="I1782">
            <v>0</v>
          </cell>
        </row>
        <row r="1783">
          <cell r="A1783" t="str">
            <v>D00815</v>
          </cell>
          <cell r="B1783">
            <v>123</v>
          </cell>
          <cell r="C1783" t="str">
            <v>a</v>
          </cell>
          <cell r="D1783">
            <v>14577550</v>
          </cell>
          <cell r="E1783" t="str">
            <v>아스콘표층</v>
          </cell>
          <cell r="F1783" t="str">
            <v>(포설다짐 T=8 Cm)</v>
          </cell>
          <cell r="G1783" t="str">
            <v>ａ</v>
          </cell>
          <cell r="I1783">
            <v>0</v>
          </cell>
        </row>
        <row r="1784">
          <cell r="A1784" t="str">
            <v>D00816</v>
          </cell>
          <cell r="B1784">
            <v>2158</v>
          </cell>
          <cell r="C1784" t="str">
            <v>b</v>
          </cell>
          <cell r="D1784">
            <v>14577834</v>
          </cell>
          <cell r="E1784" t="str">
            <v>아스콘표층</v>
          </cell>
          <cell r="F1784" t="str">
            <v>(포설다짐 T=5 Cm)</v>
          </cell>
          <cell r="G1784" t="str">
            <v>ａ</v>
          </cell>
          <cell r="I1784">
            <v>0</v>
          </cell>
        </row>
        <row r="1785">
          <cell r="A1785" t="str">
            <v>D00762</v>
          </cell>
          <cell r="B1785">
            <v>772</v>
          </cell>
          <cell r="C1785" t="str">
            <v>c</v>
          </cell>
          <cell r="D1785">
            <v>14577905</v>
          </cell>
          <cell r="E1785" t="str">
            <v>레벨링코스</v>
          </cell>
          <cell r="F1785" t="str">
            <v>(표층재)</v>
          </cell>
          <cell r="G1785" t="str">
            <v>Ton</v>
          </cell>
          <cell r="I1785">
            <v>0</v>
          </cell>
        </row>
        <row r="1786">
          <cell r="A1786" t="str">
            <v>E3</v>
          </cell>
          <cell r="B1786">
            <v>0</v>
          </cell>
          <cell r="C1786" t="str">
            <v>합계</v>
          </cell>
          <cell r="D1786">
            <v>14577976</v>
          </cell>
          <cell r="I1786">
            <v>0</v>
          </cell>
        </row>
        <row r="1787">
          <cell r="A1787" t="str">
            <v>T3</v>
          </cell>
          <cell r="B1787">
            <v>1792</v>
          </cell>
          <cell r="C1787" t="str">
            <v>5.09</v>
          </cell>
          <cell r="D1787">
            <v>14578047</v>
          </cell>
          <cell r="E1787" t="str">
            <v>부체도로</v>
          </cell>
          <cell r="I1787">
            <v>0</v>
          </cell>
        </row>
        <row r="1788">
          <cell r="A1788" t="str">
            <v>D00838</v>
          </cell>
          <cell r="B1788">
            <v>23021</v>
          </cell>
          <cell r="C1788" t="str">
            <v>a</v>
          </cell>
          <cell r="D1788">
            <v>14578794</v>
          </cell>
          <cell r="E1788" t="str">
            <v>콘크리트포장</v>
          </cell>
          <cell r="F1788" t="str">
            <v>(인력포설 T=20 Cm)</v>
          </cell>
          <cell r="G1788" t="str">
            <v>㎡</v>
          </cell>
          <cell r="I1788">
            <v>0</v>
          </cell>
        </row>
        <row r="1789">
          <cell r="A1789" t="str">
            <v>D00843</v>
          </cell>
          <cell r="B1789">
            <v>921</v>
          </cell>
          <cell r="C1789" t="str">
            <v>b</v>
          </cell>
          <cell r="D1789">
            <v>14578981</v>
          </cell>
          <cell r="E1789" t="str">
            <v>줄눈설치</v>
          </cell>
          <cell r="F1789" t="str">
            <v>(판재 T=10 m/m)</v>
          </cell>
          <cell r="G1789" t="str">
            <v>M</v>
          </cell>
          <cell r="I1789">
            <v>0</v>
          </cell>
        </row>
        <row r="1790">
          <cell r="A1790" t="str">
            <v>D00280</v>
          </cell>
          <cell r="B1790">
            <v>1471</v>
          </cell>
          <cell r="C1790" t="str">
            <v>c</v>
          </cell>
          <cell r="D1790">
            <v>14579167</v>
          </cell>
          <cell r="E1790" t="str">
            <v>합판거푸집</v>
          </cell>
          <cell r="F1790" t="str">
            <v>(4 회)</v>
          </cell>
          <cell r="G1790" t="str">
            <v>㎡</v>
          </cell>
          <cell r="I1790">
            <v>0</v>
          </cell>
        </row>
        <row r="1791">
          <cell r="A1791" t="str">
            <v>D00761</v>
          </cell>
          <cell r="B1791">
            <v>23021</v>
          </cell>
          <cell r="C1791" t="str">
            <v>d</v>
          </cell>
          <cell r="D1791">
            <v>14579354</v>
          </cell>
          <cell r="E1791" t="str">
            <v>비닐깔기</v>
          </cell>
          <cell r="G1791" t="str">
            <v>㎡</v>
          </cell>
          <cell r="I1791">
            <v>0</v>
          </cell>
        </row>
        <row r="1792">
          <cell r="A1792" t="str">
            <v>D00858</v>
          </cell>
          <cell r="B1792">
            <v>23021</v>
          </cell>
          <cell r="C1792" t="str">
            <v>e</v>
          </cell>
          <cell r="D1792">
            <v>14579447</v>
          </cell>
          <cell r="E1792" t="str">
            <v>와이어메쉬</v>
          </cell>
          <cell r="F1792" t="str">
            <v>(#8-150x150)</v>
          </cell>
          <cell r="G1792" t="str">
            <v>㎡</v>
          </cell>
          <cell r="I1792">
            <v>0</v>
          </cell>
        </row>
        <row r="1793">
          <cell r="A1793" t="str">
            <v>E3</v>
          </cell>
          <cell r="B1793">
            <v>0</v>
          </cell>
          <cell r="C1793" t="str">
            <v>합계</v>
          </cell>
          <cell r="D1793">
            <v>14579459</v>
          </cell>
          <cell r="I1793">
            <v>0</v>
          </cell>
        </row>
        <row r="1794">
          <cell r="A1794" t="str">
            <v>E4</v>
          </cell>
          <cell r="B1794">
            <v>0</v>
          </cell>
          <cell r="C1794" t="str">
            <v>총계</v>
          </cell>
          <cell r="D1794">
            <v>14579540</v>
          </cell>
          <cell r="I1794">
            <v>0</v>
          </cell>
        </row>
        <row r="1795">
          <cell r="A1795" t="str">
            <v>T4</v>
          </cell>
          <cell r="B1795">
            <v>1862</v>
          </cell>
          <cell r="C1795" t="str">
            <v>6.</v>
          </cell>
          <cell r="D1795">
            <v>14582591</v>
          </cell>
          <cell r="E1795" t="str">
            <v>교통안전시설공</v>
          </cell>
          <cell r="I1795">
            <v>0</v>
          </cell>
        </row>
        <row r="1796">
          <cell r="A1796" t="str">
            <v>T3</v>
          </cell>
          <cell r="B1796">
            <v>1805</v>
          </cell>
          <cell r="C1796" t="str">
            <v>6.01</v>
          </cell>
          <cell r="D1796">
            <v>14582628</v>
          </cell>
          <cell r="E1796" t="str">
            <v>교통 표지판</v>
          </cell>
          <cell r="I1796">
            <v>0</v>
          </cell>
        </row>
        <row r="1797">
          <cell r="A1797" t="str">
            <v>D00870</v>
          </cell>
          <cell r="B1797">
            <v>32</v>
          </cell>
          <cell r="C1797" t="str">
            <v>a</v>
          </cell>
          <cell r="D1797">
            <v>14582701</v>
          </cell>
          <cell r="E1797" t="str">
            <v>삼각표지판</v>
          </cell>
          <cell r="F1797" t="str">
            <v>(120 Cm)</v>
          </cell>
          <cell r="G1797" t="str">
            <v>EA</v>
          </cell>
          <cell r="I1797">
            <v>0</v>
          </cell>
        </row>
        <row r="1798">
          <cell r="A1798" t="str">
            <v>T2</v>
          </cell>
          <cell r="B1798">
            <v>1800</v>
          </cell>
          <cell r="C1798" t="str">
            <v>b</v>
          </cell>
          <cell r="D1798">
            <v>14582765</v>
          </cell>
          <cell r="E1798" t="str">
            <v>원형표지판</v>
          </cell>
          <cell r="I1798">
            <v>0</v>
          </cell>
        </row>
        <row r="1799">
          <cell r="A1799" t="str">
            <v>D00871</v>
          </cell>
          <cell r="B1799">
            <v>12</v>
          </cell>
          <cell r="C1799" t="str">
            <v>-1</v>
          </cell>
          <cell r="D1799">
            <v>14582829</v>
          </cell>
          <cell r="E1799" t="str">
            <v>원형표지판</v>
          </cell>
          <cell r="F1799" t="str">
            <v>(Φ 90 Cm)</v>
          </cell>
          <cell r="G1799" t="str">
            <v>EA</v>
          </cell>
          <cell r="I1799">
            <v>0</v>
          </cell>
        </row>
        <row r="1800">
          <cell r="A1800" t="str">
            <v>D00872</v>
          </cell>
          <cell r="B1800">
            <v>29</v>
          </cell>
          <cell r="C1800" t="str">
            <v>-2</v>
          </cell>
          <cell r="D1800">
            <v>14582881</v>
          </cell>
          <cell r="E1800" t="str">
            <v>원형표지판</v>
          </cell>
          <cell r="F1800" t="str">
            <v>(Φ90 Cm, 부착식)</v>
          </cell>
          <cell r="G1800" t="str">
            <v>EA</v>
          </cell>
          <cell r="I1800">
            <v>0</v>
          </cell>
        </row>
        <row r="1801">
          <cell r="A1801" t="str">
            <v>E2</v>
          </cell>
          <cell r="B1801">
            <v>0</v>
          </cell>
          <cell r="C1801" t="str">
            <v>계</v>
          </cell>
          <cell r="D1801">
            <v>14582907</v>
          </cell>
          <cell r="I1801">
            <v>0</v>
          </cell>
        </row>
        <row r="1802">
          <cell r="A1802" t="str">
            <v>T2</v>
          </cell>
          <cell r="B1802">
            <v>1804</v>
          </cell>
          <cell r="C1802" t="str">
            <v>c</v>
          </cell>
          <cell r="D1802">
            <v>14582920</v>
          </cell>
          <cell r="E1802" t="str">
            <v>이중표지판</v>
          </cell>
          <cell r="I1802">
            <v>0</v>
          </cell>
        </row>
        <row r="1803">
          <cell r="A1803" t="str">
            <v>D00881</v>
          </cell>
          <cell r="B1803">
            <v>11</v>
          </cell>
          <cell r="C1803" t="str">
            <v>-1</v>
          </cell>
          <cell r="D1803">
            <v>14582927</v>
          </cell>
          <cell r="E1803" t="str">
            <v>이중표지판(삼각)</v>
          </cell>
          <cell r="F1803" t="str">
            <v>120x103.9x2 EA</v>
          </cell>
          <cell r="G1803" t="str">
            <v>EA</v>
          </cell>
          <cell r="I1803">
            <v>0</v>
          </cell>
        </row>
        <row r="1804">
          <cell r="A1804" t="str">
            <v>D00925</v>
          </cell>
          <cell r="B1804">
            <v>12</v>
          </cell>
          <cell r="C1804" t="str">
            <v>-2</v>
          </cell>
          <cell r="D1804">
            <v>14582933</v>
          </cell>
          <cell r="E1804" t="str">
            <v>이중표지판(반사판400</v>
          </cell>
          <cell r="F1804" t="str">
            <v>x400+소분리대600x300</v>
          </cell>
          <cell r="G1804" t="str">
            <v>EA</v>
          </cell>
          <cell r="I1804">
            <v>0</v>
          </cell>
        </row>
        <row r="1805">
          <cell r="A1805" t="str">
            <v>E2</v>
          </cell>
          <cell r="B1805">
            <v>0</v>
          </cell>
          <cell r="C1805" t="str">
            <v>계</v>
          </cell>
          <cell r="D1805">
            <v>14582997</v>
          </cell>
          <cell r="I1805">
            <v>0</v>
          </cell>
        </row>
        <row r="1806">
          <cell r="A1806" t="str">
            <v>E3</v>
          </cell>
          <cell r="B1806">
            <v>0</v>
          </cell>
          <cell r="C1806" t="str">
            <v>합계</v>
          </cell>
          <cell r="D1806">
            <v>14583013</v>
          </cell>
          <cell r="I1806">
            <v>0</v>
          </cell>
        </row>
        <row r="1807">
          <cell r="A1807" t="str">
            <v>T3</v>
          </cell>
          <cell r="B1807">
            <v>1816</v>
          </cell>
          <cell r="C1807" t="str">
            <v>6.02</v>
          </cell>
          <cell r="D1807">
            <v>14583029</v>
          </cell>
          <cell r="E1807" t="str">
            <v>안내표지판</v>
          </cell>
          <cell r="I1807">
            <v>0</v>
          </cell>
        </row>
        <row r="1808">
          <cell r="A1808" t="str">
            <v>D00880</v>
          </cell>
          <cell r="B1808">
            <v>7</v>
          </cell>
          <cell r="C1808" t="str">
            <v>a</v>
          </cell>
          <cell r="D1808">
            <v>14583045</v>
          </cell>
          <cell r="E1808" t="str">
            <v>2 방향예고표지판</v>
          </cell>
          <cell r="F1808" t="str">
            <v>(403-3)</v>
          </cell>
          <cell r="G1808" t="str">
            <v>EA</v>
          </cell>
          <cell r="I1808">
            <v>0</v>
          </cell>
        </row>
        <row r="1809">
          <cell r="A1809" t="str">
            <v>D00876</v>
          </cell>
          <cell r="B1809">
            <v>10</v>
          </cell>
          <cell r="C1809" t="str">
            <v>b</v>
          </cell>
          <cell r="D1809">
            <v>14583053</v>
          </cell>
          <cell r="E1809" t="str">
            <v>2 방향 표지판</v>
          </cell>
          <cell r="F1809" t="str">
            <v>(403-4)</v>
          </cell>
          <cell r="G1809" t="str">
            <v>EA</v>
          </cell>
          <cell r="I1809">
            <v>0</v>
          </cell>
        </row>
        <row r="1810">
          <cell r="A1810" t="str">
            <v>D00878</v>
          </cell>
          <cell r="B1810">
            <v>13</v>
          </cell>
          <cell r="C1810" t="str">
            <v>c</v>
          </cell>
          <cell r="D1810">
            <v>14583057</v>
          </cell>
          <cell r="E1810" t="str">
            <v>3 방향예고표지판</v>
          </cell>
          <cell r="F1810" t="str">
            <v>(403-1)</v>
          </cell>
          <cell r="G1810" t="str">
            <v>EA</v>
          </cell>
          <cell r="I1810">
            <v>0</v>
          </cell>
        </row>
        <row r="1811">
          <cell r="A1811" t="str">
            <v>D00875</v>
          </cell>
          <cell r="B1811">
            <v>11</v>
          </cell>
          <cell r="C1811" t="str">
            <v>d</v>
          </cell>
          <cell r="D1811">
            <v>14583059</v>
          </cell>
          <cell r="E1811" t="str">
            <v>3 방향표지판</v>
          </cell>
          <cell r="F1811" t="str">
            <v>(403-2)</v>
          </cell>
          <cell r="G1811" t="str">
            <v>EA</v>
          </cell>
          <cell r="I1811">
            <v>0</v>
          </cell>
        </row>
        <row r="1812">
          <cell r="A1812" t="str">
            <v>D00877</v>
          </cell>
          <cell r="B1812">
            <v>6</v>
          </cell>
          <cell r="C1812" t="str">
            <v>e</v>
          </cell>
          <cell r="D1812">
            <v>14583060</v>
          </cell>
          <cell r="E1812" t="str">
            <v>2 지명방향표지판</v>
          </cell>
          <cell r="F1812" t="str">
            <v>(403-8)</v>
          </cell>
          <cell r="G1812" t="str">
            <v>EA</v>
          </cell>
          <cell r="I1812">
            <v>0</v>
          </cell>
        </row>
        <row r="1813">
          <cell r="A1813" t="str">
            <v>D03786</v>
          </cell>
          <cell r="B1813">
            <v>7</v>
          </cell>
          <cell r="C1813" t="str">
            <v>f</v>
          </cell>
          <cell r="D1813">
            <v>14583321</v>
          </cell>
          <cell r="E1813" t="str">
            <v>단일노선표지</v>
          </cell>
          <cell r="F1813" t="str">
            <v>(404-1)</v>
          </cell>
          <cell r="G1813" t="str">
            <v>EA</v>
          </cell>
          <cell r="I1813">
            <v>0</v>
          </cell>
        </row>
        <row r="1814">
          <cell r="A1814" t="str">
            <v>D00891</v>
          </cell>
          <cell r="B1814">
            <v>5</v>
          </cell>
          <cell r="C1814" t="str">
            <v>g</v>
          </cell>
          <cell r="D1814">
            <v>14583842</v>
          </cell>
          <cell r="E1814" t="str">
            <v>면계표지판</v>
          </cell>
          <cell r="F1814" t="str">
            <v>(401-1)</v>
          </cell>
          <cell r="G1814" t="str">
            <v>EA</v>
          </cell>
          <cell r="I1814">
            <v>0</v>
          </cell>
        </row>
        <row r="1815">
          <cell r="A1815" t="str">
            <v>D03785</v>
          </cell>
          <cell r="B1815">
            <v>4</v>
          </cell>
          <cell r="C1815" t="str">
            <v>h</v>
          </cell>
          <cell r="D1815">
            <v>14583972</v>
          </cell>
          <cell r="E1815" t="str">
            <v>분기점표지</v>
          </cell>
          <cell r="F1815" t="str">
            <v>(426)</v>
          </cell>
          <cell r="G1815" t="str">
            <v>EA</v>
          </cell>
          <cell r="I1815">
            <v>0</v>
          </cell>
        </row>
        <row r="1816">
          <cell r="A1816" t="str">
            <v>D00882</v>
          </cell>
          <cell r="B1816">
            <v>2</v>
          </cell>
          <cell r="C1816" t="str">
            <v>i</v>
          </cell>
          <cell r="D1816">
            <v>14584037</v>
          </cell>
          <cell r="E1816" t="str">
            <v>터널표지</v>
          </cell>
          <cell r="F1816" t="str">
            <v>(427-3)</v>
          </cell>
          <cell r="G1816" t="str">
            <v>EA</v>
          </cell>
          <cell r="I1816">
            <v>0</v>
          </cell>
        </row>
        <row r="1817">
          <cell r="A1817" t="str">
            <v>E3</v>
          </cell>
          <cell r="B1817">
            <v>0</v>
          </cell>
          <cell r="C1817" t="str">
            <v>합계</v>
          </cell>
          <cell r="D1817">
            <v>14584102</v>
          </cell>
          <cell r="I1817">
            <v>0</v>
          </cell>
        </row>
        <row r="1818">
          <cell r="A1818" t="str">
            <v>T3</v>
          </cell>
          <cell r="B1818">
            <v>1828</v>
          </cell>
          <cell r="C1818" t="str">
            <v>6.03</v>
          </cell>
          <cell r="D1818">
            <v>14584172</v>
          </cell>
          <cell r="E1818" t="str">
            <v>시선유도표지</v>
          </cell>
          <cell r="I1818">
            <v>0</v>
          </cell>
        </row>
        <row r="1819">
          <cell r="A1819" t="str">
            <v>T2</v>
          </cell>
          <cell r="B1819">
            <v>1823</v>
          </cell>
          <cell r="C1819" t="str">
            <v>a</v>
          </cell>
          <cell r="D1819">
            <v>14584207</v>
          </cell>
          <cell r="E1819" t="str">
            <v>데리네이터</v>
          </cell>
          <cell r="I1819">
            <v>0</v>
          </cell>
        </row>
        <row r="1820">
          <cell r="A1820" t="str">
            <v>D01298</v>
          </cell>
          <cell r="B1820">
            <v>203</v>
          </cell>
          <cell r="C1820" t="str">
            <v>-1</v>
          </cell>
          <cell r="D1820">
            <v>14584224</v>
          </cell>
          <cell r="E1820" t="str">
            <v>데리네이터</v>
          </cell>
          <cell r="F1820" t="str">
            <v>(중앙분리대용)</v>
          </cell>
          <cell r="G1820" t="str">
            <v>EA</v>
          </cell>
          <cell r="I1820">
            <v>0</v>
          </cell>
        </row>
        <row r="1821">
          <cell r="A1821" t="str">
            <v>D00899</v>
          </cell>
          <cell r="B1821">
            <v>263</v>
          </cell>
          <cell r="C1821" t="str">
            <v>-2</v>
          </cell>
          <cell r="D1821">
            <v>14584233</v>
          </cell>
          <cell r="E1821" t="str">
            <v>데리네이터</v>
          </cell>
          <cell r="F1821" t="str">
            <v>(가드레일용)</v>
          </cell>
          <cell r="G1821" t="str">
            <v>EA</v>
          </cell>
          <cell r="I1821">
            <v>0</v>
          </cell>
        </row>
        <row r="1822">
          <cell r="A1822" t="str">
            <v>D00898</v>
          </cell>
          <cell r="B1822">
            <v>101</v>
          </cell>
          <cell r="C1822" t="str">
            <v>-3</v>
          </cell>
          <cell r="D1822">
            <v>14584239</v>
          </cell>
          <cell r="E1822" t="str">
            <v>데리네이터</v>
          </cell>
          <cell r="F1822" t="str">
            <v>(옹벽용)</v>
          </cell>
          <cell r="G1822" t="str">
            <v>EA</v>
          </cell>
          <cell r="I1822">
            <v>0</v>
          </cell>
        </row>
        <row r="1823">
          <cell r="A1823" t="str">
            <v>D00897</v>
          </cell>
          <cell r="B1823">
            <v>29</v>
          </cell>
          <cell r="C1823" t="str">
            <v>-4</v>
          </cell>
          <cell r="D1823">
            <v>14584240</v>
          </cell>
          <cell r="E1823" t="str">
            <v>데리네이터</v>
          </cell>
          <cell r="F1823" t="str">
            <v>(토공용)</v>
          </cell>
          <cell r="G1823" t="str">
            <v>EA</v>
          </cell>
          <cell r="I1823">
            <v>0</v>
          </cell>
        </row>
        <row r="1824">
          <cell r="A1824" t="str">
            <v>E2</v>
          </cell>
          <cell r="B1824">
            <v>0</v>
          </cell>
          <cell r="C1824" t="str">
            <v>계</v>
          </cell>
          <cell r="D1824">
            <v>14584241</v>
          </cell>
          <cell r="I1824">
            <v>0</v>
          </cell>
        </row>
        <row r="1825">
          <cell r="A1825" t="str">
            <v>D01278</v>
          </cell>
          <cell r="B1825">
            <v>2678</v>
          </cell>
          <cell r="C1825" t="str">
            <v>b</v>
          </cell>
          <cell r="D1825">
            <v>14584305</v>
          </cell>
          <cell r="E1825" t="str">
            <v>도로표지병</v>
          </cell>
          <cell r="F1825" t="str">
            <v>(100x100x20)</v>
          </cell>
          <cell r="G1825" t="str">
            <v>EA</v>
          </cell>
          <cell r="I1825">
            <v>0</v>
          </cell>
        </row>
        <row r="1826">
          <cell r="A1826" t="str">
            <v>D00894</v>
          </cell>
          <cell r="B1826">
            <v>38</v>
          </cell>
          <cell r="C1826" t="str">
            <v>c</v>
          </cell>
          <cell r="D1826">
            <v>14584337</v>
          </cell>
          <cell r="E1826" t="str">
            <v>갈매기표지판</v>
          </cell>
          <cell r="F1826" t="str">
            <v>(단면 60x30 Cm)</v>
          </cell>
          <cell r="G1826" t="str">
            <v>EA</v>
          </cell>
          <cell r="I1826">
            <v>0</v>
          </cell>
        </row>
        <row r="1827">
          <cell r="A1827" t="str">
            <v>D01156</v>
          </cell>
          <cell r="B1827">
            <v>1</v>
          </cell>
          <cell r="C1827" t="str">
            <v>d</v>
          </cell>
          <cell r="D1827">
            <v>14584345</v>
          </cell>
          <cell r="E1827" t="str">
            <v>태양열경보등</v>
          </cell>
          <cell r="F1827" t="str">
            <v>(Φ125 m/m)</v>
          </cell>
          <cell r="G1827" t="str">
            <v>EA</v>
          </cell>
          <cell r="I1827">
            <v>0</v>
          </cell>
        </row>
        <row r="1828">
          <cell r="A1828" t="str">
            <v>D01155</v>
          </cell>
          <cell r="B1828">
            <v>447</v>
          </cell>
          <cell r="C1828" t="str">
            <v>e</v>
          </cell>
          <cell r="D1828">
            <v>14584353</v>
          </cell>
          <cell r="E1828" t="str">
            <v>차선규제봉</v>
          </cell>
          <cell r="F1828" t="str">
            <v>(Φ80x745x200 m/m)</v>
          </cell>
          <cell r="G1828" t="str">
            <v>EA</v>
          </cell>
          <cell r="I1828">
            <v>0</v>
          </cell>
        </row>
        <row r="1829">
          <cell r="A1829" t="str">
            <v>E3</v>
          </cell>
          <cell r="B1829">
            <v>0</v>
          </cell>
          <cell r="C1829" t="str">
            <v>합계</v>
          </cell>
          <cell r="D1829">
            <v>14584357</v>
          </cell>
          <cell r="I1829">
            <v>0</v>
          </cell>
        </row>
        <row r="1830">
          <cell r="A1830" t="str">
            <v>T3</v>
          </cell>
          <cell r="B1830">
            <v>1834</v>
          </cell>
          <cell r="C1830" t="str">
            <v>6.04</v>
          </cell>
          <cell r="D1830">
            <v>14584361</v>
          </cell>
          <cell r="E1830" t="str">
            <v>차선도색</v>
          </cell>
          <cell r="I1830">
            <v>0</v>
          </cell>
        </row>
        <row r="1831">
          <cell r="A1831" t="str">
            <v>D01237</v>
          </cell>
          <cell r="B1831">
            <v>6446</v>
          </cell>
          <cell r="C1831" t="str">
            <v>a</v>
          </cell>
          <cell r="D1831">
            <v>14584367</v>
          </cell>
          <cell r="E1831" t="str">
            <v>차선도색(융착식)</v>
          </cell>
          <cell r="F1831" t="str">
            <v>백색실선(기계식)</v>
          </cell>
          <cell r="G1831" t="str">
            <v>㎡</v>
          </cell>
          <cell r="I1831">
            <v>0</v>
          </cell>
        </row>
        <row r="1832">
          <cell r="A1832" t="str">
            <v>D01238</v>
          </cell>
          <cell r="B1832">
            <v>3241</v>
          </cell>
          <cell r="C1832" t="str">
            <v>b</v>
          </cell>
          <cell r="D1832">
            <v>14584368</v>
          </cell>
          <cell r="E1832" t="str">
            <v>차선도색(융착식)</v>
          </cell>
          <cell r="F1832" t="str">
            <v>백색파선(기계식)</v>
          </cell>
          <cell r="G1832" t="str">
            <v>㎡</v>
          </cell>
          <cell r="I1832">
            <v>0</v>
          </cell>
        </row>
        <row r="1833">
          <cell r="A1833" t="str">
            <v>D01299</v>
          </cell>
          <cell r="B1833">
            <v>893</v>
          </cell>
          <cell r="C1833" t="str">
            <v>c</v>
          </cell>
          <cell r="D1833">
            <v>14584496</v>
          </cell>
          <cell r="E1833" t="str">
            <v>차선도색</v>
          </cell>
          <cell r="F1833" t="str">
            <v>(노면표지)</v>
          </cell>
          <cell r="G1833" t="str">
            <v>㎡</v>
          </cell>
          <cell r="I1833">
            <v>0</v>
          </cell>
        </row>
        <row r="1834">
          <cell r="A1834" t="str">
            <v>D01105</v>
          </cell>
          <cell r="B1834">
            <v>3360</v>
          </cell>
          <cell r="C1834" t="str">
            <v>d</v>
          </cell>
          <cell r="D1834">
            <v>14584624</v>
          </cell>
          <cell r="E1834" t="str">
            <v>차선도색(융착식)</v>
          </cell>
          <cell r="F1834" t="str">
            <v>황색실선(기계식)</v>
          </cell>
          <cell r="G1834" t="str">
            <v>㎡</v>
          </cell>
          <cell r="I1834">
            <v>0</v>
          </cell>
        </row>
        <row r="1835">
          <cell r="A1835" t="str">
            <v>E3</v>
          </cell>
          <cell r="B1835">
            <v>0</v>
          </cell>
          <cell r="C1835" t="str">
            <v>합계</v>
          </cell>
          <cell r="D1835">
            <v>14584752</v>
          </cell>
          <cell r="I1835">
            <v>0</v>
          </cell>
        </row>
        <row r="1836">
          <cell r="A1836" t="str">
            <v>T3</v>
          </cell>
          <cell r="B1836">
            <v>1845</v>
          </cell>
          <cell r="C1836" t="str">
            <v>6.05</v>
          </cell>
          <cell r="D1836">
            <v>14584880</v>
          </cell>
          <cell r="E1836" t="str">
            <v>가드레일</v>
          </cell>
          <cell r="F1836" t="str">
            <v>노측용(단면)</v>
          </cell>
          <cell r="I1836">
            <v>0</v>
          </cell>
        </row>
        <row r="1837">
          <cell r="A1837" t="str">
            <v>T2</v>
          </cell>
          <cell r="B1837">
            <v>1840</v>
          </cell>
          <cell r="C1837" t="str">
            <v>a</v>
          </cell>
          <cell r="D1837">
            <v>14584977</v>
          </cell>
          <cell r="E1837" t="str">
            <v>단면가드레일</v>
          </cell>
          <cell r="I1837">
            <v>0</v>
          </cell>
        </row>
        <row r="1838">
          <cell r="A1838" t="str">
            <v>D00901</v>
          </cell>
          <cell r="B1838">
            <v>3943</v>
          </cell>
          <cell r="C1838" t="str">
            <v>-1</v>
          </cell>
          <cell r="D1838">
            <v>14585073</v>
          </cell>
          <cell r="E1838" t="str">
            <v>가드레일(단면)</v>
          </cell>
          <cell r="F1838" t="str">
            <v>3.2x460x4330</v>
          </cell>
          <cell r="G1838" t="str">
            <v>경간</v>
          </cell>
          <cell r="I1838">
            <v>0</v>
          </cell>
        </row>
        <row r="1839">
          <cell r="A1839" t="str">
            <v>D03637</v>
          </cell>
          <cell r="B1839">
            <v>110</v>
          </cell>
          <cell r="C1839" t="str">
            <v>-2</v>
          </cell>
          <cell r="D1839">
            <v>14585097</v>
          </cell>
          <cell r="E1839" t="str">
            <v>엔드레일</v>
          </cell>
          <cell r="F1839" t="str">
            <v>(단부레일, 단면)</v>
          </cell>
          <cell r="G1839" t="str">
            <v>EA</v>
          </cell>
          <cell r="I1839">
            <v>0</v>
          </cell>
        </row>
        <row r="1840">
          <cell r="A1840" t="str">
            <v>D00905</v>
          </cell>
          <cell r="B1840">
            <v>15</v>
          </cell>
          <cell r="C1840" t="str">
            <v>-3</v>
          </cell>
          <cell r="D1840">
            <v>14585121</v>
          </cell>
          <cell r="E1840" t="str">
            <v>단부콘크리트</v>
          </cell>
          <cell r="G1840" t="str">
            <v>EA</v>
          </cell>
          <cell r="I1840">
            <v>0</v>
          </cell>
        </row>
        <row r="1841">
          <cell r="A1841" t="str">
            <v>E2</v>
          </cell>
          <cell r="B1841">
            <v>0</v>
          </cell>
          <cell r="C1841" t="str">
            <v>계</v>
          </cell>
          <cell r="D1841">
            <v>14585129</v>
          </cell>
          <cell r="I1841">
            <v>0</v>
          </cell>
        </row>
        <row r="1842">
          <cell r="A1842" t="str">
            <v>T2</v>
          </cell>
          <cell r="B1842">
            <v>1844</v>
          </cell>
          <cell r="C1842" t="str">
            <v>b</v>
          </cell>
          <cell r="D1842">
            <v>14585193</v>
          </cell>
          <cell r="E1842" t="str">
            <v>가드레일</v>
          </cell>
          <cell r="F1842" t="str">
            <v>방호벽부</v>
          </cell>
          <cell r="I1842">
            <v>0</v>
          </cell>
        </row>
        <row r="1843">
          <cell r="A1843" t="str">
            <v>D03939</v>
          </cell>
          <cell r="B1843">
            <v>155</v>
          </cell>
          <cell r="C1843" t="str">
            <v>-1</v>
          </cell>
          <cell r="D1843">
            <v>14585225</v>
          </cell>
          <cell r="E1843" t="str">
            <v>표준레일</v>
          </cell>
          <cell r="F1843" t="str">
            <v>(방호벽부)</v>
          </cell>
          <cell r="G1843" t="str">
            <v>경간</v>
          </cell>
          <cell r="I1843">
            <v>0</v>
          </cell>
        </row>
        <row r="1844">
          <cell r="A1844" t="str">
            <v>D03940</v>
          </cell>
          <cell r="B1844">
            <v>314</v>
          </cell>
          <cell r="C1844" t="str">
            <v>-2</v>
          </cell>
          <cell r="D1844">
            <v>14585241</v>
          </cell>
          <cell r="E1844" t="str">
            <v>레일포스트</v>
          </cell>
          <cell r="F1844" t="str">
            <v>(H=1.085 M)</v>
          </cell>
          <cell r="G1844" t="str">
            <v>EA</v>
          </cell>
          <cell r="I1844">
            <v>0</v>
          </cell>
        </row>
        <row r="1845">
          <cell r="A1845" t="str">
            <v>E2</v>
          </cell>
          <cell r="B1845">
            <v>0</v>
          </cell>
          <cell r="C1845" t="str">
            <v>계</v>
          </cell>
          <cell r="D1845">
            <v>14585249</v>
          </cell>
          <cell r="I1845">
            <v>0</v>
          </cell>
        </row>
        <row r="1846">
          <cell r="A1846" t="str">
            <v>E3</v>
          </cell>
          <cell r="B1846">
            <v>0</v>
          </cell>
          <cell r="C1846" t="str">
            <v>합계</v>
          </cell>
          <cell r="D1846">
            <v>14585253</v>
          </cell>
          <cell r="I1846">
            <v>0</v>
          </cell>
        </row>
        <row r="1847">
          <cell r="A1847" t="str">
            <v>T3</v>
          </cell>
          <cell r="B1847">
            <v>1856</v>
          </cell>
          <cell r="C1847" t="str">
            <v>6.06</v>
          </cell>
          <cell r="D1847">
            <v>14585257</v>
          </cell>
          <cell r="E1847" t="str">
            <v>중앙분리대</v>
          </cell>
          <cell r="F1847" t="str">
            <v>양면가드레일</v>
          </cell>
          <cell r="I1847">
            <v>0</v>
          </cell>
        </row>
        <row r="1848">
          <cell r="A1848" t="str">
            <v>T2</v>
          </cell>
          <cell r="B1848">
            <v>1850</v>
          </cell>
          <cell r="C1848" t="str">
            <v>a</v>
          </cell>
          <cell r="D1848">
            <v>14585262</v>
          </cell>
          <cell r="E1848" t="str">
            <v>토사구간</v>
          </cell>
          <cell r="I1848">
            <v>0</v>
          </cell>
        </row>
        <row r="1849">
          <cell r="A1849" t="str">
            <v>D03635</v>
          </cell>
          <cell r="B1849">
            <v>2760</v>
          </cell>
          <cell r="C1849" t="str">
            <v>-1</v>
          </cell>
          <cell r="D1849">
            <v>14585267</v>
          </cell>
          <cell r="E1849" t="str">
            <v>표준레일</v>
          </cell>
          <cell r="F1849" t="str">
            <v>(3.2x455x4330)</v>
          </cell>
          <cell r="G1849" t="str">
            <v>경간</v>
          </cell>
          <cell r="I1849">
            <v>0</v>
          </cell>
        </row>
        <row r="1850">
          <cell r="A1850" t="str">
            <v>D03638</v>
          </cell>
          <cell r="B1850">
            <v>4</v>
          </cell>
          <cell r="C1850" t="str">
            <v>-2</v>
          </cell>
          <cell r="D1850">
            <v>14585396</v>
          </cell>
          <cell r="E1850" t="str">
            <v>라운드레일</v>
          </cell>
          <cell r="F1850" t="str">
            <v>(3.2x455x965)</v>
          </cell>
          <cell r="G1850" t="str">
            <v>EA</v>
          </cell>
          <cell r="I1850">
            <v>0</v>
          </cell>
        </row>
        <row r="1851">
          <cell r="A1851" t="str">
            <v>E2</v>
          </cell>
          <cell r="B1851">
            <v>0</v>
          </cell>
          <cell r="C1851" t="str">
            <v>계</v>
          </cell>
          <cell r="D1851">
            <v>14585397</v>
          </cell>
          <cell r="I1851">
            <v>0</v>
          </cell>
        </row>
        <row r="1852">
          <cell r="A1852" t="str">
            <v>T2</v>
          </cell>
          <cell r="B1852">
            <v>1854</v>
          </cell>
          <cell r="C1852" t="str">
            <v>b</v>
          </cell>
          <cell r="D1852">
            <v>14585525</v>
          </cell>
          <cell r="E1852" t="str">
            <v>암 구 간</v>
          </cell>
          <cell r="I1852">
            <v>0</v>
          </cell>
        </row>
        <row r="1853">
          <cell r="A1853" t="str">
            <v>D03636</v>
          </cell>
          <cell r="B1853">
            <v>692</v>
          </cell>
          <cell r="C1853" t="str">
            <v>-1</v>
          </cell>
          <cell r="D1853">
            <v>14585654</v>
          </cell>
          <cell r="E1853" t="str">
            <v>표준레일</v>
          </cell>
          <cell r="F1853" t="str">
            <v>(3.2x455x4330)</v>
          </cell>
          <cell r="G1853" t="str">
            <v>경간</v>
          </cell>
          <cell r="I1853">
            <v>0</v>
          </cell>
        </row>
        <row r="1854">
          <cell r="A1854" t="str">
            <v>D00902</v>
          </cell>
          <cell r="B1854">
            <v>1</v>
          </cell>
          <cell r="C1854" t="str">
            <v>-2</v>
          </cell>
          <cell r="D1854">
            <v>14585655</v>
          </cell>
          <cell r="E1854" t="str">
            <v>엔드레일(암구간)</v>
          </cell>
          <cell r="F1854" t="str">
            <v>중앙분리대용</v>
          </cell>
          <cell r="G1854" t="str">
            <v>EA</v>
          </cell>
          <cell r="I1854">
            <v>0</v>
          </cell>
        </row>
        <row r="1855">
          <cell r="A1855" t="str">
            <v>E2</v>
          </cell>
          <cell r="B1855">
            <v>0</v>
          </cell>
          <cell r="C1855" t="str">
            <v>계</v>
          </cell>
          <cell r="D1855">
            <v>14585847</v>
          </cell>
          <cell r="I1855">
            <v>0</v>
          </cell>
        </row>
        <row r="1856">
          <cell r="A1856" t="str">
            <v>D03633</v>
          </cell>
          <cell r="B1856">
            <v>137</v>
          </cell>
          <cell r="C1856" t="str">
            <v>c</v>
          </cell>
          <cell r="D1856">
            <v>14585879</v>
          </cell>
          <cell r="E1856" t="str">
            <v>교량구간</v>
          </cell>
          <cell r="F1856" t="str">
            <v>표준레일</v>
          </cell>
          <cell r="G1856" t="str">
            <v>경간</v>
          </cell>
          <cell r="I1856">
            <v>0</v>
          </cell>
        </row>
        <row r="1857">
          <cell r="A1857" t="str">
            <v>E3</v>
          </cell>
          <cell r="B1857">
            <v>0</v>
          </cell>
          <cell r="C1857" t="str">
            <v>합계</v>
          </cell>
          <cell r="D1857">
            <v>14585909</v>
          </cell>
          <cell r="I1857">
            <v>0</v>
          </cell>
        </row>
        <row r="1858">
          <cell r="A1858" t="str">
            <v>T3</v>
          </cell>
          <cell r="B1858">
            <v>1860</v>
          </cell>
          <cell r="C1858" t="str">
            <v>6.07</v>
          </cell>
          <cell r="D1858">
            <v>14586037</v>
          </cell>
          <cell r="E1858" t="str">
            <v>차 광 망</v>
          </cell>
          <cell r="F1858" t="str">
            <v>프라스틱</v>
          </cell>
          <cell r="I1858">
            <v>0</v>
          </cell>
        </row>
        <row r="1859">
          <cell r="A1859" t="str">
            <v>D01301</v>
          </cell>
          <cell r="B1859">
            <v>1688</v>
          </cell>
          <cell r="C1859" t="str">
            <v>a</v>
          </cell>
          <cell r="D1859">
            <v>14586038</v>
          </cell>
          <cell r="E1859" t="str">
            <v>차광망설치</v>
          </cell>
          <cell r="F1859" t="str">
            <v>(중분대용)</v>
          </cell>
          <cell r="G1859" t="str">
            <v>EA</v>
          </cell>
          <cell r="I1859">
            <v>0</v>
          </cell>
        </row>
        <row r="1860">
          <cell r="A1860" t="str">
            <v>D01302</v>
          </cell>
          <cell r="B1860">
            <v>176</v>
          </cell>
          <cell r="C1860" t="str">
            <v>b</v>
          </cell>
          <cell r="D1860">
            <v>14586039</v>
          </cell>
          <cell r="E1860" t="str">
            <v>차광망설치</v>
          </cell>
          <cell r="F1860" t="str">
            <v>(교 량 용)</v>
          </cell>
          <cell r="G1860" t="str">
            <v>EA</v>
          </cell>
          <cell r="I1860">
            <v>0</v>
          </cell>
        </row>
        <row r="1861">
          <cell r="A1861" t="str">
            <v>E3</v>
          </cell>
          <cell r="B1861">
            <v>0</v>
          </cell>
          <cell r="C1861" t="str">
            <v>합계</v>
          </cell>
          <cell r="D1861">
            <v>14586103</v>
          </cell>
          <cell r="I1861">
            <v>0</v>
          </cell>
        </row>
        <row r="1862">
          <cell r="A1862" t="str">
            <v>D01280</v>
          </cell>
          <cell r="B1862">
            <v>14</v>
          </cell>
          <cell r="C1862" t="str">
            <v>6.08</v>
          </cell>
          <cell r="D1862">
            <v>14586105</v>
          </cell>
          <cell r="E1862" t="str">
            <v>차량충돌충격흡수시설</v>
          </cell>
          <cell r="G1862" t="str">
            <v>EA</v>
          </cell>
          <cell r="I1862">
            <v>0</v>
          </cell>
        </row>
        <row r="1863">
          <cell r="A1863" t="str">
            <v>E4</v>
          </cell>
          <cell r="B1863">
            <v>0</v>
          </cell>
          <cell r="C1863" t="str">
            <v>총계</v>
          </cell>
          <cell r="D1863">
            <v>14586106</v>
          </cell>
          <cell r="I1863">
            <v>0</v>
          </cell>
        </row>
        <row r="1864">
          <cell r="A1864" t="str">
            <v>T4</v>
          </cell>
          <cell r="B1864">
            <v>2072</v>
          </cell>
          <cell r="C1864" t="str">
            <v>7.</v>
          </cell>
          <cell r="D1864">
            <v>14586107</v>
          </cell>
          <cell r="E1864" t="str">
            <v>부   대   공</v>
          </cell>
          <cell r="I1864">
            <v>3097715144</v>
          </cell>
        </row>
        <row r="1865">
          <cell r="A1865" t="str">
            <v>T3</v>
          </cell>
          <cell r="B1865">
            <v>1874</v>
          </cell>
          <cell r="C1865" t="str">
            <v>7.01</v>
          </cell>
          <cell r="D1865">
            <v>14586235</v>
          </cell>
          <cell r="E1865" t="str">
            <v>낙석방지책</v>
          </cell>
          <cell r="I1865">
            <v>0</v>
          </cell>
        </row>
        <row r="1866">
          <cell r="A1866" t="str">
            <v>T2</v>
          </cell>
          <cell r="B1866">
            <v>1868</v>
          </cell>
          <cell r="C1866" t="str">
            <v>a</v>
          </cell>
          <cell r="D1866">
            <v>14586236</v>
          </cell>
          <cell r="E1866" t="str">
            <v>낙석방지책</v>
          </cell>
          <cell r="I1866">
            <v>0</v>
          </cell>
        </row>
        <row r="1867">
          <cell r="A1867" t="str">
            <v>D00908</v>
          </cell>
          <cell r="B1867">
            <v>63</v>
          </cell>
          <cell r="C1867" t="str">
            <v>-1</v>
          </cell>
          <cell r="D1867">
            <v>14586237</v>
          </cell>
          <cell r="E1867" t="str">
            <v>낙석방지책(표준구간)</v>
          </cell>
          <cell r="F1867" t="str">
            <v>H=2.5 m</v>
          </cell>
          <cell r="G1867" t="str">
            <v>경간</v>
          </cell>
          <cell r="I1867">
            <v>0</v>
          </cell>
        </row>
        <row r="1868">
          <cell r="A1868" t="str">
            <v>D00852</v>
          </cell>
          <cell r="B1868">
            <v>2</v>
          </cell>
          <cell r="C1868" t="str">
            <v>-2</v>
          </cell>
          <cell r="D1868">
            <v>14586367</v>
          </cell>
          <cell r="E1868" t="str">
            <v>낙석방지책(단부)</v>
          </cell>
          <cell r="G1868" t="str">
            <v>개소</v>
          </cell>
          <cell r="I1868">
            <v>0</v>
          </cell>
        </row>
        <row r="1869">
          <cell r="A1869" t="str">
            <v>E2</v>
          </cell>
          <cell r="B1869">
            <v>0</v>
          </cell>
          <cell r="C1869" t="str">
            <v>계</v>
          </cell>
          <cell r="D1869">
            <v>14586431</v>
          </cell>
          <cell r="I1869">
            <v>0</v>
          </cell>
        </row>
        <row r="1870">
          <cell r="A1870" t="str">
            <v>T2</v>
          </cell>
          <cell r="B1870">
            <v>1872</v>
          </cell>
          <cell r="C1870" t="str">
            <v>b</v>
          </cell>
          <cell r="D1870">
            <v>14586447</v>
          </cell>
          <cell r="E1870" t="str">
            <v>기    초</v>
          </cell>
          <cell r="I1870">
            <v>0</v>
          </cell>
        </row>
        <row r="1871">
          <cell r="A1871" t="str">
            <v>D00909</v>
          </cell>
          <cell r="B1871">
            <v>63</v>
          </cell>
          <cell r="C1871" t="str">
            <v>-1</v>
          </cell>
          <cell r="D1871">
            <v>14586455</v>
          </cell>
          <cell r="E1871" t="str">
            <v>표준구간</v>
          </cell>
          <cell r="G1871" t="str">
            <v>EA</v>
          </cell>
          <cell r="I1871">
            <v>0</v>
          </cell>
        </row>
        <row r="1872">
          <cell r="A1872" t="str">
            <v>D01300</v>
          </cell>
          <cell r="B1872">
            <v>2</v>
          </cell>
          <cell r="C1872" t="str">
            <v>-2</v>
          </cell>
          <cell r="D1872">
            <v>14586459</v>
          </cell>
          <cell r="E1872" t="str">
            <v>단    부</v>
          </cell>
          <cell r="G1872" t="str">
            <v>EA</v>
          </cell>
          <cell r="I1872">
            <v>0</v>
          </cell>
        </row>
        <row r="1873">
          <cell r="A1873" t="str">
            <v>E2</v>
          </cell>
          <cell r="B1873">
            <v>0</v>
          </cell>
          <cell r="C1873" t="str">
            <v>계</v>
          </cell>
          <cell r="D1873">
            <v>14586461</v>
          </cell>
          <cell r="I1873">
            <v>0</v>
          </cell>
        </row>
        <row r="1874">
          <cell r="A1874" t="str">
            <v>D00892</v>
          </cell>
          <cell r="B1874">
            <v>4725</v>
          </cell>
          <cell r="C1874" t="str">
            <v>c</v>
          </cell>
          <cell r="D1874">
            <v>14586462</v>
          </cell>
          <cell r="E1874" t="str">
            <v>낙석 방지망</v>
          </cell>
          <cell r="G1874" t="str">
            <v>㎡</v>
          </cell>
          <cell r="I1874">
            <v>0</v>
          </cell>
        </row>
        <row r="1875">
          <cell r="A1875" t="str">
            <v>E3</v>
          </cell>
          <cell r="B1875">
            <v>0</v>
          </cell>
          <cell r="C1875" t="str">
            <v>합계</v>
          </cell>
          <cell r="D1875">
            <v>14586463</v>
          </cell>
          <cell r="I1875">
            <v>0</v>
          </cell>
        </row>
        <row r="1876">
          <cell r="A1876" t="str">
            <v>T3</v>
          </cell>
          <cell r="B1876">
            <v>1910</v>
          </cell>
          <cell r="C1876" t="str">
            <v>7.02</v>
          </cell>
          <cell r="D1876">
            <v>14586847</v>
          </cell>
          <cell r="E1876" t="str">
            <v>방 음 벽</v>
          </cell>
          <cell r="I1876">
            <v>0</v>
          </cell>
        </row>
        <row r="1877">
          <cell r="A1877" t="str">
            <v>T2</v>
          </cell>
          <cell r="B1877">
            <v>1895</v>
          </cell>
          <cell r="C1877" t="str">
            <v>a</v>
          </cell>
          <cell r="D1877">
            <v>14586855</v>
          </cell>
          <cell r="E1877" t="str">
            <v>방음벽 설치</v>
          </cell>
          <cell r="I1877">
            <v>0</v>
          </cell>
        </row>
        <row r="1878">
          <cell r="A1878" t="str">
            <v>D00921</v>
          </cell>
          <cell r="B1878">
            <v>1874</v>
          </cell>
          <cell r="C1878" t="str">
            <v>-1</v>
          </cell>
          <cell r="D1878">
            <v>14586863</v>
          </cell>
          <cell r="E1878" t="str">
            <v>방음벽설치(토공용)</v>
          </cell>
          <cell r="F1878" t="str">
            <v>(흡음형,H=3.0 M)</v>
          </cell>
          <cell r="G1878" t="str">
            <v>M</v>
          </cell>
          <cell r="I1878">
            <v>0</v>
          </cell>
        </row>
        <row r="1879">
          <cell r="A1879" t="str">
            <v>D03866</v>
          </cell>
          <cell r="B1879">
            <v>90</v>
          </cell>
          <cell r="C1879" t="str">
            <v>-2</v>
          </cell>
          <cell r="D1879">
            <v>14586864</v>
          </cell>
          <cell r="E1879" t="str">
            <v>방음벽설치(교량용)</v>
          </cell>
          <cell r="F1879" t="str">
            <v>(흡음형,H=3.0 M)</v>
          </cell>
          <cell r="G1879" t="str">
            <v>M</v>
          </cell>
          <cell r="I1879">
            <v>0</v>
          </cell>
        </row>
        <row r="1880">
          <cell r="A1880" t="str">
            <v>T1</v>
          </cell>
          <cell r="B1880">
            <v>1882</v>
          </cell>
          <cell r="C1880" t="str">
            <v>-3</v>
          </cell>
          <cell r="D1880">
            <v>14586961</v>
          </cell>
          <cell r="E1880" t="str">
            <v>콘크리트타설</v>
          </cell>
          <cell r="I1880">
            <v>0</v>
          </cell>
        </row>
        <row r="1881">
          <cell r="A1881" t="str">
            <v>D00237</v>
          </cell>
          <cell r="B1881">
            <v>4535</v>
          </cell>
          <cell r="C1881" t="str">
            <v>-3-1</v>
          </cell>
          <cell r="D1881">
            <v>14586977</v>
          </cell>
          <cell r="E1881" t="str">
            <v>콘크리트타설</v>
          </cell>
          <cell r="F1881" t="str">
            <v>(철근 펌프카)</v>
          </cell>
          <cell r="G1881" t="str">
            <v>㎥</v>
          </cell>
          <cell r="I1881">
            <v>0</v>
          </cell>
        </row>
        <row r="1882">
          <cell r="A1882" t="str">
            <v>D00231</v>
          </cell>
          <cell r="B1882">
            <v>505</v>
          </cell>
          <cell r="C1882" t="str">
            <v>-3-2</v>
          </cell>
          <cell r="D1882">
            <v>14586985</v>
          </cell>
          <cell r="E1882" t="str">
            <v>콘크리트타설</v>
          </cell>
          <cell r="F1882" t="str">
            <v>(무근 VIB 제외)</v>
          </cell>
          <cell r="G1882" t="str">
            <v>㎥</v>
          </cell>
          <cell r="I1882">
            <v>0</v>
          </cell>
        </row>
        <row r="1883">
          <cell r="A1883" t="str">
            <v>E1</v>
          </cell>
          <cell r="B1883">
            <v>0</v>
          </cell>
          <cell r="C1883" t="str">
            <v>소계</v>
          </cell>
          <cell r="D1883">
            <v>14586989</v>
          </cell>
          <cell r="I1883">
            <v>0</v>
          </cell>
        </row>
        <row r="1884">
          <cell r="A1884" t="str">
            <v>T1</v>
          </cell>
          <cell r="B1884">
            <v>1886</v>
          </cell>
          <cell r="C1884" t="str">
            <v>-4</v>
          </cell>
          <cell r="D1884">
            <v>14586991</v>
          </cell>
          <cell r="E1884" t="str">
            <v>거 푸 집</v>
          </cell>
          <cell r="I1884">
            <v>0</v>
          </cell>
        </row>
        <row r="1885">
          <cell r="A1885" t="str">
            <v>D00276</v>
          </cell>
          <cell r="B1885">
            <v>11468</v>
          </cell>
          <cell r="C1885" t="str">
            <v>-4-1</v>
          </cell>
          <cell r="D1885">
            <v>14586992</v>
          </cell>
          <cell r="E1885" t="str">
            <v>측    벽</v>
          </cell>
          <cell r="F1885" t="str">
            <v>합판 3 회</v>
          </cell>
          <cell r="G1885" t="str">
            <v>㎡</v>
          </cell>
          <cell r="I1885">
            <v>0</v>
          </cell>
        </row>
        <row r="1886">
          <cell r="A1886" t="str">
            <v>D00276</v>
          </cell>
          <cell r="B1886">
            <v>38</v>
          </cell>
          <cell r="C1886" t="str">
            <v>-4-2</v>
          </cell>
          <cell r="D1886">
            <v>14586993</v>
          </cell>
          <cell r="E1886" t="str">
            <v>시 종 점</v>
          </cell>
          <cell r="F1886" t="str">
            <v>합판 3 회</v>
          </cell>
          <cell r="G1886" t="str">
            <v>㎡</v>
          </cell>
          <cell r="I1886">
            <v>0</v>
          </cell>
        </row>
        <row r="1887">
          <cell r="A1887" t="str">
            <v>E1</v>
          </cell>
          <cell r="B1887">
            <v>0</v>
          </cell>
          <cell r="C1887" t="str">
            <v>소계</v>
          </cell>
          <cell r="D1887">
            <v>14587057</v>
          </cell>
          <cell r="I1887">
            <v>0</v>
          </cell>
        </row>
        <row r="1888">
          <cell r="A1888" t="str">
            <v>D00323</v>
          </cell>
          <cell r="B1888">
            <v>3748</v>
          </cell>
          <cell r="C1888" t="str">
            <v>-5</v>
          </cell>
          <cell r="D1888">
            <v>14587089</v>
          </cell>
          <cell r="E1888" t="str">
            <v>강관비계</v>
          </cell>
          <cell r="F1888" t="str">
            <v>(0∼30 M)</v>
          </cell>
          <cell r="G1888" t="str">
            <v>㎡</v>
          </cell>
          <cell r="I1888">
            <v>0</v>
          </cell>
        </row>
        <row r="1889">
          <cell r="A1889" t="str">
            <v>D00761</v>
          </cell>
          <cell r="B1889">
            <v>2061</v>
          </cell>
          <cell r="C1889" t="str">
            <v>-6</v>
          </cell>
          <cell r="D1889">
            <v>14587105</v>
          </cell>
          <cell r="E1889" t="str">
            <v>비닐깔기</v>
          </cell>
          <cell r="G1889" t="str">
            <v>㎡</v>
          </cell>
          <cell r="I1889">
            <v>0</v>
          </cell>
        </row>
        <row r="1890">
          <cell r="A1890" t="str">
            <v>D01293</v>
          </cell>
          <cell r="B1890">
            <v>281</v>
          </cell>
          <cell r="C1890" t="str">
            <v>-7</v>
          </cell>
          <cell r="D1890">
            <v>14587113</v>
          </cell>
          <cell r="E1890" t="str">
            <v>신축이음</v>
          </cell>
          <cell r="F1890" t="str">
            <v>(스치로폴 T=10 m/m)</v>
          </cell>
          <cell r="G1890" t="str">
            <v>㎡</v>
          </cell>
          <cell r="I1890">
            <v>0</v>
          </cell>
        </row>
        <row r="1891">
          <cell r="A1891" t="str">
            <v>D00887</v>
          </cell>
          <cell r="B1891">
            <v>768</v>
          </cell>
          <cell r="C1891" t="str">
            <v>-8</v>
          </cell>
          <cell r="D1891">
            <v>14587117</v>
          </cell>
          <cell r="E1891" t="str">
            <v>수축줄눈</v>
          </cell>
          <cell r="F1891" t="str">
            <v>(30x38)</v>
          </cell>
          <cell r="G1891" t="str">
            <v>㎡</v>
          </cell>
          <cell r="I1891">
            <v>0</v>
          </cell>
        </row>
        <row r="1892">
          <cell r="A1892" t="str">
            <v>D00340</v>
          </cell>
          <cell r="B1892">
            <v>1405</v>
          </cell>
          <cell r="C1892" t="str">
            <v>-9</v>
          </cell>
          <cell r="D1892">
            <v>14587119</v>
          </cell>
          <cell r="E1892" t="str">
            <v>PVC PIPE 설치</v>
          </cell>
          <cell r="F1892" t="str">
            <v>(D= 50 m/m)</v>
          </cell>
          <cell r="G1892" t="str">
            <v>M</v>
          </cell>
          <cell r="I1892">
            <v>0</v>
          </cell>
        </row>
        <row r="1893">
          <cell r="A1893" t="str">
            <v>D00271</v>
          </cell>
          <cell r="B1893">
            <v>252.99</v>
          </cell>
          <cell r="C1893" t="str">
            <v>-10</v>
          </cell>
          <cell r="D1893">
            <v>14587120</v>
          </cell>
          <cell r="E1893" t="str">
            <v>철근가공조립</v>
          </cell>
          <cell r="F1893" t="str">
            <v>(보 통)</v>
          </cell>
          <cell r="G1893" t="str">
            <v>Ton</v>
          </cell>
          <cell r="I1893">
            <v>0</v>
          </cell>
        </row>
        <row r="1894">
          <cell r="A1894" t="str">
            <v>D00168</v>
          </cell>
          <cell r="B1894">
            <v>1630</v>
          </cell>
          <cell r="C1894" t="str">
            <v>-11</v>
          </cell>
          <cell r="D1894">
            <v>14587121</v>
          </cell>
          <cell r="E1894" t="str">
            <v>기초잡석깔기</v>
          </cell>
          <cell r="F1894" t="str">
            <v>(현장암 유용)</v>
          </cell>
          <cell r="G1894" t="str">
            <v>㎥</v>
          </cell>
          <cell r="I1894">
            <v>0</v>
          </cell>
        </row>
        <row r="1895">
          <cell r="A1895" t="str">
            <v>D00160</v>
          </cell>
          <cell r="B1895">
            <v>155</v>
          </cell>
          <cell r="C1895" t="str">
            <v>-12</v>
          </cell>
          <cell r="D1895">
            <v>14587185</v>
          </cell>
          <cell r="E1895" t="str">
            <v>되메우기및다짐</v>
          </cell>
          <cell r="F1895" t="str">
            <v>(인력30%+백호우70%)</v>
          </cell>
          <cell r="G1895" t="str">
            <v>㎥</v>
          </cell>
          <cell r="I1895">
            <v>0</v>
          </cell>
        </row>
        <row r="1896">
          <cell r="A1896" t="str">
            <v>E2</v>
          </cell>
          <cell r="B1896">
            <v>0</v>
          </cell>
          <cell r="C1896" t="str">
            <v>계</v>
          </cell>
          <cell r="D1896">
            <v>14587217</v>
          </cell>
          <cell r="I1896">
            <v>0</v>
          </cell>
        </row>
        <row r="1897">
          <cell r="A1897" t="str">
            <v>T2</v>
          </cell>
          <cell r="B1897">
            <v>1900</v>
          </cell>
          <cell r="C1897" t="str">
            <v>b</v>
          </cell>
          <cell r="D1897">
            <v>14587249</v>
          </cell>
          <cell r="E1897" t="str">
            <v>가설방음벽</v>
          </cell>
          <cell r="I1897">
            <v>0</v>
          </cell>
        </row>
        <row r="1898">
          <cell r="A1898" t="str">
            <v>D00944</v>
          </cell>
          <cell r="B1898">
            <v>220</v>
          </cell>
          <cell r="C1898" t="str">
            <v>-1</v>
          </cell>
          <cell r="D1898">
            <v>14587378</v>
          </cell>
          <cell r="E1898" t="str">
            <v>가설방음벽(H:2.0MxW:</v>
          </cell>
          <cell r="F1898" t="str">
            <v>2.0M)+방진망 2.0M</v>
          </cell>
          <cell r="G1898" t="str">
            <v>M</v>
          </cell>
          <cell r="I1898">
            <v>0</v>
          </cell>
        </row>
        <row r="1899">
          <cell r="A1899" t="str">
            <v>D00945</v>
          </cell>
          <cell r="B1899">
            <v>580</v>
          </cell>
          <cell r="C1899" t="str">
            <v>-2</v>
          </cell>
          <cell r="D1899">
            <v>14587379</v>
          </cell>
          <cell r="E1899" t="str">
            <v>가설방음벽(H:3.0MxW:</v>
          </cell>
          <cell r="F1899" t="str">
            <v>2.0M)+방진망 2.0M</v>
          </cell>
          <cell r="G1899" t="str">
            <v>M</v>
          </cell>
          <cell r="I1899">
            <v>0</v>
          </cell>
        </row>
        <row r="1900">
          <cell r="A1900" t="str">
            <v>D00946</v>
          </cell>
          <cell r="B1900">
            <v>985</v>
          </cell>
          <cell r="C1900" t="str">
            <v>-3</v>
          </cell>
          <cell r="D1900">
            <v>14587443</v>
          </cell>
          <cell r="E1900" t="str">
            <v>가설방음벽(H:4.0MxW:</v>
          </cell>
          <cell r="F1900" t="str">
            <v>2.0M)+방진망 2.0M</v>
          </cell>
          <cell r="G1900" t="str">
            <v>M</v>
          </cell>
          <cell r="I1900">
            <v>0</v>
          </cell>
        </row>
        <row r="1901">
          <cell r="A1901" t="str">
            <v>E2</v>
          </cell>
          <cell r="B1901">
            <v>0</v>
          </cell>
          <cell r="C1901" t="str">
            <v>계</v>
          </cell>
          <cell r="D1901">
            <v>14587475</v>
          </cell>
          <cell r="I1901">
            <v>0</v>
          </cell>
        </row>
        <row r="1902">
          <cell r="A1902" t="str">
            <v>D00947</v>
          </cell>
          <cell r="B1902">
            <v>205</v>
          </cell>
          <cell r="C1902" t="str">
            <v>c</v>
          </cell>
          <cell r="D1902">
            <v>14587491</v>
          </cell>
          <cell r="E1902" t="str">
            <v>방진망 설치</v>
          </cell>
          <cell r="F1902" t="str">
            <v>(H:4.0MxW:2.0M)</v>
          </cell>
          <cell r="G1902" t="str">
            <v>M</v>
          </cell>
          <cell r="I1902">
            <v>0</v>
          </cell>
        </row>
        <row r="1903">
          <cell r="A1903" t="str">
            <v>T2</v>
          </cell>
          <cell r="B1903">
            <v>1909</v>
          </cell>
          <cell r="C1903" t="str">
            <v>d</v>
          </cell>
          <cell r="D1903">
            <v>14587495</v>
          </cell>
          <cell r="E1903" t="str">
            <v>차폐시설</v>
          </cell>
          <cell r="F1903" t="str">
            <v>(가림판휀스)</v>
          </cell>
          <cell r="I1903">
            <v>0</v>
          </cell>
        </row>
        <row r="1904">
          <cell r="A1904" t="str">
            <v>D00096</v>
          </cell>
          <cell r="B1904">
            <v>37</v>
          </cell>
          <cell r="C1904" t="str">
            <v>-1</v>
          </cell>
          <cell r="D1904">
            <v>14587497</v>
          </cell>
          <cell r="E1904" t="str">
            <v>구조물터파기</v>
          </cell>
          <cell r="F1904" t="str">
            <v>(육상토사 0∼2 M)</v>
          </cell>
          <cell r="G1904" t="str">
            <v>㎥</v>
          </cell>
          <cell r="I1904">
            <v>0</v>
          </cell>
        </row>
        <row r="1905">
          <cell r="A1905" t="str">
            <v>D00160</v>
          </cell>
          <cell r="B1905">
            <v>34</v>
          </cell>
          <cell r="C1905" t="str">
            <v>-2</v>
          </cell>
          <cell r="D1905">
            <v>14587498</v>
          </cell>
          <cell r="E1905" t="str">
            <v>되메우기및다짐</v>
          </cell>
          <cell r="F1905" t="str">
            <v>(인력30%+백호우70%)</v>
          </cell>
          <cell r="G1905" t="str">
            <v>㎥</v>
          </cell>
          <cell r="I1905">
            <v>0</v>
          </cell>
        </row>
        <row r="1906">
          <cell r="A1906" t="str">
            <v>D00231</v>
          </cell>
          <cell r="B1906">
            <v>3</v>
          </cell>
          <cell r="C1906" t="str">
            <v>-3</v>
          </cell>
          <cell r="D1906">
            <v>14587499</v>
          </cell>
          <cell r="E1906" t="str">
            <v>콘크리트타설</v>
          </cell>
          <cell r="F1906" t="str">
            <v>(무근 VIB 제외)</v>
          </cell>
          <cell r="G1906" t="str">
            <v>㎥</v>
          </cell>
          <cell r="I1906">
            <v>0</v>
          </cell>
        </row>
        <row r="1907">
          <cell r="A1907" t="str">
            <v>D00282</v>
          </cell>
          <cell r="B1907">
            <v>30</v>
          </cell>
          <cell r="C1907" t="str">
            <v>-4</v>
          </cell>
          <cell r="D1907">
            <v>14587563</v>
          </cell>
          <cell r="E1907" t="str">
            <v>합판거푸집</v>
          </cell>
          <cell r="F1907" t="str">
            <v>(6 회)</v>
          </cell>
          <cell r="G1907" t="str">
            <v>㎡</v>
          </cell>
          <cell r="I1907">
            <v>0</v>
          </cell>
        </row>
        <row r="1908">
          <cell r="A1908" t="str">
            <v>D01204</v>
          </cell>
          <cell r="B1908">
            <v>3</v>
          </cell>
          <cell r="C1908" t="str">
            <v>-5</v>
          </cell>
          <cell r="D1908">
            <v>14587595</v>
          </cell>
          <cell r="E1908" t="str">
            <v>잔토처리</v>
          </cell>
          <cell r="F1908" t="str">
            <v>(인 력)</v>
          </cell>
          <cell r="G1908" t="str">
            <v>㎥</v>
          </cell>
          <cell r="I1908">
            <v>0</v>
          </cell>
        </row>
        <row r="1909">
          <cell r="A1909" t="str">
            <v>D03799</v>
          </cell>
          <cell r="B1909">
            <v>60</v>
          </cell>
          <cell r="C1909" t="str">
            <v>-6</v>
          </cell>
          <cell r="D1909">
            <v>14587627</v>
          </cell>
          <cell r="E1909" t="str">
            <v>차폐시설</v>
          </cell>
          <cell r="F1909" t="str">
            <v>(가림판휀스)</v>
          </cell>
          <cell r="G1909" t="str">
            <v>M</v>
          </cell>
          <cell r="I1909">
            <v>0</v>
          </cell>
        </row>
        <row r="1910">
          <cell r="A1910" t="str">
            <v>E2</v>
          </cell>
          <cell r="B1910">
            <v>0</v>
          </cell>
          <cell r="C1910" t="str">
            <v>계</v>
          </cell>
          <cell r="D1910">
            <v>14587631</v>
          </cell>
          <cell r="I1910">
            <v>0</v>
          </cell>
        </row>
        <row r="1911">
          <cell r="A1911" t="str">
            <v>E3</v>
          </cell>
          <cell r="B1911">
            <v>0</v>
          </cell>
          <cell r="C1911" t="str">
            <v>합계</v>
          </cell>
          <cell r="D1911">
            <v>14587635</v>
          </cell>
          <cell r="I1911">
            <v>0</v>
          </cell>
        </row>
        <row r="1912">
          <cell r="A1912" t="str">
            <v>D01218</v>
          </cell>
          <cell r="B1912">
            <v>10</v>
          </cell>
          <cell r="C1912" t="str">
            <v>7.03</v>
          </cell>
          <cell r="D1912">
            <v>14587639</v>
          </cell>
          <cell r="E1912" t="str">
            <v>세륜시설</v>
          </cell>
          <cell r="F1912" t="str">
            <v>(간이식)</v>
          </cell>
          <cell r="G1912" t="str">
            <v>개소</v>
          </cell>
          <cell r="I1912">
            <v>0</v>
          </cell>
        </row>
        <row r="1913">
          <cell r="A1913" t="str">
            <v>D01103</v>
          </cell>
          <cell r="B1913">
            <v>21</v>
          </cell>
          <cell r="C1913" t="str">
            <v>7.04</v>
          </cell>
          <cell r="D1913">
            <v>14587641</v>
          </cell>
          <cell r="E1913" t="str">
            <v>침사지</v>
          </cell>
          <cell r="F1913" t="str">
            <v>(3.9x1.3)</v>
          </cell>
          <cell r="G1913" t="str">
            <v>개소</v>
          </cell>
          <cell r="I1913">
            <v>0</v>
          </cell>
        </row>
        <row r="1914">
          <cell r="A1914" t="str">
            <v>T3</v>
          </cell>
          <cell r="B1914">
            <v>1920</v>
          </cell>
          <cell r="C1914" t="str">
            <v>7.05</v>
          </cell>
          <cell r="D1914">
            <v>14587773</v>
          </cell>
          <cell r="E1914" t="str">
            <v>절토부 점검로</v>
          </cell>
          <cell r="I1914">
            <v>0</v>
          </cell>
        </row>
        <row r="1915">
          <cell r="A1915" t="str">
            <v>T2</v>
          </cell>
          <cell r="B1915">
            <v>1918</v>
          </cell>
          <cell r="C1915" t="str">
            <v>a</v>
          </cell>
          <cell r="D1915">
            <v>14587775</v>
          </cell>
          <cell r="E1915" t="str">
            <v>점검용사다리</v>
          </cell>
          <cell r="I1915">
            <v>0</v>
          </cell>
        </row>
        <row r="1916">
          <cell r="A1916" t="str">
            <v>D01303</v>
          </cell>
          <cell r="B1916">
            <v>15</v>
          </cell>
          <cell r="C1916" t="str">
            <v>-1</v>
          </cell>
          <cell r="D1916">
            <v>14587839</v>
          </cell>
          <cell r="E1916" t="str">
            <v>절토부점검로</v>
          </cell>
          <cell r="F1916" t="str">
            <v>(토사구간)</v>
          </cell>
          <cell r="G1916" t="str">
            <v>M</v>
          </cell>
          <cell r="I1916">
            <v>0</v>
          </cell>
        </row>
        <row r="1917">
          <cell r="A1917" t="str">
            <v>D01273</v>
          </cell>
          <cell r="B1917">
            <v>36</v>
          </cell>
          <cell r="C1917" t="str">
            <v>-2</v>
          </cell>
          <cell r="D1917">
            <v>14587871</v>
          </cell>
          <cell r="E1917" t="str">
            <v>절토부점검로</v>
          </cell>
          <cell r="F1917" t="str">
            <v>(리핑암구간)</v>
          </cell>
          <cell r="G1917" t="str">
            <v>M</v>
          </cell>
          <cell r="I1917">
            <v>0</v>
          </cell>
        </row>
        <row r="1918">
          <cell r="A1918" t="str">
            <v>D01274</v>
          </cell>
          <cell r="B1918">
            <v>64</v>
          </cell>
          <cell r="C1918" t="str">
            <v>-3</v>
          </cell>
          <cell r="D1918">
            <v>14587883</v>
          </cell>
          <cell r="E1918" t="str">
            <v>절토부점검로</v>
          </cell>
          <cell r="F1918" t="str">
            <v>(발파암구간 1:0.5)</v>
          </cell>
          <cell r="G1918" t="str">
            <v>M</v>
          </cell>
          <cell r="I1918">
            <v>0</v>
          </cell>
        </row>
        <row r="1919">
          <cell r="A1919" t="str">
            <v>E2</v>
          </cell>
          <cell r="B1919">
            <v>0</v>
          </cell>
          <cell r="C1919" t="str">
            <v>계</v>
          </cell>
          <cell r="D1919">
            <v>14587895</v>
          </cell>
          <cell r="I1919">
            <v>0</v>
          </cell>
        </row>
        <row r="1920">
          <cell r="A1920" t="str">
            <v>D01275</v>
          </cell>
          <cell r="B1920">
            <v>7</v>
          </cell>
          <cell r="C1920" t="str">
            <v>b</v>
          </cell>
          <cell r="D1920">
            <v>14587899</v>
          </cell>
          <cell r="E1920" t="str">
            <v>절토부점검로</v>
          </cell>
          <cell r="F1920" t="str">
            <v>(소단부)</v>
          </cell>
          <cell r="G1920" t="str">
            <v>EA</v>
          </cell>
          <cell r="I1920">
            <v>0</v>
          </cell>
        </row>
        <row r="1921">
          <cell r="A1921" t="str">
            <v>E3</v>
          </cell>
          <cell r="B1921">
            <v>0</v>
          </cell>
          <cell r="C1921" t="str">
            <v>합계</v>
          </cell>
          <cell r="D1921">
            <v>14587901</v>
          </cell>
          <cell r="I1921">
            <v>0</v>
          </cell>
        </row>
        <row r="1922">
          <cell r="A1922" t="str">
            <v>T3</v>
          </cell>
          <cell r="B1922">
            <v>1947</v>
          </cell>
          <cell r="C1922" t="str">
            <v>7.06</v>
          </cell>
          <cell r="D1922">
            <v>14588271</v>
          </cell>
          <cell r="E1922" t="str">
            <v>가 도 공</v>
          </cell>
          <cell r="I1922">
            <v>0</v>
          </cell>
        </row>
        <row r="1923">
          <cell r="A1923" t="str">
            <v>T2</v>
          </cell>
          <cell r="B1923">
            <v>1925</v>
          </cell>
          <cell r="C1923" t="str">
            <v>a</v>
          </cell>
          <cell r="D1923">
            <v>14588274</v>
          </cell>
          <cell r="E1923" t="str">
            <v>아스콘표층</v>
          </cell>
          <cell r="I1923">
            <v>0</v>
          </cell>
        </row>
        <row r="1924">
          <cell r="A1924" t="str">
            <v>M00056</v>
          </cell>
          <cell r="B1924">
            <v>789</v>
          </cell>
          <cell r="C1924" t="str">
            <v>-1</v>
          </cell>
          <cell r="D1924">
            <v>14588276</v>
          </cell>
          <cell r="E1924" t="str">
            <v>아 스 콘</v>
          </cell>
          <cell r="F1924" t="str">
            <v>표층용</v>
          </cell>
          <cell r="G1924" t="str">
            <v>TON</v>
          </cell>
          <cell r="I1924">
            <v>0</v>
          </cell>
        </row>
        <row r="1925">
          <cell r="A1925" t="str">
            <v>D00816</v>
          </cell>
          <cell r="B1925">
            <v>66</v>
          </cell>
          <cell r="C1925" t="str">
            <v>-2</v>
          </cell>
          <cell r="D1925">
            <v>14588277</v>
          </cell>
          <cell r="E1925" t="str">
            <v>아스콘표층</v>
          </cell>
          <cell r="F1925" t="str">
            <v>(포설다짐 T=5 Cm)</v>
          </cell>
          <cell r="G1925" t="str">
            <v>ａ</v>
          </cell>
          <cell r="I1925">
            <v>0</v>
          </cell>
        </row>
        <row r="1926">
          <cell r="A1926" t="str">
            <v>E2</v>
          </cell>
          <cell r="B1926">
            <v>0</v>
          </cell>
          <cell r="C1926" t="str">
            <v>계</v>
          </cell>
          <cell r="D1926">
            <v>14588278</v>
          </cell>
          <cell r="I1926">
            <v>0</v>
          </cell>
        </row>
        <row r="1927">
          <cell r="A1927" t="str">
            <v>D00814</v>
          </cell>
          <cell r="B1927">
            <v>102</v>
          </cell>
          <cell r="C1927" t="str">
            <v>b</v>
          </cell>
          <cell r="D1927">
            <v>14588406</v>
          </cell>
          <cell r="E1927" t="str">
            <v>택 코 팅</v>
          </cell>
          <cell r="F1927" t="str">
            <v>(RSC-4 20 L/a)</v>
          </cell>
          <cell r="G1927" t="str">
            <v>ａ</v>
          </cell>
          <cell r="I1927">
            <v>0</v>
          </cell>
        </row>
        <row r="1928">
          <cell r="A1928" t="str">
            <v>T2</v>
          </cell>
          <cell r="B1928">
            <v>1930</v>
          </cell>
          <cell r="C1928" t="str">
            <v>c</v>
          </cell>
          <cell r="D1928">
            <v>14588534</v>
          </cell>
          <cell r="E1928" t="str">
            <v>아스콘기층</v>
          </cell>
          <cell r="I1928">
            <v>0</v>
          </cell>
        </row>
        <row r="1929">
          <cell r="A1929" t="str">
            <v>M00059</v>
          </cell>
          <cell r="B1929">
            <v>1634</v>
          </cell>
          <cell r="C1929" t="str">
            <v>-1</v>
          </cell>
          <cell r="D1929">
            <v>14588535</v>
          </cell>
          <cell r="E1929" t="str">
            <v>아 스 콘</v>
          </cell>
          <cell r="F1929" t="str">
            <v>기층용</v>
          </cell>
          <cell r="G1929" t="str">
            <v>TON</v>
          </cell>
          <cell r="I1929">
            <v>0</v>
          </cell>
        </row>
        <row r="1930">
          <cell r="A1930" t="str">
            <v>D00809</v>
          </cell>
          <cell r="B1930">
            <v>68</v>
          </cell>
          <cell r="C1930" t="str">
            <v>-2</v>
          </cell>
          <cell r="D1930">
            <v>14588599</v>
          </cell>
          <cell r="E1930" t="str">
            <v>아스콘기층</v>
          </cell>
          <cell r="F1930" t="str">
            <v>(포설및다짐 T=10 Cm)</v>
          </cell>
          <cell r="G1930" t="str">
            <v>ａ</v>
          </cell>
          <cell r="I1930">
            <v>0</v>
          </cell>
        </row>
        <row r="1931">
          <cell r="A1931" t="str">
            <v>E2</v>
          </cell>
          <cell r="B1931">
            <v>0</v>
          </cell>
          <cell r="C1931" t="str">
            <v>계</v>
          </cell>
          <cell r="D1931">
            <v>14588631</v>
          </cell>
          <cell r="I1931">
            <v>0</v>
          </cell>
        </row>
        <row r="1932">
          <cell r="A1932" t="str">
            <v>D00805</v>
          </cell>
          <cell r="B1932">
            <v>69</v>
          </cell>
          <cell r="C1932" t="str">
            <v>d</v>
          </cell>
          <cell r="D1932">
            <v>14588662</v>
          </cell>
          <cell r="E1932" t="str">
            <v>프라임코팅</v>
          </cell>
          <cell r="F1932" t="str">
            <v>(MC-1,75 L/a)</v>
          </cell>
          <cell r="G1932" t="str">
            <v>ａ</v>
          </cell>
          <cell r="I1932">
            <v>0</v>
          </cell>
        </row>
        <row r="1933">
          <cell r="A1933" t="str">
            <v>T2</v>
          </cell>
          <cell r="B1933">
            <v>1935</v>
          </cell>
          <cell r="C1933" t="str">
            <v>e</v>
          </cell>
          <cell r="D1933">
            <v>14588663</v>
          </cell>
          <cell r="E1933" t="str">
            <v>보조기층</v>
          </cell>
          <cell r="I1933">
            <v>0</v>
          </cell>
        </row>
        <row r="1934">
          <cell r="A1934" t="str">
            <v>D03742</v>
          </cell>
          <cell r="B1934">
            <v>1847</v>
          </cell>
          <cell r="C1934" t="str">
            <v>-1</v>
          </cell>
          <cell r="D1934">
            <v>14588679</v>
          </cell>
          <cell r="E1934" t="str">
            <v>보조기층생산</v>
          </cell>
          <cell r="F1934" t="str">
            <v>(현장암유용)</v>
          </cell>
          <cell r="G1934" t="str">
            <v>㎥</v>
          </cell>
          <cell r="I1934">
            <v>0</v>
          </cell>
        </row>
        <row r="1935">
          <cell r="A1935" t="str">
            <v>D00798</v>
          </cell>
          <cell r="B1935">
            <v>1438</v>
          </cell>
          <cell r="C1935" t="str">
            <v>-2</v>
          </cell>
          <cell r="D1935">
            <v>14588687</v>
          </cell>
          <cell r="E1935" t="str">
            <v>보조기층</v>
          </cell>
          <cell r="F1935" t="str">
            <v>(포설및다짐 T=20 Cm)</v>
          </cell>
          <cell r="G1935" t="str">
            <v>㎥</v>
          </cell>
          <cell r="I1935">
            <v>0</v>
          </cell>
        </row>
        <row r="1936">
          <cell r="A1936" t="str">
            <v>E2</v>
          </cell>
          <cell r="B1936">
            <v>0</v>
          </cell>
          <cell r="C1936" t="str">
            <v>계</v>
          </cell>
          <cell r="D1936">
            <v>14588691</v>
          </cell>
          <cell r="I1936">
            <v>0</v>
          </cell>
        </row>
        <row r="1937">
          <cell r="A1937" t="str">
            <v>T2</v>
          </cell>
          <cell r="B1937">
            <v>1940</v>
          </cell>
          <cell r="C1937" t="str">
            <v>f</v>
          </cell>
          <cell r="D1937">
            <v>14588692</v>
          </cell>
          <cell r="E1937" t="str">
            <v>차선도색</v>
          </cell>
          <cell r="I1937">
            <v>0</v>
          </cell>
        </row>
        <row r="1938">
          <cell r="A1938" t="str">
            <v>D01152</v>
          </cell>
          <cell r="B1938">
            <v>239</v>
          </cell>
          <cell r="C1938" t="str">
            <v>-1</v>
          </cell>
          <cell r="D1938">
            <v>14588693</v>
          </cell>
          <cell r="E1938" t="str">
            <v>가도차선도색(상온형)</v>
          </cell>
          <cell r="F1938" t="str">
            <v>(백색실선)</v>
          </cell>
          <cell r="G1938" t="str">
            <v>㎡</v>
          </cell>
          <cell r="I1938">
            <v>0</v>
          </cell>
        </row>
        <row r="1939">
          <cell r="A1939" t="str">
            <v>D00869</v>
          </cell>
          <cell r="B1939">
            <v>414</v>
          </cell>
          <cell r="C1939" t="str">
            <v>-2</v>
          </cell>
          <cell r="D1939">
            <v>14588694</v>
          </cell>
          <cell r="E1939" t="str">
            <v>가도차선도색(상온형)</v>
          </cell>
          <cell r="F1939" t="str">
            <v>(백색파선)</v>
          </cell>
          <cell r="G1939" t="str">
            <v>㎡</v>
          </cell>
          <cell r="I1939">
            <v>0</v>
          </cell>
        </row>
        <row r="1940">
          <cell r="A1940" t="str">
            <v>D01151</v>
          </cell>
          <cell r="B1940">
            <v>252</v>
          </cell>
          <cell r="C1940" t="str">
            <v>-3</v>
          </cell>
          <cell r="D1940">
            <v>14588695</v>
          </cell>
          <cell r="E1940" t="str">
            <v>가도차선도색(상온형)</v>
          </cell>
          <cell r="F1940" t="str">
            <v>(황색실선)</v>
          </cell>
          <cell r="G1940" t="str">
            <v>㎡</v>
          </cell>
          <cell r="I1940">
            <v>0</v>
          </cell>
        </row>
        <row r="1941">
          <cell r="A1941" t="str">
            <v>E2</v>
          </cell>
          <cell r="B1941">
            <v>0</v>
          </cell>
          <cell r="C1941" t="str">
            <v>계</v>
          </cell>
          <cell r="D1941">
            <v>14588759</v>
          </cell>
          <cell r="I1941">
            <v>0</v>
          </cell>
        </row>
        <row r="1942">
          <cell r="A1942" t="str">
            <v>T2</v>
          </cell>
          <cell r="B1942">
            <v>1945</v>
          </cell>
          <cell r="C1942" t="str">
            <v>g</v>
          </cell>
          <cell r="D1942">
            <v>14588823</v>
          </cell>
          <cell r="E1942" t="str">
            <v>아스팔트</v>
          </cell>
          <cell r="I1942">
            <v>0</v>
          </cell>
        </row>
        <row r="1943">
          <cell r="A1943" t="str">
            <v>D00964</v>
          </cell>
          <cell r="B1943">
            <v>36</v>
          </cell>
          <cell r="C1943" t="str">
            <v>-1</v>
          </cell>
          <cell r="D1943">
            <v>14588855</v>
          </cell>
          <cell r="E1943" t="str">
            <v>아스팔트운반</v>
          </cell>
          <cell r="F1943" t="str">
            <v>(RSC-4, MC-1)</v>
          </cell>
          <cell r="G1943" t="str">
            <v>D/M</v>
          </cell>
          <cell r="I1943">
            <v>0</v>
          </cell>
        </row>
        <row r="1944">
          <cell r="A1944" t="str">
            <v>M00052</v>
          </cell>
          <cell r="B1944">
            <v>26</v>
          </cell>
          <cell r="C1944" t="str">
            <v>-2</v>
          </cell>
          <cell r="D1944">
            <v>14588887</v>
          </cell>
          <cell r="E1944" t="str">
            <v>아스팔트</v>
          </cell>
          <cell r="F1944" t="str">
            <v>MC-1</v>
          </cell>
          <cell r="G1944" t="str">
            <v>D/M</v>
          </cell>
          <cell r="I1944">
            <v>0</v>
          </cell>
        </row>
        <row r="1945">
          <cell r="A1945" t="str">
            <v>M00055</v>
          </cell>
          <cell r="B1945">
            <v>10</v>
          </cell>
          <cell r="C1945" t="str">
            <v>-3</v>
          </cell>
          <cell r="D1945">
            <v>14588895</v>
          </cell>
          <cell r="E1945" t="str">
            <v>아스팔트</v>
          </cell>
          <cell r="F1945" t="str">
            <v>RSC-4</v>
          </cell>
          <cell r="G1945" t="str">
            <v>D/M</v>
          </cell>
          <cell r="I1945">
            <v>0</v>
          </cell>
        </row>
        <row r="1946">
          <cell r="A1946" t="str">
            <v>E2</v>
          </cell>
          <cell r="B1946">
            <v>0</v>
          </cell>
          <cell r="C1946" t="str">
            <v>계</v>
          </cell>
          <cell r="D1946">
            <v>14588903</v>
          </cell>
          <cell r="I1946">
            <v>0</v>
          </cell>
        </row>
        <row r="1947">
          <cell r="A1947" t="str">
            <v>D00384</v>
          </cell>
          <cell r="B1947">
            <v>30</v>
          </cell>
          <cell r="C1947" t="str">
            <v>h</v>
          </cell>
          <cell r="D1947">
            <v>14588906</v>
          </cell>
          <cell r="E1947" t="str">
            <v>가배수관</v>
          </cell>
          <cell r="F1947" t="str">
            <v>(D=1000 m/m)</v>
          </cell>
          <cell r="G1947" t="str">
            <v>M</v>
          </cell>
          <cell r="I1947">
            <v>0</v>
          </cell>
        </row>
        <row r="1948">
          <cell r="A1948" t="str">
            <v>E3</v>
          </cell>
          <cell r="B1948">
            <v>0</v>
          </cell>
          <cell r="C1948" t="str">
            <v>합계</v>
          </cell>
          <cell r="D1948">
            <v>14588915</v>
          </cell>
          <cell r="I1948">
            <v>0</v>
          </cell>
        </row>
        <row r="1949">
          <cell r="A1949" t="str">
            <v>D01154</v>
          </cell>
          <cell r="B1949">
            <v>330</v>
          </cell>
          <cell r="C1949" t="str">
            <v>7.07</v>
          </cell>
          <cell r="D1949">
            <v>14588917</v>
          </cell>
          <cell r="E1949" t="str">
            <v>암파쇄방호시설</v>
          </cell>
          <cell r="G1949" t="str">
            <v>M</v>
          </cell>
          <cell r="I1949">
            <v>0</v>
          </cell>
        </row>
        <row r="1950">
          <cell r="A1950" t="str">
            <v>T3</v>
          </cell>
          <cell r="B1950">
            <v>1952</v>
          </cell>
          <cell r="C1950" t="str">
            <v>7.08</v>
          </cell>
          <cell r="D1950">
            <v>14588918</v>
          </cell>
          <cell r="E1950" t="str">
            <v>가로수이식</v>
          </cell>
          <cell r="I1950">
            <v>0</v>
          </cell>
        </row>
        <row r="1951">
          <cell r="A1951" t="str">
            <v>D00019</v>
          </cell>
          <cell r="B1951">
            <v>129</v>
          </cell>
          <cell r="C1951" t="str">
            <v>a</v>
          </cell>
          <cell r="D1951">
            <v>14589046</v>
          </cell>
          <cell r="E1951" t="str">
            <v>가로수이식</v>
          </cell>
          <cell r="F1951" t="str">
            <v>(소나무)</v>
          </cell>
          <cell r="G1951" t="str">
            <v>주</v>
          </cell>
          <cell r="I1951">
            <v>0</v>
          </cell>
        </row>
        <row r="1952">
          <cell r="A1952" t="str">
            <v>D03865</v>
          </cell>
          <cell r="B1952">
            <v>66</v>
          </cell>
          <cell r="C1952" t="str">
            <v>b</v>
          </cell>
          <cell r="D1952">
            <v>14589111</v>
          </cell>
          <cell r="E1952" t="str">
            <v>가로수이식</v>
          </cell>
          <cell r="F1952" t="str">
            <v>(참나무)</v>
          </cell>
          <cell r="G1952" t="str">
            <v>주</v>
          </cell>
          <cell r="I1952">
            <v>0</v>
          </cell>
        </row>
        <row r="1953">
          <cell r="A1953" t="str">
            <v>E3</v>
          </cell>
          <cell r="B1953">
            <v>0</v>
          </cell>
          <cell r="C1953" t="str">
            <v>합계</v>
          </cell>
          <cell r="D1953">
            <v>14589143</v>
          </cell>
          <cell r="I1953">
            <v>0</v>
          </cell>
        </row>
        <row r="1954">
          <cell r="A1954" t="str">
            <v>D00778</v>
          </cell>
          <cell r="B1954">
            <v>1845</v>
          </cell>
          <cell r="C1954" t="str">
            <v>7.09</v>
          </cell>
          <cell r="D1954">
            <v>14589175</v>
          </cell>
          <cell r="E1954" t="str">
            <v>지장가옥철거</v>
          </cell>
          <cell r="G1954" t="str">
            <v>㎥</v>
          </cell>
          <cell r="I1954">
            <v>0</v>
          </cell>
        </row>
        <row r="1955">
          <cell r="A1955" t="str">
            <v>D01336</v>
          </cell>
          <cell r="B1955">
            <v>1845</v>
          </cell>
          <cell r="C1955" t="str">
            <v>7.10</v>
          </cell>
          <cell r="D1955">
            <v>14589303</v>
          </cell>
          <cell r="E1955" t="str">
            <v>폐기물처리비</v>
          </cell>
          <cell r="G1955" t="str">
            <v>㎥</v>
          </cell>
          <cell r="I1955">
            <v>0</v>
          </cell>
        </row>
        <row r="1956">
          <cell r="A1956" t="str">
            <v>D03938</v>
          </cell>
          <cell r="B1956">
            <v>1</v>
          </cell>
          <cell r="C1956" t="str">
            <v>7.11</v>
          </cell>
          <cell r="D1956">
            <v>14589431</v>
          </cell>
          <cell r="E1956" t="str">
            <v>기존도로유지관리.</v>
          </cell>
          <cell r="G1956" t="str">
            <v>P.S</v>
          </cell>
          <cell r="H1956">
            <v>3000000000</v>
          </cell>
          <cell r="I1956">
            <v>3000000000</v>
          </cell>
        </row>
        <row r="1957">
          <cell r="A1957" t="str">
            <v>D01337</v>
          </cell>
          <cell r="B1957">
            <v>258</v>
          </cell>
          <cell r="C1957" t="str">
            <v>7.12</v>
          </cell>
          <cell r="D1957">
            <v>14589437</v>
          </cell>
          <cell r="E1957" t="str">
            <v>접도구역경계표주</v>
          </cell>
          <cell r="G1957" t="str">
            <v>EA</v>
          </cell>
          <cell r="I1957">
            <v>0</v>
          </cell>
        </row>
        <row r="1958">
          <cell r="A1958" t="str">
            <v>D00874</v>
          </cell>
          <cell r="B1958">
            <v>2</v>
          </cell>
          <cell r="C1958" t="str">
            <v>7.13</v>
          </cell>
          <cell r="D1958">
            <v>14589566</v>
          </cell>
          <cell r="E1958" t="str">
            <v>준공표지석</v>
          </cell>
          <cell r="G1958" t="str">
            <v>EA</v>
          </cell>
          <cell r="I1958">
            <v>0</v>
          </cell>
        </row>
        <row r="1959">
          <cell r="A1959" t="str">
            <v>D03945</v>
          </cell>
          <cell r="B1959">
            <v>1</v>
          </cell>
          <cell r="C1959" t="str">
            <v>7.14</v>
          </cell>
          <cell r="D1959">
            <v>14589694</v>
          </cell>
          <cell r="E1959" t="str">
            <v>가설사무실.</v>
          </cell>
          <cell r="G1959" t="str">
            <v>식</v>
          </cell>
          <cell r="I1959">
            <v>0</v>
          </cell>
        </row>
        <row r="1960">
          <cell r="A1960" t="str">
            <v>D00956</v>
          </cell>
          <cell r="B1960">
            <v>1</v>
          </cell>
          <cell r="C1960" t="str">
            <v>7.15</v>
          </cell>
          <cell r="D1960">
            <v>14591401</v>
          </cell>
          <cell r="E1960" t="str">
            <v>시 험 비</v>
          </cell>
          <cell r="G1960" t="str">
            <v>식</v>
          </cell>
          <cell r="I1960">
            <v>0</v>
          </cell>
        </row>
        <row r="1961">
          <cell r="A1961" t="str">
            <v>D00886</v>
          </cell>
          <cell r="B1961">
            <v>60</v>
          </cell>
          <cell r="C1961" t="str">
            <v>7.16</v>
          </cell>
          <cell r="D1961">
            <v>14591433</v>
          </cell>
          <cell r="E1961" t="str">
            <v>품질관리차량비</v>
          </cell>
          <cell r="G1961" t="str">
            <v>개월</v>
          </cell>
          <cell r="I1961">
            <v>0</v>
          </cell>
        </row>
        <row r="1962">
          <cell r="A1962" t="str">
            <v>D01339</v>
          </cell>
          <cell r="B1962">
            <v>8.68</v>
          </cell>
          <cell r="C1962" t="str">
            <v>7.17</v>
          </cell>
          <cell r="D1962">
            <v>14591462</v>
          </cell>
          <cell r="E1962" t="str">
            <v>시공측량비</v>
          </cell>
          <cell r="G1962" t="str">
            <v>Km</v>
          </cell>
          <cell r="I1962">
            <v>0</v>
          </cell>
        </row>
        <row r="1963">
          <cell r="A1963" t="str">
            <v>D01340</v>
          </cell>
          <cell r="B1963">
            <v>1</v>
          </cell>
          <cell r="C1963" t="str">
            <v>7.18</v>
          </cell>
          <cell r="D1963">
            <v>14591465</v>
          </cell>
          <cell r="E1963" t="str">
            <v>안전시설비</v>
          </cell>
          <cell r="F1963" t="str">
            <v>(공사중 안전시설)</v>
          </cell>
          <cell r="G1963" t="str">
            <v>P.S</v>
          </cell>
          <cell r="H1963">
            <v>97715144</v>
          </cell>
          <cell r="I1963">
            <v>97715144</v>
          </cell>
        </row>
        <row r="1964">
          <cell r="A1964" t="str">
            <v>D00955</v>
          </cell>
          <cell r="B1964">
            <v>1</v>
          </cell>
          <cell r="C1964" t="str">
            <v>7.19</v>
          </cell>
          <cell r="D1964">
            <v>14591503</v>
          </cell>
          <cell r="E1964" t="str">
            <v>중기운반비</v>
          </cell>
          <cell r="G1964" t="str">
            <v>식</v>
          </cell>
          <cell r="I1964">
            <v>0</v>
          </cell>
        </row>
        <row r="1965">
          <cell r="A1965" t="str">
            <v>D00918</v>
          </cell>
          <cell r="B1965">
            <v>1</v>
          </cell>
          <cell r="C1965" t="str">
            <v>7.20</v>
          </cell>
          <cell r="D1965">
            <v>14591517</v>
          </cell>
          <cell r="E1965" t="str">
            <v>확인보링비</v>
          </cell>
          <cell r="G1965" t="str">
            <v>식</v>
          </cell>
          <cell r="I1965">
            <v>0</v>
          </cell>
        </row>
        <row r="1966">
          <cell r="A1966" t="str">
            <v>T3</v>
          </cell>
          <cell r="B1966">
            <v>1969</v>
          </cell>
          <cell r="C1966" t="str">
            <v>7.21</v>
          </cell>
          <cell r="D1966">
            <v>14591521</v>
          </cell>
          <cell r="E1966" t="str">
            <v>자재운반비</v>
          </cell>
          <cell r="I1966">
            <v>0</v>
          </cell>
        </row>
        <row r="1967">
          <cell r="A1967" t="str">
            <v>D00960</v>
          </cell>
          <cell r="B1967">
            <v>7344.2539999999999</v>
          </cell>
          <cell r="C1967" t="str">
            <v>a</v>
          </cell>
          <cell r="D1967">
            <v>14591523</v>
          </cell>
          <cell r="E1967" t="str">
            <v>철근운반</v>
          </cell>
          <cell r="G1967" t="str">
            <v>Ton</v>
          </cell>
          <cell r="I1967">
            <v>0</v>
          </cell>
        </row>
        <row r="1968">
          <cell r="A1968" t="str">
            <v>D00958</v>
          </cell>
          <cell r="B1968">
            <v>85313</v>
          </cell>
          <cell r="C1968" t="str">
            <v>b</v>
          </cell>
          <cell r="D1968">
            <v>14591525</v>
          </cell>
          <cell r="E1968" t="str">
            <v>시멘트운반</v>
          </cell>
          <cell r="F1968" t="str">
            <v>(40 Kg/ⓐ)</v>
          </cell>
          <cell r="G1968" t="str">
            <v>대</v>
          </cell>
          <cell r="I1968">
            <v>0</v>
          </cell>
        </row>
        <row r="1969">
          <cell r="A1969" t="str">
            <v>D00964</v>
          </cell>
          <cell r="B1969">
            <v>1638</v>
          </cell>
          <cell r="C1969" t="str">
            <v>c</v>
          </cell>
          <cell r="D1969">
            <v>14603662</v>
          </cell>
          <cell r="E1969" t="str">
            <v>아스팔트운반</v>
          </cell>
          <cell r="F1969" t="str">
            <v>(RSC-4, MC-1)</v>
          </cell>
          <cell r="G1969" t="str">
            <v>D/M</v>
          </cell>
          <cell r="I1969">
            <v>0</v>
          </cell>
        </row>
        <row r="1970">
          <cell r="A1970" t="str">
            <v>E3</v>
          </cell>
          <cell r="B1970">
            <v>0</v>
          </cell>
          <cell r="C1970" t="str">
            <v>합계</v>
          </cell>
          <cell r="D1970">
            <v>14609731</v>
          </cell>
          <cell r="I1970">
            <v>0</v>
          </cell>
        </row>
        <row r="1971">
          <cell r="A1971" t="str">
            <v>T3</v>
          </cell>
          <cell r="B1971">
            <v>1974</v>
          </cell>
          <cell r="C1971" t="str">
            <v>7.22</v>
          </cell>
          <cell r="D1971">
            <v>14610869</v>
          </cell>
          <cell r="E1971" t="str">
            <v>크랏샤설치및해체</v>
          </cell>
          <cell r="I1971">
            <v>0</v>
          </cell>
        </row>
        <row r="1972">
          <cell r="A1972" t="str">
            <v>D00937</v>
          </cell>
          <cell r="B1972">
            <v>1</v>
          </cell>
          <cell r="C1972" t="str">
            <v>a</v>
          </cell>
          <cell r="D1972">
            <v>14612007</v>
          </cell>
          <cell r="E1972" t="str">
            <v>크랏샤 설치및해체</v>
          </cell>
          <cell r="F1972" t="str">
            <v>이동식(150 Ton)</v>
          </cell>
          <cell r="G1972" t="str">
            <v>식</v>
          </cell>
          <cell r="I1972">
            <v>0</v>
          </cell>
        </row>
        <row r="1973">
          <cell r="A1973" t="str">
            <v>D01218</v>
          </cell>
          <cell r="B1973">
            <v>1</v>
          </cell>
          <cell r="C1973" t="str">
            <v>b</v>
          </cell>
          <cell r="D1973">
            <v>14612386</v>
          </cell>
          <cell r="E1973" t="str">
            <v>세륜시설</v>
          </cell>
          <cell r="F1973" t="str">
            <v>(간이식)</v>
          </cell>
          <cell r="G1973" t="str">
            <v>개소</v>
          </cell>
          <cell r="I1973">
            <v>0</v>
          </cell>
        </row>
        <row r="1974">
          <cell r="A1974" t="str">
            <v>D00944</v>
          </cell>
          <cell r="B1974">
            <v>142</v>
          </cell>
          <cell r="C1974" t="str">
            <v>c</v>
          </cell>
          <cell r="D1974">
            <v>14612576</v>
          </cell>
          <cell r="E1974" t="str">
            <v>가설방음벽(H:2.0MxW:</v>
          </cell>
          <cell r="F1974" t="str">
            <v>2.0M)+방진망 2.0M</v>
          </cell>
          <cell r="G1974" t="str">
            <v>M</v>
          </cell>
          <cell r="I1974">
            <v>0</v>
          </cell>
        </row>
        <row r="1975">
          <cell r="A1975" t="str">
            <v>E3</v>
          </cell>
          <cell r="B1975">
            <v>0</v>
          </cell>
          <cell r="C1975" t="str">
            <v>합계</v>
          </cell>
          <cell r="D1975">
            <v>14612671</v>
          </cell>
          <cell r="I1975">
            <v>0</v>
          </cell>
        </row>
        <row r="1976">
          <cell r="A1976" t="str">
            <v>T3</v>
          </cell>
          <cell r="B1976">
            <v>2034</v>
          </cell>
          <cell r="C1976" t="str">
            <v>7.23</v>
          </cell>
          <cell r="D1976">
            <v>14612765</v>
          </cell>
          <cell r="E1976" t="str">
            <v>자 재 대</v>
          </cell>
          <cell r="I1976">
            <v>0</v>
          </cell>
        </row>
        <row r="1977">
          <cell r="A1977" t="str">
            <v>T2</v>
          </cell>
          <cell r="B1977">
            <v>1990</v>
          </cell>
          <cell r="C1977" t="str">
            <v>a</v>
          </cell>
          <cell r="D1977">
            <v>14614282</v>
          </cell>
          <cell r="E1977" t="str">
            <v>레 미 콘</v>
          </cell>
          <cell r="I1977">
            <v>0</v>
          </cell>
        </row>
        <row r="1978">
          <cell r="A1978" t="str">
            <v>M00062</v>
          </cell>
          <cell r="B1978">
            <v>11518</v>
          </cell>
          <cell r="C1978" t="str">
            <v>-1</v>
          </cell>
          <cell r="D1978">
            <v>14615610</v>
          </cell>
          <cell r="E1978" t="str">
            <v>레 미 콘</v>
          </cell>
          <cell r="F1978" t="str">
            <v>25-270-15</v>
          </cell>
          <cell r="G1978" t="str">
            <v>㎥</v>
          </cell>
          <cell r="I1978">
            <v>0</v>
          </cell>
        </row>
        <row r="1979">
          <cell r="A1979" t="str">
            <v>M00061</v>
          </cell>
          <cell r="B1979">
            <v>29</v>
          </cell>
          <cell r="C1979" t="str">
            <v>-2</v>
          </cell>
          <cell r="D1979">
            <v>14615658</v>
          </cell>
          <cell r="E1979" t="str">
            <v>레 미 콘</v>
          </cell>
          <cell r="F1979" t="str">
            <v>25-270-8</v>
          </cell>
          <cell r="G1979" t="str">
            <v>㎥</v>
          </cell>
          <cell r="I1979">
            <v>0</v>
          </cell>
        </row>
        <row r="1980">
          <cell r="A1980" t="str">
            <v>M00063</v>
          </cell>
          <cell r="B1980">
            <v>37126</v>
          </cell>
          <cell r="C1980" t="str">
            <v>-3</v>
          </cell>
          <cell r="D1980">
            <v>14615705</v>
          </cell>
          <cell r="E1980" t="str">
            <v>레 미 콘</v>
          </cell>
          <cell r="F1980" t="str">
            <v>25-240-15</v>
          </cell>
          <cell r="G1980" t="str">
            <v>㎥</v>
          </cell>
          <cell r="I1980">
            <v>0</v>
          </cell>
        </row>
        <row r="1981">
          <cell r="A1981" t="str">
            <v>M00067</v>
          </cell>
          <cell r="B1981">
            <v>2291</v>
          </cell>
          <cell r="C1981" t="str">
            <v>-4</v>
          </cell>
          <cell r="D1981">
            <v>14615717</v>
          </cell>
          <cell r="E1981" t="str">
            <v>레 미 콘</v>
          </cell>
          <cell r="F1981" t="str">
            <v>25-240-5</v>
          </cell>
          <cell r="G1981" t="str">
            <v>㎥</v>
          </cell>
          <cell r="I1981">
            <v>0</v>
          </cell>
        </row>
        <row r="1982">
          <cell r="A1982" t="str">
            <v>M00068</v>
          </cell>
          <cell r="B1982">
            <v>1526</v>
          </cell>
          <cell r="C1982" t="str">
            <v>-5</v>
          </cell>
          <cell r="D1982">
            <v>14615752</v>
          </cell>
          <cell r="E1982" t="str">
            <v>레 미 콘</v>
          </cell>
          <cell r="F1982" t="str">
            <v>25-210-15</v>
          </cell>
          <cell r="G1982" t="str">
            <v>㎥</v>
          </cell>
          <cell r="I1982">
            <v>0</v>
          </cell>
        </row>
        <row r="1983">
          <cell r="A1983" t="str">
            <v>M00069</v>
          </cell>
          <cell r="B1983">
            <v>12124</v>
          </cell>
          <cell r="C1983" t="str">
            <v>-6</v>
          </cell>
          <cell r="D1983">
            <v>14615764</v>
          </cell>
          <cell r="E1983" t="str">
            <v>레 미 콘</v>
          </cell>
          <cell r="F1983" t="str">
            <v>25-210-8</v>
          </cell>
          <cell r="G1983" t="str">
            <v>㎥</v>
          </cell>
          <cell r="I1983">
            <v>0</v>
          </cell>
        </row>
        <row r="1984">
          <cell r="A1984" t="str">
            <v>M02778</v>
          </cell>
          <cell r="B1984">
            <v>1150</v>
          </cell>
          <cell r="C1984" t="str">
            <v>-7</v>
          </cell>
          <cell r="D1984">
            <v>14615770</v>
          </cell>
          <cell r="E1984" t="str">
            <v>레 미 콘</v>
          </cell>
          <cell r="F1984" t="str">
            <v>25-180-5</v>
          </cell>
          <cell r="G1984" t="str">
            <v>㎥</v>
          </cell>
          <cell r="I1984">
            <v>0</v>
          </cell>
        </row>
        <row r="1985">
          <cell r="A1985" t="str">
            <v>M00070</v>
          </cell>
          <cell r="B1985">
            <v>4650</v>
          </cell>
          <cell r="C1985" t="str">
            <v>-8</v>
          </cell>
          <cell r="D1985">
            <v>14615776</v>
          </cell>
          <cell r="E1985" t="str">
            <v>레 미 콘</v>
          </cell>
          <cell r="F1985" t="str">
            <v>25-180-15</v>
          </cell>
          <cell r="G1985" t="str">
            <v>㎥</v>
          </cell>
          <cell r="I1985">
            <v>0</v>
          </cell>
        </row>
        <row r="1986">
          <cell r="A1986" t="str">
            <v>M00080</v>
          </cell>
          <cell r="B1986">
            <v>9427</v>
          </cell>
          <cell r="C1986" t="str">
            <v>-9</v>
          </cell>
          <cell r="D1986">
            <v>14615797</v>
          </cell>
          <cell r="E1986" t="str">
            <v>레 미 콘</v>
          </cell>
          <cell r="F1986" t="str">
            <v>25-180-8</v>
          </cell>
          <cell r="G1986" t="str">
            <v>㎥</v>
          </cell>
          <cell r="I1986">
            <v>0</v>
          </cell>
        </row>
        <row r="1987">
          <cell r="A1987" t="str">
            <v>M00079</v>
          </cell>
          <cell r="B1987">
            <v>1197</v>
          </cell>
          <cell r="C1987" t="str">
            <v>-10</v>
          </cell>
          <cell r="D1987">
            <v>14615798</v>
          </cell>
          <cell r="E1987" t="str">
            <v>레 미 콘</v>
          </cell>
          <cell r="F1987" t="str">
            <v>25-160-15</v>
          </cell>
          <cell r="G1987" t="str">
            <v>㎥</v>
          </cell>
          <cell r="I1987">
            <v>0</v>
          </cell>
        </row>
        <row r="1988">
          <cell r="A1988" t="str">
            <v>M00078</v>
          </cell>
          <cell r="B1988">
            <v>1599</v>
          </cell>
          <cell r="C1988" t="str">
            <v>-11</v>
          </cell>
          <cell r="D1988">
            <v>14615926</v>
          </cell>
          <cell r="E1988" t="str">
            <v>레 미 콘</v>
          </cell>
          <cell r="F1988" t="str">
            <v>25-160-8</v>
          </cell>
          <cell r="G1988" t="str">
            <v>㎥</v>
          </cell>
          <cell r="I1988">
            <v>0</v>
          </cell>
        </row>
        <row r="1989">
          <cell r="A1989" t="str">
            <v>M00075</v>
          </cell>
          <cell r="B1989">
            <v>395</v>
          </cell>
          <cell r="C1989" t="str">
            <v>-12</v>
          </cell>
          <cell r="D1989">
            <v>14615927</v>
          </cell>
          <cell r="E1989" t="str">
            <v>레 미 콘</v>
          </cell>
          <cell r="F1989" t="str">
            <v>40-210-8</v>
          </cell>
          <cell r="G1989" t="str">
            <v>㎥</v>
          </cell>
          <cell r="I1989">
            <v>0</v>
          </cell>
        </row>
        <row r="1990">
          <cell r="A1990" t="str">
            <v>M01073</v>
          </cell>
          <cell r="B1990">
            <v>1963</v>
          </cell>
          <cell r="C1990" t="str">
            <v>-13</v>
          </cell>
          <cell r="D1990">
            <v>14615991</v>
          </cell>
          <cell r="E1990" t="str">
            <v>레 미 콘</v>
          </cell>
          <cell r="F1990" t="str">
            <v>19-400-15</v>
          </cell>
          <cell r="G1990" t="str">
            <v>㎥</v>
          </cell>
          <cell r="I1990">
            <v>0</v>
          </cell>
        </row>
        <row r="1991">
          <cell r="A1991" t="str">
            <v>E2</v>
          </cell>
          <cell r="B1991">
            <v>0</v>
          </cell>
          <cell r="C1991" t="str">
            <v>계</v>
          </cell>
          <cell r="D1991">
            <v>14616055</v>
          </cell>
          <cell r="I1991">
            <v>0</v>
          </cell>
        </row>
        <row r="1992">
          <cell r="A1992" t="str">
            <v>M00083</v>
          </cell>
          <cell r="B1992">
            <v>85313</v>
          </cell>
          <cell r="C1992" t="str">
            <v>b</v>
          </cell>
          <cell r="D1992">
            <v>14616119</v>
          </cell>
          <cell r="E1992" t="str">
            <v>시 멘 트</v>
          </cell>
          <cell r="F1992" t="str">
            <v>40 Kg/ⓐ</v>
          </cell>
          <cell r="G1992" t="str">
            <v>대</v>
          </cell>
          <cell r="I1992">
            <v>0</v>
          </cell>
        </row>
        <row r="1993">
          <cell r="A1993" t="str">
            <v>T2</v>
          </cell>
          <cell r="B1993">
            <v>2011</v>
          </cell>
          <cell r="C1993" t="str">
            <v>c</v>
          </cell>
          <cell r="D1993">
            <v>14616151</v>
          </cell>
          <cell r="E1993" t="str">
            <v>철  근</v>
          </cell>
          <cell r="I1993">
            <v>0</v>
          </cell>
        </row>
        <row r="1994">
          <cell r="A1994" t="str">
            <v>T1</v>
          </cell>
          <cell r="B1994">
            <v>2000</v>
          </cell>
          <cell r="C1994" t="str">
            <v>-1</v>
          </cell>
          <cell r="D1994">
            <v>14616167</v>
          </cell>
          <cell r="E1994" t="str">
            <v>철근(SD40)</v>
          </cell>
          <cell r="I1994">
            <v>0</v>
          </cell>
        </row>
        <row r="1995">
          <cell r="A1995" t="str">
            <v>M00101</v>
          </cell>
          <cell r="B1995">
            <v>445.03300000000002</v>
          </cell>
          <cell r="D1995">
            <v>14616173</v>
          </cell>
          <cell r="E1995" t="str">
            <v>철근(SD40A)</v>
          </cell>
          <cell r="F1995" t="str">
            <v>D=29m/m</v>
          </cell>
          <cell r="G1995" t="str">
            <v>TON</v>
          </cell>
          <cell r="I1995">
            <v>0</v>
          </cell>
        </row>
        <row r="1996">
          <cell r="A1996" t="str">
            <v>M00100</v>
          </cell>
          <cell r="B1996">
            <v>284.92200000000003</v>
          </cell>
          <cell r="D1996">
            <v>14616175</v>
          </cell>
          <cell r="E1996" t="str">
            <v>철근(SD40A)</v>
          </cell>
          <cell r="F1996" t="str">
            <v>D=25m/m</v>
          </cell>
          <cell r="G1996" t="str">
            <v>TON</v>
          </cell>
          <cell r="I1996">
            <v>0</v>
          </cell>
        </row>
        <row r="1997">
          <cell r="A1997" t="str">
            <v>M00099</v>
          </cell>
          <cell r="B1997">
            <v>442.52699999999999</v>
          </cell>
          <cell r="D1997">
            <v>14616179</v>
          </cell>
          <cell r="E1997" t="str">
            <v>철근(SD40A)</v>
          </cell>
          <cell r="F1997" t="str">
            <v>D=22m/m</v>
          </cell>
          <cell r="G1997" t="str">
            <v>TON</v>
          </cell>
          <cell r="I1997">
            <v>0</v>
          </cell>
        </row>
        <row r="1998">
          <cell r="A1998" t="str">
            <v>M00098</v>
          </cell>
          <cell r="B1998">
            <v>413.56200000000001</v>
          </cell>
          <cell r="D1998">
            <v>14616181</v>
          </cell>
          <cell r="E1998" t="str">
            <v>철근(SD40A)</v>
          </cell>
          <cell r="F1998" t="str">
            <v>D=19m/m</v>
          </cell>
          <cell r="G1998" t="str">
            <v>TON</v>
          </cell>
          <cell r="I1998">
            <v>0</v>
          </cell>
        </row>
        <row r="1999">
          <cell r="A1999" t="str">
            <v>M00097</v>
          </cell>
          <cell r="B1999">
            <v>732.17399999999998</v>
          </cell>
          <cell r="D1999">
            <v>14616182</v>
          </cell>
          <cell r="E1999" t="str">
            <v>철근(SD40A)</v>
          </cell>
          <cell r="F1999" t="str">
            <v>D=16m/m</v>
          </cell>
          <cell r="G1999" t="str">
            <v>TON</v>
          </cell>
          <cell r="I1999">
            <v>0</v>
          </cell>
        </row>
        <row r="2000">
          <cell r="A2000" t="str">
            <v>M00096</v>
          </cell>
          <cell r="B2000">
            <v>99.533000000000001</v>
          </cell>
          <cell r="D2000">
            <v>14616183</v>
          </cell>
          <cell r="E2000" t="str">
            <v>철근(SD40A)</v>
          </cell>
          <cell r="F2000" t="str">
            <v>D=13m/m</v>
          </cell>
          <cell r="G2000" t="str">
            <v>TON</v>
          </cell>
          <cell r="I2000">
            <v>0</v>
          </cell>
        </row>
        <row r="2001">
          <cell r="A2001" t="str">
            <v>E1</v>
          </cell>
          <cell r="B2001">
            <v>0</v>
          </cell>
          <cell r="C2001" t="str">
            <v>소계</v>
          </cell>
          <cell r="D2001">
            <v>14616215</v>
          </cell>
          <cell r="I2001">
            <v>0</v>
          </cell>
        </row>
        <row r="2002">
          <cell r="A2002" t="str">
            <v>T1</v>
          </cell>
          <cell r="B2002">
            <v>2010</v>
          </cell>
          <cell r="C2002" t="str">
            <v>-2</v>
          </cell>
          <cell r="D2002">
            <v>14616247</v>
          </cell>
          <cell r="E2002" t="str">
            <v>철근(SD30)</v>
          </cell>
          <cell r="I2002">
            <v>0</v>
          </cell>
        </row>
        <row r="2003">
          <cell r="A2003" t="str">
            <v>M00094</v>
          </cell>
          <cell r="B2003">
            <v>378.55099999999999</v>
          </cell>
          <cell r="D2003">
            <v>14616279</v>
          </cell>
          <cell r="E2003" t="str">
            <v>철근(SD30A)</v>
          </cell>
          <cell r="F2003" t="str">
            <v>D=32m/m</v>
          </cell>
          <cell r="G2003" t="str">
            <v>TON</v>
          </cell>
          <cell r="I2003">
            <v>0</v>
          </cell>
        </row>
        <row r="2004">
          <cell r="A2004" t="str">
            <v>M00093</v>
          </cell>
          <cell r="B2004">
            <v>384.72199999999998</v>
          </cell>
          <cell r="D2004">
            <v>14616295</v>
          </cell>
          <cell r="E2004" t="str">
            <v>철근(SD30A)</v>
          </cell>
          <cell r="F2004" t="str">
            <v>D=29m/m</v>
          </cell>
          <cell r="G2004" t="str">
            <v>TON</v>
          </cell>
          <cell r="I2004">
            <v>0</v>
          </cell>
        </row>
        <row r="2005">
          <cell r="A2005" t="str">
            <v>M00092</v>
          </cell>
          <cell r="B2005">
            <v>610.17700000000002</v>
          </cell>
          <cell r="D2005">
            <v>14616303</v>
          </cell>
          <cell r="E2005" t="str">
            <v>철근(SD30A)</v>
          </cell>
          <cell r="F2005" t="str">
            <v>D=25m/m</v>
          </cell>
          <cell r="G2005" t="str">
            <v>TON</v>
          </cell>
          <cell r="I2005">
            <v>0</v>
          </cell>
        </row>
        <row r="2006">
          <cell r="A2006" t="str">
            <v>M00091</v>
          </cell>
          <cell r="B2006">
            <v>694.68799999999999</v>
          </cell>
          <cell r="D2006">
            <v>14616307</v>
          </cell>
          <cell r="E2006" t="str">
            <v>철근(SD30A)</v>
          </cell>
          <cell r="F2006" t="str">
            <v>D=22m/m</v>
          </cell>
          <cell r="G2006" t="str">
            <v>TON</v>
          </cell>
          <cell r="I2006">
            <v>0</v>
          </cell>
        </row>
        <row r="2007">
          <cell r="A2007" t="str">
            <v>M00090</v>
          </cell>
          <cell r="B2007">
            <v>794.56799999999998</v>
          </cell>
          <cell r="D2007">
            <v>14616309</v>
          </cell>
          <cell r="E2007" t="str">
            <v>철근(SD30A)</v>
          </cell>
          <cell r="F2007" t="str">
            <v>D=19m/m</v>
          </cell>
          <cell r="G2007" t="str">
            <v>TON</v>
          </cell>
          <cell r="I2007">
            <v>0</v>
          </cell>
        </row>
        <row r="2008">
          <cell r="A2008" t="str">
            <v>M00089</v>
          </cell>
          <cell r="B2008">
            <v>1391.3989999999999</v>
          </cell>
          <cell r="D2008">
            <v>14616310</v>
          </cell>
          <cell r="E2008" t="str">
            <v>철근(SD30A)</v>
          </cell>
          <cell r="F2008" t="str">
            <v>D=16m/m</v>
          </cell>
          <cell r="G2008" t="str">
            <v>TON</v>
          </cell>
          <cell r="I2008">
            <v>0</v>
          </cell>
        </row>
        <row r="2009">
          <cell r="A2009" t="str">
            <v>M00088</v>
          </cell>
          <cell r="B2009">
            <v>632.44399999999996</v>
          </cell>
          <cell r="D2009">
            <v>14616311</v>
          </cell>
          <cell r="E2009" t="str">
            <v>철근(SD30A)</v>
          </cell>
          <cell r="F2009" t="str">
            <v>D=13m/m</v>
          </cell>
          <cell r="G2009" t="str">
            <v>TON</v>
          </cell>
          <cell r="I2009">
            <v>0</v>
          </cell>
        </row>
        <row r="2010">
          <cell r="A2010" t="str">
            <v>M00087</v>
          </cell>
          <cell r="B2010">
            <v>39.954000000000001</v>
          </cell>
          <cell r="D2010">
            <v>14616375</v>
          </cell>
          <cell r="E2010" t="str">
            <v>철근(SD30A)</v>
          </cell>
          <cell r="F2010" t="str">
            <v>D=10m/m</v>
          </cell>
          <cell r="G2010" t="str">
            <v>TON</v>
          </cell>
          <cell r="I2010">
            <v>0</v>
          </cell>
        </row>
        <row r="2011">
          <cell r="A2011" t="str">
            <v>E1</v>
          </cell>
          <cell r="B2011">
            <v>0</v>
          </cell>
          <cell r="C2011" t="str">
            <v>소계</v>
          </cell>
          <cell r="D2011">
            <v>14616391</v>
          </cell>
          <cell r="I2011">
            <v>0</v>
          </cell>
        </row>
        <row r="2012">
          <cell r="A2012" t="str">
            <v>E2</v>
          </cell>
          <cell r="B2012">
            <v>0</v>
          </cell>
          <cell r="C2012" t="str">
            <v>계</v>
          </cell>
          <cell r="D2012">
            <v>14616407</v>
          </cell>
          <cell r="I2012">
            <v>0</v>
          </cell>
        </row>
        <row r="2013">
          <cell r="A2013" t="str">
            <v>T2</v>
          </cell>
          <cell r="B2013">
            <v>2015</v>
          </cell>
          <cell r="C2013" t="str">
            <v>d</v>
          </cell>
          <cell r="D2013">
            <v>14616415</v>
          </cell>
          <cell r="E2013" t="str">
            <v>아스팔트</v>
          </cell>
          <cell r="I2013">
            <v>0</v>
          </cell>
        </row>
        <row r="2014">
          <cell r="A2014" t="str">
            <v>M00055</v>
          </cell>
          <cell r="B2014">
            <v>870</v>
          </cell>
          <cell r="C2014" t="str">
            <v>-1</v>
          </cell>
          <cell r="D2014">
            <v>14616419</v>
          </cell>
          <cell r="E2014" t="str">
            <v>아스팔트</v>
          </cell>
          <cell r="F2014" t="str">
            <v>RSC-4</v>
          </cell>
          <cell r="G2014" t="str">
            <v>D/M</v>
          </cell>
          <cell r="I2014">
            <v>0</v>
          </cell>
        </row>
        <row r="2015">
          <cell r="A2015" t="str">
            <v>M00052</v>
          </cell>
          <cell r="B2015">
            <v>768</v>
          </cell>
          <cell r="C2015" t="str">
            <v>-2</v>
          </cell>
          <cell r="D2015">
            <v>14616421</v>
          </cell>
          <cell r="E2015" t="str">
            <v>아스팔트</v>
          </cell>
          <cell r="F2015" t="str">
            <v>MC-1</v>
          </cell>
          <cell r="G2015" t="str">
            <v>D/M</v>
          </cell>
          <cell r="I2015">
            <v>0</v>
          </cell>
        </row>
        <row r="2016">
          <cell r="A2016" t="str">
            <v>E2</v>
          </cell>
          <cell r="B2016">
            <v>0</v>
          </cell>
          <cell r="C2016" t="str">
            <v>계</v>
          </cell>
          <cell r="D2016">
            <v>14616422</v>
          </cell>
          <cell r="I2016">
            <v>0</v>
          </cell>
        </row>
        <row r="2017">
          <cell r="A2017" t="str">
            <v>T2</v>
          </cell>
          <cell r="B2017">
            <v>2022</v>
          </cell>
          <cell r="C2017" t="str">
            <v>e</v>
          </cell>
          <cell r="D2017">
            <v>14616423</v>
          </cell>
          <cell r="E2017" t="str">
            <v>흄   관</v>
          </cell>
          <cell r="I2017">
            <v>0</v>
          </cell>
        </row>
        <row r="2018">
          <cell r="A2018" t="str">
            <v>M00314</v>
          </cell>
          <cell r="B2018">
            <v>394</v>
          </cell>
          <cell r="C2018" t="str">
            <v>-1</v>
          </cell>
          <cell r="D2018">
            <v>14616455</v>
          </cell>
          <cell r="E2018" t="str">
            <v>흄   관</v>
          </cell>
          <cell r="F2018" t="str">
            <v>D= 450 m/m</v>
          </cell>
          <cell r="G2018" t="str">
            <v>본</v>
          </cell>
          <cell r="I2018">
            <v>0</v>
          </cell>
        </row>
        <row r="2019">
          <cell r="A2019" t="str">
            <v>M00316</v>
          </cell>
          <cell r="B2019">
            <v>460</v>
          </cell>
          <cell r="C2019" t="str">
            <v>-2</v>
          </cell>
          <cell r="D2019">
            <v>14616487</v>
          </cell>
          <cell r="E2019" t="str">
            <v>흄   관</v>
          </cell>
          <cell r="F2019" t="str">
            <v>D= 600 m/m</v>
          </cell>
          <cell r="G2019" t="str">
            <v>본</v>
          </cell>
          <cell r="I2019">
            <v>0</v>
          </cell>
        </row>
        <row r="2020">
          <cell r="A2020" t="str">
            <v>M00318</v>
          </cell>
          <cell r="B2020">
            <v>492</v>
          </cell>
          <cell r="C2020" t="str">
            <v>-3</v>
          </cell>
          <cell r="D2020">
            <v>14616519</v>
          </cell>
          <cell r="E2020" t="str">
            <v>흄   관</v>
          </cell>
          <cell r="F2020" t="str">
            <v>D= 800 m/m</v>
          </cell>
          <cell r="G2020" t="str">
            <v>본</v>
          </cell>
          <cell r="I2020">
            <v>0</v>
          </cell>
        </row>
        <row r="2021">
          <cell r="A2021" t="str">
            <v>M00320</v>
          </cell>
          <cell r="B2021">
            <v>92</v>
          </cell>
          <cell r="C2021" t="str">
            <v>-4</v>
          </cell>
          <cell r="D2021">
            <v>14616535</v>
          </cell>
          <cell r="E2021" t="str">
            <v>흄   관</v>
          </cell>
          <cell r="F2021" t="str">
            <v>D=1000 m/m</v>
          </cell>
          <cell r="G2021" t="str">
            <v>본</v>
          </cell>
          <cell r="I2021">
            <v>0</v>
          </cell>
        </row>
        <row r="2022">
          <cell r="A2022" t="str">
            <v>M00322</v>
          </cell>
          <cell r="B2022">
            <v>44</v>
          </cell>
          <cell r="C2022" t="str">
            <v>-5</v>
          </cell>
          <cell r="D2022">
            <v>14616539</v>
          </cell>
          <cell r="E2022" t="str">
            <v>흄   관</v>
          </cell>
          <cell r="F2022" t="str">
            <v>D=1200 m/m</v>
          </cell>
          <cell r="G2022" t="str">
            <v>본</v>
          </cell>
          <cell r="I2022">
            <v>0</v>
          </cell>
        </row>
        <row r="2023">
          <cell r="A2023" t="str">
            <v>E2</v>
          </cell>
          <cell r="B2023">
            <v>0</v>
          </cell>
          <cell r="C2023" t="str">
            <v>계</v>
          </cell>
          <cell r="D2023">
            <v>14616543</v>
          </cell>
          <cell r="I2023">
            <v>0</v>
          </cell>
        </row>
        <row r="2024">
          <cell r="A2024" t="str">
            <v>T2</v>
          </cell>
          <cell r="B2024">
            <v>2028</v>
          </cell>
          <cell r="C2024" t="str">
            <v>f</v>
          </cell>
          <cell r="D2024">
            <v>14616545</v>
          </cell>
          <cell r="E2024" t="str">
            <v>진동전압철근콘크리트</v>
          </cell>
          <cell r="F2024" t="str">
            <v>관(V.R관)</v>
          </cell>
          <cell r="I2024">
            <v>0</v>
          </cell>
        </row>
        <row r="2025">
          <cell r="A2025" t="str">
            <v>M00301</v>
          </cell>
          <cell r="B2025">
            <v>185</v>
          </cell>
          <cell r="C2025" t="str">
            <v>-1</v>
          </cell>
          <cell r="D2025">
            <v>14616546</v>
          </cell>
          <cell r="E2025" t="str">
            <v>진동및전압관</v>
          </cell>
          <cell r="F2025" t="str">
            <v>D= 600 m/m</v>
          </cell>
          <cell r="G2025" t="str">
            <v>본</v>
          </cell>
          <cell r="I2025">
            <v>0</v>
          </cell>
        </row>
        <row r="2026">
          <cell r="A2026" t="str">
            <v>M00303</v>
          </cell>
          <cell r="B2026">
            <v>449</v>
          </cell>
          <cell r="C2026" t="str">
            <v>-2</v>
          </cell>
          <cell r="D2026">
            <v>14616547</v>
          </cell>
          <cell r="E2026" t="str">
            <v>진동및전압관</v>
          </cell>
          <cell r="F2026" t="str">
            <v>D= 800 m/m</v>
          </cell>
          <cell r="G2026" t="str">
            <v>본</v>
          </cell>
          <cell r="I2026">
            <v>0</v>
          </cell>
        </row>
        <row r="2027">
          <cell r="A2027" t="str">
            <v>M00305</v>
          </cell>
          <cell r="B2027">
            <v>136</v>
          </cell>
          <cell r="C2027" t="str">
            <v>-3</v>
          </cell>
          <cell r="D2027">
            <v>14616611</v>
          </cell>
          <cell r="E2027" t="str">
            <v>진동및전압관</v>
          </cell>
          <cell r="F2027" t="str">
            <v>D=1000 m/m</v>
          </cell>
          <cell r="G2027" t="str">
            <v>본</v>
          </cell>
          <cell r="I2027">
            <v>0</v>
          </cell>
        </row>
        <row r="2028">
          <cell r="A2028" t="str">
            <v>M00307</v>
          </cell>
          <cell r="B2028">
            <v>228</v>
          </cell>
          <cell r="C2028" t="str">
            <v>-4</v>
          </cell>
          <cell r="D2028">
            <v>14616643</v>
          </cell>
          <cell r="E2028" t="str">
            <v>진동및전압관</v>
          </cell>
          <cell r="F2028" t="str">
            <v>D=1200 m/m</v>
          </cell>
          <cell r="G2028" t="str">
            <v>본</v>
          </cell>
          <cell r="I2028">
            <v>0</v>
          </cell>
        </row>
        <row r="2029">
          <cell r="A2029" t="str">
            <v>E2</v>
          </cell>
          <cell r="B2029">
            <v>0</v>
          </cell>
          <cell r="C2029" t="str">
            <v>계</v>
          </cell>
          <cell r="D2029">
            <v>14616659</v>
          </cell>
          <cell r="I2029">
            <v>0</v>
          </cell>
        </row>
        <row r="2030">
          <cell r="A2030" t="str">
            <v>T2</v>
          </cell>
          <cell r="B2030">
            <v>2033</v>
          </cell>
          <cell r="C2030" t="str">
            <v>g</v>
          </cell>
          <cell r="D2030">
            <v>14616675</v>
          </cell>
          <cell r="E2030" t="str">
            <v>아 스 콘</v>
          </cell>
          <cell r="I2030">
            <v>0</v>
          </cell>
        </row>
        <row r="2031">
          <cell r="A2031" t="str">
            <v>M00056</v>
          </cell>
          <cell r="B2031">
            <v>28916</v>
          </cell>
          <cell r="C2031" t="str">
            <v>-1</v>
          </cell>
          <cell r="D2031">
            <v>14616677</v>
          </cell>
          <cell r="E2031" t="str">
            <v>아 스 콘</v>
          </cell>
          <cell r="F2031" t="str">
            <v>표층용</v>
          </cell>
          <cell r="G2031" t="str">
            <v>TON</v>
          </cell>
          <cell r="I2031">
            <v>0</v>
          </cell>
        </row>
        <row r="2032">
          <cell r="A2032" t="str">
            <v>M00059</v>
          </cell>
          <cell r="B2032">
            <v>97232</v>
          </cell>
          <cell r="C2032" t="str">
            <v>-2</v>
          </cell>
          <cell r="D2032">
            <v>14616678</v>
          </cell>
          <cell r="E2032" t="str">
            <v>아 스 콘</v>
          </cell>
          <cell r="F2032" t="str">
            <v>기층용</v>
          </cell>
          <cell r="G2032" t="str">
            <v>TON</v>
          </cell>
          <cell r="I2032">
            <v>0</v>
          </cell>
        </row>
        <row r="2033">
          <cell r="A2033" t="str">
            <v>M00058</v>
          </cell>
          <cell r="B2033">
            <v>31103</v>
          </cell>
          <cell r="C2033" t="str">
            <v>-3</v>
          </cell>
          <cell r="D2033">
            <v>14616679</v>
          </cell>
          <cell r="E2033" t="str">
            <v>아 스 콘</v>
          </cell>
          <cell r="F2033" t="str">
            <v>중간층용</v>
          </cell>
          <cell r="G2033" t="str">
            <v>TON</v>
          </cell>
          <cell r="I2033">
            <v>0</v>
          </cell>
        </row>
        <row r="2034">
          <cell r="A2034" t="str">
            <v>E2</v>
          </cell>
          <cell r="B2034">
            <v>0</v>
          </cell>
          <cell r="C2034" t="str">
            <v>계</v>
          </cell>
          <cell r="D2034">
            <v>14616743</v>
          </cell>
          <cell r="I2034">
            <v>0</v>
          </cell>
        </row>
        <row r="2035">
          <cell r="A2035" t="str">
            <v>E3</v>
          </cell>
          <cell r="B2035">
            <v>0</v>
          </cell>
          <cell r="C2035" t="str">
            <v>합계</v>
          </cell>
          <cell r="D2035">
            <v>14616807</v>
          </cell>
          <cell r="I2035">
            <v>0</v>
          </cell>
        </row>
        <row r="2036">
          <cell r="A2036" t="str">
            <v>M00751</v>
          </cell>
          <cell r="B2036">
            <v>220.328</v>
          </cell>
          <cell r="C2036" t="str">
            <v>7.24</v>
          </cell>
          <cell r="D2036">
            <v>14616815</v>
          </cell>
          <cell r="E2036" t="str">
            <v>공 제 대</v>
          </cell>
          <cell r="F2036" t="str">
            <v>고  철</v>
          </cell>
          <cell r="G2036" t="str">
            <v>TON</v>
          </cell>
          <cell r="I2036">
            <v>0</v>
          </cell>
        </row>
        <row r="2037">
          <cell r="A2037" t="str">
            <v>T3</v>
          </cell>
          <cell r="B2037">
            <v>2058</v>
          </cell>
          <cell r="C2037" t="str">
            <v>7.25</v>
          </cell>
          <cell r="D2037">
            <v>14616880</v>
          </cell>
          <cell r="E2037" t="str">
            <v>전기공사</v>
          </cell>
          <cell r="I2037">
            <v>0</v>
          </cell>
        </row>
        <row r="2038">
          <cell r="A2038" t="str">
            <v>T2</v>
          </cell>
          <cell r="B2038">
            <v>2043</v>
          </cell>
          <cell r="C2038" t="str">
            <v>a</v>
          </cell>
          <cell r="D2038">
            <v>14616912</v>
          </cell>
          <cell r="E2038" t="str">
            <v>터널전기공사</v>
          </cell>
          <cell r="I2038">
            <v>0</v>
          </cell>
        </row>
        <row r="2039">
          <cell r="A2039" t="str">
            <v>D03876</v>
          </cell>
          <cell r="B2039">
            <v>1</v>
          </cell>
          <cell r="C2039" t="str">
            <v>-1</v>
          </cell>
          <cell r="D2039">
            <v>14616928</v>
          </cell>
          <cell r="E2039" t="str">
            <v>터널 전기공사</v>
          </cell>
          <cell r="F2039" t="str">
            <v>(변전실 전기공사)</v>
          </cell>
          <cell r="G2039" t="str">
            <v>식</v>
          </cell>
          <cell r="I2039">
            <v>0</v>
          </cell>
        </row>
        <row r="2040">
          <cell r="A2040" t="str">
            <v>D03883</v>
          </cell>
          <cell r="B2040">
            <v>1</v>
          </cell>
          <cell r="C2040" t="str">
            <v>-2</v>
          </cell>
          <cell r="D2040">
            <v>14616936</v>
          </cell>
          <cell r="E2040" t="str">
            <v>터널 전기공사</v>
          </cell>
          <cell r="F2040" t="str">
            <v>(조명 설비공사)</v>
          </cell>
          <cell r="G2040" t="str">
            <v>식</v>
          </cell>
          <cell r="I2040">
            <v>0</v>
          </cell>
        </row>
        <row r="2041">
          <cell r="A2041" t="str">
            <v>D03884</v>
          </cell>
          <cell r="B2041">
            <v>1</v>
          </cell>
          <cell r="C2041" t="str">
            <v>-3</v>
          </cell>
          <cell r="D2041">
            <v>14616940</v>
          </cell>
          <cell r="E2041" t="str">
            <v>터널 전기공사</v>
          </cell>
          <cell r="F2041" t="str">
            <v>(소방 설비공사)</v>
          </cell>
          <cell r="G2041" t="str">
            <v>식</v>
          </cell>
          <cell r="I2041">
            <v>0</v>
          </cell>
        </row>
        <row r="2042">
          <cell r="A2042" t="str">
            <v>D03885</v>
          </cell>
          <cell r="B2042">
            <v>1</v>
          </cell>
          <cell r="C2042" t="str">
            <v>-4</v>
          </cell>
          <cell r="D2042">
            <v>14616942</v>
          </cell>
          <cell r="E2042" t="str">
            <v>터널 전기공사</v>
          </cell>
          <cell r="F2042" t="str">
            <v>(무선통신및지하재해)</v>
          </cell>
          <cell r="G2042" t="str">
            <v>식</v>
          </cell>
          <cell r="I2042">
            <v>0</v>
          </cell>
        </row>
        <row r="2043">
          <cell r="A2043" t="str">
            <v>D03886</v>
          </cell>
          <cell r="B2043">
            <v>1</v>
          </cell>
          <cell r="C2043" t="str">
            <v>-5</v>
          </cell>
          <cell r="D2043">
            <v>14616943</v>
          </cell>
          <cell r="E2043" t="str">
            <v>가로등설치공사</v>
          </cell>
          <cell r="G2043" t="str">
            <v>식</v>
          </cell>
          <cell r="I2043">
            <v>0</v>
          </cell>
        </row>
        <row r="2044">
          <cell r="A2044" t="str">
            <v>E2</v>
          </cell>
          <cell r="B2044">
            <v>0</v>
          </cell>
          <cell r="C2044" t="str">
            <v>계</v>
          </cell>
          <cell r="D2044">
            <v>14617071</v>
          </cell>
          <cell r="I2044">
            <v>0</v>
          </cell>
        </row>
        <row r="2045">
          <cell r="A2045" t="str">
            <v>T2</v>
          </cell>
          <cell r="B2045">
            <v>2048</v>
          </cell>
          <cell r="C2045" t="str">
            <v>b</v>
          </cell>
          <cell r="D2045">
            <v>14617072</v>
          </cell>
          <cell r="E2045" t="str">
            <v>강교전기공사</v>
          </cell>
          <cell r="I2045">
            <v>0</v>
          </cell>
        </row>
        <row r="2046">
          <cell r="A2046" t="str">
            <v>D03873</v>
          </cell>
          <cell r="B2046">
            <v>1</v>
          </cell>
          <cell r="C2046" t="str">
            <v>-1</v>
          </cell>
          <cell r="D2046">
            <v>14617136</v>
          </cell>
          <cell r="E2046" t="str">
            <v>강교 전기공사</v>
          </cell>
          <cell r="F2046" t="str">
            <v>(간선설비공사)</v>
          </cell>
          <cell r="G2046" t="str">
            <v>식</v>
          </cell>
          <cell r="I2046">
            <v>0</v>
          </cell>
        </row>
        <row r="2047">
          <cell r="A2047" t="str">
            <v>D03874</v>
          </cell>
          <cell r="B2047">
            <v>1</v>
          </cell>
          <cell r="C2047" t="str">
            <v>-2</v>
          </cell>
          <cell r="D2047">
            <v>14617168</v>
          </cell>
          <cell r="E2047" t="str">
            <v>강교 전기공사</v>
          </cell>
          <cell r="F2047" t="str">
            <v>(전열설비공사)</v>
          </cell>
          <cell r="G2047" t="str">
            <v>식</v>
          </cell>
          <cell r="I2047">
            <v>0</v>
          </cell>
        </row>
        <row r="2048">
          <cell r="A2048" t="str">
            <v>D03875</v>
          </cell>
          <cell r="B2048">
            <v>1</v>
          </cell>
          <cell r="C2048" t="str">
            <v>-3</v>
          </cell>
          <cell r="D2048">
            <v>14617184</v>
          </cell>
          <cell r="E2048" t="str">
            <v>강교 전기공사</v>
          </cell>
          <cell r="F2048" t="str">
            <v>(전등설비공사)</v>
          </cell>
          <cell r="G2048" t="str">
            <v>식</v>
          </cell>
          <cell r="I2048">
            <v>0</v>
          </cell>
        </row>
        <row r="2049">
          <cell r="A2049" t="str">
            <v>E2</v>
          </cell>
          <cell r="B2049">
            <v>0</v>
          </cell>
          <cell r="C2049" t="str">
            <v>계</v>
          </cell>
          <cell r="D2049">
            <v>14617192</v>
          </cell>
          <cell r="I2049">
            <v>0</v>
          </cell>
        </row>
        <row r="2050">
          <cell r="A2050" t="str">
            <v>T2</v>
          </cell>
          <cell r="B2050">
            <v>2052</v>
          </cell>
          <cell r="C2050" t="str">
            <v>c</v>
          </cell>
          <cell r="D2050">
            <v>14617196</v>
          </cell>
          <cell r="E2050" t="str">
            <v>지하차도전기공사</v>
          </cell>
          <cell r="I2050">
            <v>0</v>
          </cell>
        </row>
        <row r="2051">
          <cell r="A2051" t="str">
            <v>D03887</v>
          </cell>
          <cell r="B2051">
            <v>1</v>
          </cell>
          <cell r="C2051" t="str">
            <v>-1</v>
          </cell>
          <cell r="D2051">
            <v>14617198</v>
          </cell>
          <cell r="E2051" t="str">
            <v>지하차도 전기공사</v>
          </cell>
          <cell r="F2051" t="str">
            <v>(장성 지하차도)</v>
          </cell>
          <cell r="G2051" t="str">
            <v>식</v>
          </cell>
          <cell r="I2051">
            <v>0</v>
          </cell>
        </row>
        <row r="2052">
          <cell r="A2052" t="str">
            <v>D03888</v>
          </cell>
          <cell r="B2052">
            <v>1</v>
          </cell>
          <cell r="C2052" t="str">
            <v>-2</v>
          </cell>
          <cell r="D2052">
            <v>14617199</v>
          </cell>
          <cell r="E2052" t="str">
            <v>지하차도 전기공사</v>
          </cell>
          <cell r="F2052" t="str">
            <v>(옥암 지하차도)</v>
          </cell>
          <cell r="G2052" t="str">
            <v>식</v>
          </cell>
          <cell r="I2052">
            <v>0</v>
          </cell>
        </row>
        <row r="2053">
          <cell r="A2053" t="str">
            <v>E2</v>
          </cell>
          <cell r="B2053">
            <v>0</v>
          </cell>
          <cell r="C2053" t="str">
            <v>계</v>
          </cell>
          <cell r="D2053">
            <v>14617200</v>
          </cell>
          <cell r="I2053">
            <v>0</v>
          </cell>
        </row>
        <row r="2054">
          <cell r="A2054" t="str">
            <v>T2</v>
          </cell>
          <cell r="B2054">
            <v>2057</v>
          </cell>
          <cell r="C2054" t="str">
            <v>d</v>
          </cell>
          <cell r="D2054">
            <v>14617216</v>
          </cell>
          <cell r="E2054" t="str">
            <v>교통신호등</v>
          </cell>
          <cell r="I2054">
            <v>0</v>
          </cell>
        </row>
        <row r="2055">
          <cell r="A2055" t="str">
            <v>D00859</v>
          </cell>
          <cell r="B2055">
            <v>1</v>
          </cell>
          <cell r="C2055" t="str">
            <v>-1</v>
          </cell>
          <cell r="D2055">
            <v>14617232</v>
          </cell>
          <cell r="E2055" t="str">
            <v>교통신호기</v>
          </cell>
          <cell r="F2055" t="str">
            <v>(고암교차로)</v>
          </cell>
          <cell r="G2055" t="str">
            <v>EA</v>
          </cell>
          <cell r="I2055">
            <v>0</v>
          </cell>
        </row>
        <row r="2056">
          <cell r="A2056" t="str">
            <v>D00860</v>
          </cell>
          <cell r="B2056">
            <v>1</v>
          </cell>
          <cell r="C2056" t="str">
            <v>-2</v>
          </cell>
          <cell r="D2056">
            <v>14617248</v>
          </cell>
          <cell r="E2056" t="str">
            <v>교통신호기</v>
          </cell>
          <cell r="F2056" t="str">
            <v>(영암교차로)</v>
          </cell>
          <cell r="G2056" t="str">
            <v>EA</v>
          </cell>
          <cell r="I2056">
            <v>0</v>
          </cell>
        </row>
        <row r="2057">
          <cell r="A2057" t="str">
            <v>D00863</v>
          </cell>
          <cell r="B2057">
            <v>1</v>
          </cell>
          <cell r="C2057" t="str">
            <v>-3</v>
          </cell>
          <cell r="D2057">
            <v>14617256</v>
          </cell>
          <cell r="E2057" t="str">
            <v>교통신호기</v>
          </cell>
          <cell r="F2057" t="str">
            <v>(마온교차로)</v>
          </cell>
          <cell r="G2057" t="str">
            <v>EA</v>
          </cell>
          <cell r="I2057">
            <v>0</v>
          </cell>
        </row>
        <row r="2058">
          <cell r="A2058" t="str">
            <v>E2</v>
          </cell>
          <cell r="B2058">
            <v>0</v>
          </cell>
          <cell r="C2058" t="str">
            <v>계</v>
          </cell>
          <cell r="D2058">
            <v>14617260</v>
          </cell>
          <cell r="I2058">
            <v>0</v>
          </cell>
        </row>
        <row r="2059">
          <cell r="A2059" t="str">
            <v>E3</v>
          </cell>
          <cell r="B2059">
            <v>0</v>
          </cell>
          <cell r="C2059" t="str">
            <v>합계</v>
          </cell>
          <cell r="D2059">
            <v>14617264</v>
          </cell>
          <cell r="I2059">
            <v>0</v>
          </cell>
        </row>
        <row r="2060">
          <cell r="A2060" t="str">
            <v>T3</v>
          </cell>
          <cell r="B2060">
            <v>2071</v>
          </cell>
          <cell r="C2060" t="str">
            <v>7.26</v>
          </cell>
          <cell r="D2060">
            <v>14617296</v>
          </cell>
          <cell r="E2060" t="str">
            <v>건축공사</v>
          </cell>
          <cell r="I2060">
            <v>0</v>
          </cell>
        </row>
        <row r="2061">
          <cell r="A2061" t="str">
            <v>D03926</v>
          </cell>
          <cell r="B2061">
            <v>1</v>
          </cell>
          <cell r="C2061" t="str">
            <v>a</v>
          </cell>
          <cell r="D2061">
            <v>14617312</v>
          </cell>
          <cell r="E2061" t="str">
            <v>건축공사</v>
          </cell>
          <cell r="F2061" t="str">
            <v>(가설공사)</v>
          </cell>
          <cell r="G2061" t="str">
            <v>식</v>
          </cell>
          <cell r="I2061">
            <v>0</v>
          </cell>
        </row>
        <row r="2062">
          <cell r="A2062" t="str">
            <v>D03928</v>
          </cell>
          <cell r="B2062">
            <v>1</v>
          </cell>
          <cell r="C2062" t="str">
            <v>b</v>
          </cell>
          <cell r="D2062">
            <v>14617320</v>
          </cell>
          <cell r="E2062" t="str">
            <v>건축공사</v>
          </cell>
          <cell r="F2062" t="str">
            <v>(철근콘크리트공사)</v>
          </cell>
          <cell r="G2062" t="str">
            <v>식</v>
          </cell>
          <cell r="I2062">
            <v>0</v>
          </cell>
        </row>
        <row r="2063">
          <cell r="A2063" t="str">
            <v>D03929</v>
          </cell>
          <cell r="B2063">
            <v>1</v>
          </cell>
          <cell r="C2063" t="str">
            <v>c</v>
          </cell>
          <cell r="D2063">
            <v>14617324</v>
          </cell>
          <cell r="E2063" t="str">
            <v>건축공사</v>
          </cell>
          <cell r="F2063" t="str">
            <v>(조적공사)</v>
          </cell>
          <cell r="G2063" t="str">
            <v>식</v>
          </cell>
          <cell r="I2063">
            <v>0</v>
          </cell>
        </row>
        <row r="2064">
          <cell r="A2064" t="str">
            <v>D03930</v>
          </cell>
          <cell r="B2064">
            <v>1</v>
          </cell>
          <cell r="C2064" t="str">
            <v>d</v>
          </cell>
          <cell r="D2064">
            <v>14617326</v>
          </cell>
          <cell r="E2064" t="str">
            <v>건축공사</v>
          </cell>
          <cell r="F2064" t="str">
            <v>(방수및미장공사)</v>
          </cell>
          <cell r="G2064" t="str">
            <v>식</v>
          </cell>
          <cell r="I2064">
            <v>0</v>
          </cell>
        </row>
        <row r="2065">
          <cell r="A2065" t="str">
            <v>D03931</v>
          </cell>
          <cell r="B2065">
            <v>1</v>
          </cell>
          <cell r="C2065" t="str">
            <v>e</v>
          </cell>
          <cell r="D2065">
            <v>14617327</v>
          </cell>
          <cell r="E2065" t="str">
            <v>건축공사</v>
          </cell>
          <cell r="F2065" t="str">
            <v>(창호공사)</v>
          </cell>
          <cell r="G2065" t="str">
            <v>식</v>
          </cell>
          <cell r="I2065">
            <v>0</v>
          </cell>
        </row>
        <row r="2066">
          <cell r="A2066" t="str">
            <v>D03932</v>
          </cell>
          <cell r="B2066">
            <v>1</v>
          </cell>
          <cell r="C2066" t="str">
            <v>f</v>
          </cell>
          <cell r="D2066">
            <v>14617328</v>
          </cell>
          <cell r="E2066" t="str">
            <v>건축공사</v>
          </cell>
          <cell r="F2066" t="str">
            <v>(도장공사)</v>
          </cell>
          <cell r="G2066" t="str">
            <v>식</v>
          </cell>
          <cell r="I2066">
            <v>0</v>
          </cell>
        </row>
        <row r="2067">
          <cell r="A2067" t="str">
            <v>D03933</v>
          </cell>
          <cell r="B2067">
            <v>1</v>
          </cell>
          <cell r="C2067" t="str">
            <v>g</v>
          </cell>
          <cell r="D2067">
            <v>14617392</v>
          </cell>
          <cell r="E2067" t="str">
            <v>건축공사</v>
          </cell>
          <cell r="F2067" t="str">
            <v>(수장공사및잡공사)</v>
          </cell>
          <cell r="G2067" t="str">
            <v>식</v>
          </cell>
          <cell r="I2067">
            <v>0</v>
          </cell>
        </row>
        <row r="2068">
          <cell r="A2068" t="str">
            <v>T2</v>
          </cell>
          <cell r="B2068">
            <v>2070</v>
          </cell>
          <cell r="C2068" t="str">
            <v>h</v>
          </cell>
          <cell r="D2068">
            <v>14617424</v>
          </cell>
          <cell r="E2068" t="str">
            <v>자 재 대</v>
          </cell>
          <cell r="I2068">
            <v>0</v>
          </cell>
        </row>
        <row r="2069">
          <cell r="A2069" t="str">
            <v>D00958</v>
          </cell>
          <cell r="B2069">
            <v>294</v>
          </cell>
          <cell r="C2069" t="str">
            <v>-1</v>
          </cell>
          <cell r="D2069">
            <v>14617440</v>
          </cell>
          <cell r="E2069" t="str">
            <v>시멘트운반</v>
          </cell>
          <cell r="F2069" t="str">
            <v>(40 Kg/ⓐ)</v>
          </cell>
          <cell r="G2069" t="str">
            <v>대</v>
          </cell>
          <cell r="I2069">
            <v>0</v>
          </cell>
        </row>
        <row r="2070">
          <cell r="A2070" t="str">
            <v>M00083</v>
          </cell>
          <cell r="B2070">
            <v>294</v>
          </cell>
          <cell r="C2070" t="str">
            <v>-2</v>
          </cell>
          <cell r="D2070">
            <v>14617448</v>
          </cell>
          <cell r="E2070" t="str">
            <v>시 멘 트</v>
          </cell>
          <cell r="F2070" t="str">
            <v>40 Kg/ⓐ</v>
          </cell>
          <cell r="G2070" t="str">
            <v>대</v>
          </cell>
          <cell r="I2070">
            <v>0</v>
          </cell>
        </row>
        <row r="2071">
          <cell r="A2071" t="str">
            <v>E2</v>
          </cell>
          <cell r="B2071">
            <v>0</v>
          </cell>
          <cell r="C2071" t="str">
            <v>계</v>
          </cell>
          <cell r="D2071">
            <v>14617452</v>
          </cell>
          <cell r="I2071">
            <v>0</v>
          </cell>
        </row>
        <row r="2072">
          <cell r="A2072" t="str">
            <v>E3</v>
          </cell>
          <cell r="B2072">
            <v>0</v>
          </cell>
          <cell r="C2072" t="str">
            <v>합계</v>
          </cell>
          <cell r="D2072">
            <v>14617454</v>
          </cell>
          <cell r="I2072">
            <v>0</v>
          </cell>
        </row>
        <row r="2073">
          <cell r="A2073" t="str">
            <v>E4</v>
          </cell>
          <cell r="B2073">
            <v>3097715144</v>
          </cell>
          <cell r="C2073" t="str">
            <v>총계</v>
          </cell>
          <cell r="D2073">
            <v>14617456</v>
          </cell>
          <cell r="I2073">
            <v>3097715144</v>
          </cell>
        </row>
        <row r="2074">
          <cell r="A2074" t="str">
            <v>E5</v>
          </cell>
          <cell r="B2074">
            <v>3097715144</v>
          </cell>
          <cell r="C2074" t="str">
            <v>총합계</v>
          </cell>
          <cell r="D2074">
            <v>14617584</v>
          </cell>
          <cell r="I2074">
            <v>3097715144</v>
          </cell>
        </row>
        <row r="2075">
          <cell r="A2075" t="str">
            <v>K1</v>
          </cell>
          <cell r="B2075">
            <v>1</v>
          </cell>
          <cell r="D2075">
            <v>14617712</v>
          </cell>
          <cell r="E2075" t="str">
            <v>간접 노무비</v>
          </cell>
          <cell r="G2075" t="str">
            <v>식</v>
          </cell>
          <cell r="I2075">
            <v>0</v>
          </cell>
        </row>
        <row r="2076">
          <cell r="A2076" t="str">
            <v>K2</v>
          </cell>
          <cell r="B2076">
            <v>1</v>
          </cell>
          <cell r="D2076">
            <v>14617840</v>
          </cell>
          <cell r="E2076" t="str">
            <v>산재 보험료</v>
          </cell>
          <cell r="G2076" t="str">
            <v>식</v>
          </cell>
          <cell r="I2076">
            <v>0</v>
          </cell>
        </row>
        <row r="2077">
          <cell r="A2077" t="str">
            <v>K3</v>
          </cell>
          <cell r="B2077">
            <v>1</v>
          </cell>
          <cell r="D2077">
            <v>14617968</v>
          </cell>
          <cell r="E2077" t="str">
            <v>안전 관리비</v>
          </cell>
          <cell r="G2077" t="str">
            <v>식</v>
          </cell>
          <cell r="I2077">
            <v>0</v>
          </cell>
        </row>
        <row r="2078">
          <cell r="A2078" t="str">
            <v>K4</v>
          </cell>
          <cell r="B2078">
            <v>1</v>
          </cell>
          <cell r="D2078">
            <v>14618096</v>
          </cell>
          <cell r="E2078" t="str">
            <v>기타   경비</v>
          </cell>
          <cell r="G2078" t="str">
            <v>식</v>
          </cell>
          <cell r="I2078">
            <v>0</v>
          </cell>
        </row>
        <row r="2079">
          <cell r="A2079" t="str">
            <v>K5</v>
          </cell>
          <cell r="B2079">
            <v>1</v>
          </cell>
          <cell r="D2079">
            <v>14618224</v>
          </cell>
          <cell r="E2079" t="str">
            <v>일반 관리비</v>
          </cell>
          <cell r="G2079" t="str">
            <v>식</v>
          </cell>
          <cell r="I2079">
            <v>0</v>
          </cell>
        </row>
        <row r="2080">
          <cell r="A2080" t="str">
            <v>K6</v>
          </cell>
          <cell r="B2080">
            <v>1</v>
          </cell>
          <cell r="D2080">
            <v>14618352</v>
          </cell>
          <cell r="E2080" t="str">
            <v>이       윤</v>
          </cell>
          <cell r="G2080" t="str">
            <v>식</v>
          </cell>
          <cell r="I2080">
            <v>0</v>
          </cell>
        </row>
        <row r="2081">
          <cell r="A2081" t="str">
            <v>K7</v>
          </cell>
          <cell r="B2081">
            <v>1</v>
          </cell>
          <cell r="D2081">
            <v>14618480</v>
          </cell>
          <cell r="E2081" t="str">
            <v>도로대장작성비</v>
          </cell>
          <cell r="G2081" t="str">
            <v>식</v>
          </cell>
          <cell r="I2081">
            <v>0</v>
          </cell>
        </row>
        <row r="2082">
          <cell r="A2082" t="str">
            <v>K8</v>
          </cell>
          <cell r="B2082">
            <v>1</v>
          </cell>
          <cell r="D2082">
            <v>14618608</v>
          </cell>
          <cell r="E2082" t="str">
            <v>준공도서작성비</v>
          </cell>
          <cell r="G2082" t="str">
            <v>식</v>
          </cell>
          <cell r="I2082">
            <v>0</v>
          </cell>
        </row>
        <row r="2083">
          <cell r="A2083" t="str">
            <v>K9</v>
          </cell>
          <cell r="B2083">
            <v>1</v>
          </cell>
          <cell r="D2083">
            <v>14618736</v>
          </cell>
          <cell r="E2083" t="str">
            <v>사후환경영향조사</v>
          </cell>
          <cell r="G2083" t="str">
            <v>P.S</v>
          </cell>
          <cell r="H2083">
            <v>150000000</v>
          </cell>
          <cell r="I2083">
            <v>150000000</v>
          </cell>
        </row>
        <row r="2084">
          <cell r="A2084" t="str">
            <v>K10</v>
          </cell>
          <cell r="B2084">
            <v>1</v>
          </cell>
          <cell r="D2084">
            <v>14618864</v>
          </cell>
          <cell r="E2084" t="str">
            <v>안전점검비</v>
          </cell>
          <cell r="G2084" t="str">
            <v>P.S</v>
          </cell>
          <cell r="H2084">
            <v>15865961</v>
          </cell>
          <cell r="I2084">
            <v>15865961</v>
          </cell>
        </row>
        <row r="2085">
          <cell r="A2085" t="str">
            <v>K11</v>
          </cell>
          <cell r="B2085">
            <v>1</v>
          </cell>
          <cell r="D2085">
            <v>14618992</v>
          </cell>
          <cell r="E2085" t="str">
            <v>고용보험료</v>
          </cell>
          <cell r="G2085" t="str">
            <v>식</v>
          </cell>
          <cell r="I2085">
            <v>0</v>
          </cell>
        </row>
        <row r="2086">
          <cell r="A2086" t="str">
            <v>K12</v>
          </cell>
          <cell r="B2086">
            <v>1</v>
          </cell>
          <cell r="D2086">
            <v>14619120</v>
          </cell>
          <cell r="E2086" t="str">
            <v>퇴직공제부금비</v>
          </cell>
          <cell r="G2086" t="str">
            <v>식</v>
          </cell>
          <cell r="I2086">
            <v>0</v>
          </cell>
        </row>
        <row r="2087">
          <cell r="A2087" t="str">
            <v>K13</v>
          </cell>
          <cell r="B2087">
            <v>1</v>
          </cell>
          <cell r="D2087">
            <v>14619248</v>
          </cell>
          <cell r="E2087" t="str">
            <v>공사손해보험료</v>
          </cell>
          <cell r="G2087" t="str">
            <v>식</v>
          </cell>
          <cell r="I2087">
            <v>0</v>
          </cell>
        </row>
        <row r="2088">
          <cell r="A2088" t="str">
            <v>K14</v>
          </cell>
          <cell r="B2088">
            <v>1</v>
          </cell>
          <cell r="D2088">
            <v>14619376</v>
          </cell>
          <cell r="E2088" t="str">
            <v>기술사용료</v>
          </cell>
          <cell r="G2088" t="str">
            <v>식</v>
          </cell>
          <cell r="I2088">
            <v>0</v>
          </cell>
        </row>
        <row r="2089">
          <cell r="A2089" t="str">
            <v>K15</v>
          </cell>
          <cell r="B2089">
            <v>1</v>
          </cell>
          <cell r="D2089">
            <v>14619504</v>
          </cell>
          <cell r="E2089" t="str">
            <v>폐기물위탁수수료</v>
          </cell>
          <cell r="G2089" t="str">
            <v>식</v>
          </cell>
          <cell r="I2089">
            <v>0</v>
          </cell>
        </row>
        <row r="2090">
          <cell r="A2090" t="str">
            <v>K16</v>
          </cell>
          <cell r="B2090">
            <v>1</v>
          </cell>
          <cell r="D2090">
            <v>14619632</v>
          </cell>
          <cell r="E2090" t="str">
            <v>부가 가치세</v>
          </cell>
          <cell r="G2090" t="str">
            <v>식</v>
          </cell>
          <cell r="I2090">
            <v>0</v>
          </cell>
        </row>
        <row r="2091">
          <cell r="A2091" t="str">
            <v>K17</v>
          </cell>
          <cell r="B2091">
            <v>1</v>
          </cell>
          <cell r="D2091">
            <v>14619760</v>
          </cell>
          <cell r="E2091" t="str">
            <v>한전수탁비</v>
          </cell>
          <cell r="G2091" t="str">
            <v>식</v>
          </cell>
          <cell r="I2091">
            <v>0</v>
          </cell>
        </row>
      </sheetData>
      <sheetData sheetId="2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현설(토.철)"/>
      <sheetName val="토공견적서"/>
      <sheetName val="철콘견적서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입찰안"/>
      <sheetName val="적격"/>
      <sheetName val="평가"/>
      <sheetName val="적정"/>
      <sheetName val="관리"/>
      <sheetName val="표지"/>
      <sheetName val="총괄"/>
      <sheetName val="내역"/>
      <sheetName val="내역실행"/>
      <sheetName val="하도"/>
      <sheetName val="별지"/>
      <sheetName val="토공"/>
      <sheetName val="총괄설계"/>
      <sheetName val="내역설계"/>
      <sheetName val="견적"/>
      <sheetName val="조사"/>
      <sheetName val="의뢰"/>
      <sheetName val="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집계표"/>
      <sheetName val="표지 (3)"/>
      <sheetName val="표지"/>
      <sheetName val="표지 (2)"/>
      <sheetName val="내역서"/>
      <sheetName val="주요자재1"/>
      <sheetName val="주요자재2"/>
      <sheetName val="시멘트골재량"/>
      <sheetName val="구조물골재"/>
      <sheetName val="철근1"/>
      <sheetName val="구조물타공종이월"/>
      <sheetName val="타공종이월"/>
      <sheetName val="철근수량1"/>
      <sheetName val="교각수량"/>
      <sheetName val="토공"/>
      <sheetName val="철근수량2"/>
      <sheetName val="교각집계"/>
      <sheetName val="교각토공"/>
      <sheetName val="교각철근"/>
      <sheetName val="교각집계 (2)"/>
      <sheetName val="교각토공 (2)"/>
      <sheetName val="교각철근 (2)"/>
      <sheetName val="총괄표"/>
      <sheetName val="추진계획"/>
      <sheetName val="추진실적"/>
      <sheetName val="Sheet3"/>
      <sheetName val="공정표"/>
      <sheetName val="일수계산"/>
      <sheetName val="터널공기"/>
      <sheetName val="Sheet1"/>
      <sheetName val="Sheet2"/>
      <sheetName val="업협(토공,철콘)"/>
      <sheetName val="실행예산"/>
      <sheetName val="시방서"/>
      <sheetName val="계약현황"/>
      <sheetName val="간지"/>
      <sheetName val="견적(토공)"/>
      <sheetName val="견적(철콘)"/>
      <sheetName val="대비"/>
      <sheetName val="제경비"/>
      <sheetName val="내역"/>
      <sheetName val="수량집계"/>
      <sheetName val="수량(교각)"/>
      <sheetName val="수량산출(2)"/>
      <sheetName val="단가(동바리)"/>
      <sheetName val="단가(강재운반)"/>
      <sheetName val="xxxxxx"/>
      <sheetName val="0000"/>
      <sheetName val="현황"/>
      <sheetName val="철콘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입찰표지"/>
      <sheetName val=" HIT-&gt;HMC 견적(3900)"/>
      <sheetName val="BID"/>
      <sheetName val="산출내역서"/>
      <sheetName val="입찰안"/>
      <sheetName val="일위목록"/>
      <sheetName val="요율"/>
      <sheetName val="갑지"/>
      <sheetName val="관급자재"/>
      <sheetName val="후다내역"/>
      <sheetName val="투찰내역"/>
      <sheetName val="한전일위"/>
      <sheetName val="일위대가목록"/>
      <sheetName val="SG"/>
      <sheetName val="실행철강하도"/>
      <sheetName val="단가"/>
      <sheetName val="인부신상자료"/>
      <sheetName val="현장관리비"/>
      <sheetName val="배수공"/>
      <sheetName val="합계"/>
      <sheetName val="일위CODE"/>
      <sheetName val="일위대가"/>
      <sheetName val="간접비계산"/>
      <sheetName val="산수배수"/>
      <sheetName val="일  위  대  가  목  록"/>
      <sheetName val="Macro1"/>
      <sheetName val="일위산출"/>
      <sheetName val="세부추진"/>
      <sheetName val="제안서"/>
      <sheetName val="상용보강"/>
      <sheetName val="행정표준(1)"/>
      <sheetName val="행정표준(2)"/>
      <sheetName val="중기비"/>
      <sheetName val="노무비"/>
      <sheetName val="2공구산출내역"/>
      <sheetName val="품셈"/>
      <sheetName val="교각토공 _2_"/>
      <sheetName val="1공구원가계산서"/>
      <sheetName val="1공구산출내역서"/>
      <sheetName val="1유리"/>
      <sheetName val="운반비요율"/>
      <sheetName val="자재단가"/>
      <sheetName val="금액결정"/>
      <sheetName val="#2_일위대가목록"/>
      <sheetName val="INSTR"/>
      <sheetName val="당초명세(평)"/>
      <sheetName val="단가산출"/>
      <sheetName val="설계가"/>
      <sheetName val="원가계산서"/>
      <sheetName val="장문교(대전)"/>
      <sheetName val="관급"/>
      <sheetName val="장비"/>
      <sheetName val="산근1"/>
      <sheetName val="노무"/>
      <sheetName val="자재"/>
      <sheetName val="우배수"/>
      <sheetName val="계산식"/>
      <sheetName val="전체"/>
      <sheetName val="건설성적"/>
      <sheetName val="원형1호맨홀토공수량"/>
      <sheetName val="6. 안전관리비"/>
      <sheetName val="간접(90)"/>
      <sheetName val="유동표"/>
      <sheetName val="증감내역서"/>
      <sheetName val="1,2공구원가계산서"/>
      <sheetName val="3.공통공사대비"/>
      <sheetName val="PI"/>
      <sheetName val="품셈총괄표"/>
      <sheetName val="b_balju"/>
      <sheetName val="내역(한신APT)"/>
      <sheetName val="집계"/>
      <sheetName val="개거총"/>
      <sheetName val="직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도송공"/>
      <sheetName val="총괄"/>
      <sheetName val="토목"/>
      <sheetName val="건축"/>
      <sheetName val="기계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C.배수관공"/>
      <sheetName val="가배수관"/>
      <sheetName val="2.10횡배수관"/>
      <sheetName val="전체현황"/>
      <sheetName val="평균터파기"/>
      <sheetName val="RC관집계"/>
      <sheetName val="RC관현황"/>
      <sheetName val="보강집계"/>
      <sheetName val="보강현황"/>
      <sheetName val="흄관집계"/>
      <sheetName val="흄관현황"/>
      <sheetName val="종배수관집계"/>
      <sheetName val="종배수관현황"/>
      <sheetName val="종배수관단위"/>
      <sheetName val="2.12기존배수관세척"/>
      <sheetName val="2.13날개벽및면벽"/>
      <sheetName val="RC관날개벽"/>
      <sheetName val="보강날개벽"/>
      <sheetName val="흄관날개벽"/>
      <sheetName val="면벽수량집계"/>
      <sheetName val="2.14집수정"/>
      <sheetName val="성토부집수정집계"/>
      <sheetName val="절토부집수정집계"/>
      <sheetName val="집수정현황"/>
      <sheetName val="집수정부분합"/>
      <sheetName val="Sheet13"/>
      <sheetName val="날개벽유동집계표"/>
      <sheetName val="유입방지턱수량"/>
      <sheetName val="유입방지턱표지"/>
      <sheetName val="유입방지턱단위수량"/>
      <sheetName val="배수관공(IC)"/>
      <sheetName val="A간지"/>
      <sheetName val="A집계"/>
      <sheetName val="A관자재계"/>
      <sheetName val="A관로"/>
      <sheetName val="A토공계"/>
      <sheetName val="A관로토공"/>
      <sheetName val="A평균H"/>
      <sheetName val="A맨홀계"/>
      <sheetName val="A맨홀"/>
      <sheetName val="A맨홀H"/>
      <sheetName val="A연결관"/>
      <sheetName val="A연결토공"/>
      <sheetName val="A연결조서"/>
      <sheetName val="A터파기단위"/>
      <sheetName val="제목"/>
      <sheetName val="자재"/>
      <sheetName val="집계표"/>
      <sheetName val="관로토공"/>
      <sheetName val="제수변실토공"/>
      <sheetName val="공기변실토공"/>
      <sheetName val="펌프실토공"/>
      <sheetName val="제수변실"/>
      <sheetName val="공기변실"/>
      <sheetName val="제수변보호통"/>
      <sheetName val="지상식소화전"/>
      <sheetName val="펌프실"/>
      <sheetName val="수량양식"/>
      <sheetName val="xxxxxx"/>
      <sheetName val="배수관공집계"/>
      <sheetName val="횡집계"/>
      <sheetName val="배수관집계표"/>
      <sheetName val="횡배수관현황"/>
      <sheetName val="날개면벽집계"/>
      <sheetName val="날개벽"/>
      <sheetName val="단위수량"/>
      <sheetName val="평균터파기고"/>
      <sheetName val="평균터파기1"/>
      <sheetName val="H"/>
      <sheetName val="깍기공"/>
      <sheetName val="간지"/>
      <sheetName val="파형강판 총수량집계표"/>
      <sheetName val="통로"/>
      <sheetName val="철근수량 집계표"/>
      <sheetName val="측구공수량집계표"/>
      <sheetName val="맹암거수량집계표"/>
      <sheetName val="배수관수량집계표"/>
      <sheetName val="배수관공총괄수량집계표"/>
      <sheetName val="절성경계보강공현황및집계 "/>
      <sheetName val="집수정공수량집계표"/>
      <sheetName val="암거공토공수량집계표"/>
      <sheetName val="암거공일반수량집계표"/>
      <sheetName val="암거공철근집계표"/>
      <sheetName val="강판집계표"/>
      <sheetName val="수로보호공현황및집계"/>
      <sheetName val="도수로집계표"/>
      <sheetName val="U형개거집계표"/>
      <sheetName val="침전조집계표"/>
      <sheetName val="석축집계표"/>
      <sheetName val="암거간지1"/>
      <sheetName val="총괄집계"/>
      <sheetName val="구체집계표"/>
      <sheetName val="암거간지2"/>
      <sheetName val="암거간지3"/>
      <sheetName val="암거간지5"/>
      <sheetName val="구체집계2.0x2.0(0-3)"/>
      <sheetName val="구체2.0X2.0(0-3)"/>
      <sheetName val="구체집계2.0x2.0(3-5)"/>
      <sheetName val="구체2.0x2.0(3-5)"/>
      <sheetName val="구체집계2.0x2.0(5-7)"/>
      <sheetName val="구체2.0x2.0(5-7)"/>
      <sheetName val="구체집계2.0x2.0(7-10)"/>
      <sheetName val="구체2.0x2.0(7-10)"/>
      <sheetName val="암거간지2@"/>
      <sheetName val="구체집계2@2.5x2.5"/>
      <sheetName val="구체2@2.5x2.5"/>
      <sheetName val="암거간지"/>
      <sheetName val="구체집계3.0x2.0(0-3)"/>
      <sheetName val="구체3.0x2.0(0-3)"/>
      <sheetName val="구체집계3.0x2.0(6-8)"/>
      <sheetName val="구체3.0x2.0(6-8)"/>
      <sheetName val="암거간지7"/>
      <sheetName val="암거간지8"/>
      <sheetName val="구체집계3.5x3.5(8-10)"/>
      <sheetName val="구체3.5x3.5(8-10)"/>
      <sheetName val="암거간지10"/>
      <sheetName val="구체집계4.5x4.5(2-3)"/>
      <sheetName val="구체4.5x4.5(2-3)"/>
      <sheetName val="구체집계4.5x4.5(4-5)"/>
      <sheetName val="구체4.5x4.5(4-5)"/>
      <sheetName val="암거현황"/>
      <sheetName val="터파기"/>
      <sheetName val="구체2.5x2.0(6-8)"/>
      <sheetName val="구체3.5x3.5-8-10"/>
      <sheetName val="암거간지4"/>
      <sheetName val="1+214(수로)"/>
      <sheetName val="1+185(통로)"/>
      <sheetName val="구체,날개,보강철근수량"/>
      <sheetName val="난간및차수벽철근량"/>
      <sheetName val="접속저판"/>
      <sheetName val="배수관수량집계(1)"/>
      <sheetName val="배수관수량집계(2)"/>
      <sheetName val="횡배수관공수량집계"/>
      <sheetName val="횡배수관연장조서"/>
      <sheetName val="제작관수량집계"/>
      <sheetName val="토피별RC관현황"/>
      <sheetName val="보강흄관수량집계"/>
      <sheetName val="토피별보강흄관현황"/>
      <sheetName val="흄관수량집계"/>
      <sheetName val="토피별흄관현황"/>
      <sheetName val="종배수관수량집계"/>
      <sheetName val="배수날개면벽수량집계"/>
      <sheetName val="날개벽수량(RC관)"/>
      <sheetName val="날개벽수량(보강흄관)"/>
      <sheetName val="날개벽수량(흄관)"/>
      <sheetName val="면벽수량"/>
      <sheetName val="집수정수량집계(1)"/>
      <sheetName val="집수정수량집계(2)"/>
      <sheetName val="흙쌓기부집수정"/>
      <sheetName val="땅깍기부집수정(1)"/>
      <sheetName val="땅깍기부집수정(2)"/>
      <sheetName val="땅깍기부집수정(3)"/>
      <sheetName val="갑지"/>
      <sheetName val="목차"/>
      <sheetName val="변경사유서간지"/>
      <sheetName val="변경사유서"/>
      <sheetName val="공사비집계표간지"/>
      <sheetName val="공사비집계표"/>
      <sheetName val="공사비증감내역서간지"/>
      <sheetName val="공사비증감내역서"/>
      <sheetName val="수량산출서간지"/>
      <sheetName val="상림1교간지"/>
      <sheetName val="상림1교수량집계표"/>
      <sheetName val="상림1교(교대A1)당초"/>
      <sheetName val="상림1교(교대A1)변경"/>
      <sheetName val="횡단면도"/>
      <sheetName val="사진대지"/>
      <sheetName val="상림1A1"/>
      <sheetName val="원가계산서(년도별)"/>
      <sheetName val="집계표(도급)"/>
      <sheetName val="내역서(도급)"/>
      <sheetName val="6월호"/>
      <sheetName val="배수관로집계"/>
      <sheetName val="배수관로수량현황"/>
      <sheetName val="배수관로수량집계"/>
      <sheetName val="배수관로수량집계L-8,9,11"/>
      <sheetName val="시멘트,모래"/>
      <sheetName val="배수관공수량집계"/>
      <sheetName val="면벽단위"/>
      <sheetName val="흄관단위"/>
      <sheetName val="흄관토공수량"/>
      <sheetName val="흄관설치현황"/>
      <sheetName val="AA3000"/>
      <sheetName val="AA3100"/>
      <sheetName val="비계"/>
      <sheetName val="AA3200"/>
      <sheetName val="동바리"/>
      <sheetName val="AA3300"/>
      <sheetName val="특수거푸집"/>
      <sheetName val="AA3400"/>
      <sheetName val="지급자재명세서(1)"/>
      <sheetName val="지급자재명세서(2)"/>
      <sheetName val="지급자재명세서(3)"/>
      <sheetName val="철근"/>
      <sheetName val="시멘트및콘크리트"/>
      <sheetName val="골재"/>
      <sheetName val="아스콘및코팅재집계표"/>
      <sheetName val="골재집계"/>
      <sheetName val="타공종이월수량"/>
      <sheetName val="타공종이기수량"/>
      <sheetName val="증감총괄"/>
      <sheetName val="내역"/>
      <sheetName val="잡비"/>
      <sheetName val="증감"/>
      <sheetName val="C.간지"/>
      <sheetName val="배수관공집계표"/>
      <sheetName val="2.10간지"/>
      <sheetName val="횡배수관집계표(현장)"/>
      <sheetName val="횡배수관현황(현장)"/>
      <sheetName val="평균터파기(현장)"/>
      <sheetName val="횡배수산근(현장)"/>
      <sheetName val="2.11간지"/>
      <sheetName val="종배수관및흄관집계표"/>
      <sheetName val="종배수관수량"/>
      <sheetName val="흄관수집계"/>
      <sheetName val="흄관평균터파기"/>
      <sheetName val="흄관산출(0+725)"/>
      <sheetName val="2.13간지"/>
      <sheetName val="날개벽및면벽집계표"/>
      <sheetName val="날개벽수량집계표"/>
      <sheetName val="날개벽단위수량"/>
      <sheetName val="2.14간지"/>
      <sheetName val="콘크리트집수정수량집계"/>
      <sheetName val="땅깍기부집수정집계"/>
      <sheetName val=""/>
      <sheetName val="기타공표지"/>
      <sheetName val="기타공유동수량집계"/>
      <sheetName val="a,수로보호공"/>
      <sheetName val="수로보호공집계"/>
      <sheetName val="수로보호공현황(형식1~3)"/>
      <sheetName val="수로보호공현황(형식-4)"/>
      <sheetName val="수로보호공현황(형식-5)"/>
      <sheetName val="b.수로이설"/>
      <sheetName val="c.돌붙임후면배수표지"/>
      <sheetName val="d.기존배수관폐쇄표지"/>
      <sheetName val="e.기존BOX폐쇄표지"/>
      <sheetName val="f기존배수관세척"/>
      <sheetName val="g계단"/>
      <sheetName val="j.제작집수정표지"/>
      <sheetName val="제작집수정유동집"/>
      <sheetName val="제작집수정집계"/>
      <sheetName val="제작집수정현황"/>
      <sheetName val="제작집수정수량(1)"/>
      <sheetName val="제작집수정수량(2)"/>
      <sheetName val="k. 문비"/>
      <sheetName val="문비수량집계"/>
      <sheetName val="문비현황"/>
      <sheetName val="문비단위수량"/>
      <sheetName val="Module1"/>
      <sheetName val="표지(하천명)"/>
      <sheetName val="총괄자재"/>
      <sheetName val="표지"/>
      <sheetName val="제목(집계)"/>
      <sheetName val="주요"/>
      <sheetName val="주요자재"/>
      <sheetName val="제목 (토공)"/>
      <sheetName val="토공집계표"/>
      <sheetName val="토공수량(좌안)"/>
      <sheetName val="토적표좌안"/>
      <sheetName val="규준틀및경계말목 (좌안)"/>
      <sheetName val="제목(호안)"/>
      <sheetName val="호안공집계"/>
      <sheetName val="전석집계"/>
      <sheetName val="전석수량(좌1)"/>
      <sheetName val="전석면적(좌1)"/>
      <sheetName val="u형측구 집계표"/>
      <sheetName val="1지구u형측구"/>
      <sheetName val="2지구u형측구 "/>
      <sheetName val="BOQ"/>
      <sheetName val="Baby일위대가"/>
      <sheetName val="내역서"/>
      <sheetName val="전신환매도율"/>
      <sheetName val="역T형옹벽(3.0)"/>
      <sheetName val="공사비증감"/>
      <sheetName val="DATE"/>
      <sheetName val="수량산출"/>
      <sheetName val="기초단가"/>
      <sheetName val="보차도경계석"/>
      <sheetName val="신일위"/>
      <sheetName val="변일위"/>
      <sheetName val="재집"/>
      <sheetName val="종평"/>
      <sheetName val="토집"/>
      <sheetName val="담장"/>
      <sheetName val="조경"/>
      <sheetName val="옹집"/>
      <sheetName val="옹벽수량"/>
      <sheetName val="을지"/>
      <sheetName val="교각1"/>
      <sheetName val="내역(설계)"/>
      <sheetName val="총괄갑 "/>
      <sheetName val="45,46"/>
      <sheetName val="BOQ(전체)"/>
      <sheetName val="99총공사내역서"/>
      <sheetName val="노임단가"/>
      <sheetName val="원형1호맨홀토공수량"/>
      <sheetName val="CB"/>
      <sheetName val="일위대가(가설)"/>
      <sheetName val="2"/>
      <sheetName val="96보완계획7.12"/>
      <sheetName val="준검 내역서"/>
      <sheetName val="교대(A1)"/>
      <sheetName val="하도금액분계"/>
      <sheetName val="정화조동내역"/>
      <sheetName val="만수배관단가"/>
      <sheetName val="FRP배관단가(만수)"/>
      <sheetName val="일반공사"/>
      <sheetName val="포장공"/>
      <sheetName val="견적서"/>
      <sheetName val="물가시세"/>
      <sheetName val="금액내역서"/>
      <sheetName val="A LINE"/>
      <sheetName val="철근계"/>
      <sheetName val="7.PILE  (돌출)"/>
      <sheetName val="단면가정"/>
      <sheetName val="연결관암거"/>
      <sheetName val="수량-가로등"/>
      <sheetName val="일위대가"/>
      <sheetName val="터파기및재료"/>
      <sheetName val="인사자료총집계"/>
      <sheetName val="현장"/>
      <sheetName val="BID"/>
      <sheetName val="토공(우물통,기타) "/>
      <sheetName val="2000년1차"/>
      <sheetName val="MAIN_TABLE"/>
      <sheetName val="골재산출"/>
      <sheetName val="Macro1"/>
      <sheetName val="토목"/>
      <sheetName val="단가산출"/>
      <sheetName val="TOTAL_BOQ"/>
      <sheetName val="직노"/>
      <sheetName val="실행철강하도"/>
      <sheetName val="일위대가표"/>
      <sheetName val="건축공사실행"/>
      <sheetName val="부대내역"/>
      <sheetName val="#REF"/>
      <sheetName val="가로등내역서"/>
      <sheetName val="소비자가"/>
      <sheetName val="우배수"/>
      <sheetName val="공사개요"/>
      <sheetName val="표층포설및다짐"/>
      <sheetName val="노무비"/>
      <sheetName val="원가계산서"/>
      <sheetName val="5.공종별예산내역서"/>
      <sheetName val="1차설계변경내역"/>
      <sheetName val="도급-집계"/>
      <sheetName val="품셈TABLE"/>
      <sheetName val="E총"/>
      <sheetName val="구조물공"/>
      <sheetName val="배수공"/>
      <sheetName val="부대공"/>
      <sheetName val="토공"/>
      <sheetName val="6PILE  (돌출)"/>
      <sheetName val="보도포장산출"/>
      <sheetName val="말뚝지지력산정"/>
      <sheetName val="COPING"/>
      <sheetName val="철거산출근거"/>
      <sheetName val="날개벽(시점좌측)"/>
      <sheetName val="INPUT"/>
      <sheetName val="저"/>
      <sheetName val="단가조사"/>
      <sheetName val="70%"/>
      <sheetName val="데리네이타현황"/>
      <sheetName val="집수정공수량집勄표"/>
      <sheetName val="암거공일반수량집계呜"/>
      <sheetName val="수로보호공현황갏집계"/>
      <sheetName val="배수관로수량집Ⳅ"/>
      <sheetName val="변경사유서간줮"/>
      <sheetName val="롴벽단위"/>
      <sheetName val="흀관토공수량"/>
      <sheetName val="FRP배관단가(㧌수)"/>
      <sheetName val="현금"/>
      <sheetName val="데이타"/>
      <sheetName val="식재인부"/>
      <sheetName val="U-TYPE(1)"/>
      <sheetName val="남양시작동자105노65기1.3화1.2"/>
      <sheetName val="Sheet1 (2)"/>
      <sheetName val="단가"/>
      <sheetName val="내역(2000년)"/>
      <sheetName val="중기일위대가"/>
      <sheetName val="매매"/>
      <sheetName val="국도접속 차도부수량"/>
      <sheetName val="연결임시"/>
      <sheetName val="기본사항"/>
      <sheetName val="제경비"/>
      <sheetName val="내역(원안-대안)"/>
      <sheetName val="200"/>
      <sheetName val="관급"/>
      <sheetName val="총괄내역서"/>
      <sheetName val="8.PILE  (돌출)"/>
      <sheetName val="도급내역"/>
      <sheetName val="산출근거"/>
      <sheetName val="ABUT수량-A1"/>
      <sheetName val="구조     ."/>
      <sheetName val="DANGA"/>
      <sheetName val="기본자료"/>
      <sheetName val="집1"/>
      <sheetName val="참고자료"/>
      <sheetName val="관급자재"/>
      <sheetName val="TIE-IN"/>
      <sheetName val="(포장)BOQ-실적공사"/>
      <sheetName val="6호기"/>
      <sheetName val="1차증가원가계산"/>
      <sheetName val="J直材4"/>
      <sheetName val="진주방향"/>
      <sheetName val="마산방향"/>
      <sheetName val="마산방향철근집계"/>
      <sheetName val="절취및터파기"/>
      <sheetName val="guard(mac)"/>
      <sheetName val="VXXXXXX"/>
      <sheetName val="표지-내역서 (2)"/>
      <sheetName val="연건보고현황"/>
      <sheetName val="공사비증(-)감대비표"/>
      <sheetName val="원가계산서(1공구)-전기"/>
      <sheetName val="원가계산서(1공구)-소방"/>
      <sheetName val="중총괄표(1공구)"/>
      <sheetName val="소총괄표(1공구)"/>
      <sheetName val="내역서(1공구)"/>
      <sheetName val="변경개요"/>
      <sheetName val="지급자재 단가비교"/>
      <sheetName val="표지-일위대가"/>
      <sheetName val="합산자재"/>
      <sheetName val="일목"/>
      <sheetName val="일위대가(통신)"/>
      <sheetName val="일위"/>
      <sheetName val="원격(노무)"/>
      <sheetName val="원격(자재)"/>
      <sheetName val="일위(원격)"/>
      <sheetName val="원격(노임)"/>
      <sheetName val="옵션"/>
      <sheetName val="감독차량비"/>
      <sheetName val="가로등주설치(9M)"/>
      <sheetName val="가로등주설치(10~12M)"/>
      <sheetName val="보안등설치(5~7M)"/>
      <sheetName val="터널등기구지지금구노무비"/>
      <sheetName val="기계화터파기"/>
      <sheetName val="한전인입공사비(1공구)"/>
      <sheetName val="한전공사비(대전-당진)"/>
      <sheetName val="기초입력 DATA"/>
      <sheetName val="49-119"/>
      <sheetName val="수자재단위당"/>
      <sheetName val="가도공"/>
      <sheetName val="개비온집계"/>
      <sheetName val="개비온 단위"/>
      <sheetName val="슬래브(유곡)"/>
      <sheetName val="차액보증"/>
      <sheetName val="수량산출서"/>
      <sheetName val="지수"/>
      <sheetName val="기타#9"/>
      <sheetName val="VXXXXX"/>
      <sheetName val="맨홀"/>
      <sheetName val="교각토공"/>
      <sheetName val="용산1(해보)"/>
      <sheetName val="위치조서"/>
      <sheetName val="깨기수량"/>
      <sheetName val="일위대가목차"/>
      <sheetName val="산출서"/>
      <sheetName val="내역서전체"/>
      <sheetName val="내역을"/>
      <sheetName val="설계예산서"/>
      <sheetName val="단가목록"/>
      <sheetName val="재정비직인"/>
      <sheetName val="재정비내역"/>
      <sheetName val="지적고시내역"/>
      <sheetName val="단가 "/>
      <sheetName val="노임"/>
      <sheetName val="덕전리"/>
      <sheetName val="단가산출서"/>
      <sheetName val="공비대비"/>
      <sheetName val="총괄표"/>
      <sheetName val="주형"/>
      <sheetName val="참고사항"/>
      <sheetName val="7기초"/>
      <sheetName val="노무비단가"/>
      <sheetName val="장비단가표"/>
      <sheetName val="변수값"/>
      <sheetName val="중기상차"/>
      <sheetName val="AS복구"/>
      <sheetName val="중기터파기"/>
      <sheetName val="상부공"/>
      <sheetName val="1,2,3,4,5단위수량"/>
      <sheetName val="부대시설"/>
      <sheetName val="Apt내역"/>
      <sheetName val="WEIGHT LIST"/>
      <sheetName val="J형측구단위수량"/>
      <sheetName val="유림골조"/>
      <sheetName val="포장수량산출"/>
      <sheetName val="토공총괄집계표"/>
      <sheetName val="제목(수량)"/>
      <sheetName val="수량총괄집계"/>
      <sheetName val="하부철근수량"/>
      <sheetName val="출력은 금물"/>
      <sheetName val="97 사업추정(WEKI)"/>
      <sheetName val="기초일위"/>
      <sheetName val="일위목록"/>
      <sheetName val="요율"/>
      <sheetName val="DATA2000"/>
      <sheetName val="수량집계"/>
      <sheetName val="잡비계산"/>
      <sheetName val="수안보-MBR1"/>
      <sheetName val="내역서(삼호)"/>
      <sheetName val="단위중량"/>
      <sheetName val="설계기준"/>
      <sheetName val="총차분(토목)"/>
      <sheetName val="Sheet15"/>
      <sheetName val="토 적 표"/>
      <sheetName val="시점교대"/>
      <sheetName val="횡배수관"/>
      <sheetName val="접도구역경계표주현황"/>
      <sheetName val="(A)내역서"/>
      <sheetName val="C_배수관공"/>
      <sheetName val="2_10횡배수관"/>
      <sheetName val="2_12기존배수관세척"/>
      <sheetName val="2_13날개벽및면벽"/>
      <sheetName val="2_14집수정"/>
      <sheetName val="구체집계2_0x2_0(0-3)"/>
      <sheetName val="구체2_0X2_0(0-3)"/>
      <sheetName val="주요량(96)"/>
    </sheetNames>
    <definedNames>
      <definedName name="매크로11"/>
      <definedName name="매크로4" sheetId="5"/>
    </defined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 refreshError="1"/>
      <sheetData sheetId="367" refreshError="1"/>
      <sheetData sheetId="368" refreshError="1"/>
      <sheetData sheetId="369" refreshError="1"/>
      <sheetData sheetId="370"/>
      <sheetData sheetId="371"/>
      <sheetData sheetId="372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/>
      <sheetData sheetId="401"/>
      <sheetData sheetId="402"/>
      <sheetData sheetId="403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 refreshError="1"/>
      <sheetData sheetId="419" refreshError="1"/>
      <sheetData sheetId="420"/>
      <sheetData sheetId="421" refreshError="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/>
      <sheetData sheetId="446" refreshError="1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/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-WORK"/>
      <sheetName val="YES"/>
      <sheetName val="내역표지"/>
      <sheetName val="내역"/>
      <sheetName val="원본"/>
    </sheetNames>
    <definedNames>
      <definedName name="Macro1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"/>
      <sheetName val="입찰안"/>
      <sheetName val="실행"/>
      <sheetName val="관리"/>
      <sheetName val="표지"/>
      <sheetName val="총괄표"/>
      <sheetName val="집계표"/>
      <sheetName val="내역"/>
      <sheetName val="적격"/>
      <sheetName val="적정"/>
      <sheetName val="평가"/>
      <sheetName val="조사"/>
      <sheetName val="견적"/>
      <sheetName val="견적내역"/>
      <sheetName val="합의서"/>
      <sheetName val="총괄표(설계)"/>
      <sheetName val="내역(설계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집계표"/>
      <sheetName val="입찰표지"/>
      <sheetName val="총괄표"/>
      <sheetName val="전체내역서"/>
      <sheetName val="전기내역서"/>
      <sheetName val="단가산출"/>
      <sheetName val="자재수량"/>
      <sheetName val="Sheet1"/>
      <sheetName val="Sheet2"/>
      <sheetName val="Sheet3"/>
      <sheetName val="1공구 건정토건 토공"/>
      <sheetName val="1공구 건정토건 철콘"/>
      <sheetName val="내역표지"/>
      <sheetName val="도급표지 "/>
      <sheetName val="부대표지"/>
      <sheetName val="도급표지  (4)"/>
      <sheetName val="부대표지 (4)"/>
      <sheetName val="도급표지  (3)"/>
      <sheetName val="부대표지 (3)"/>
      <sheetName val="도급표지  (2)"/>
      <sheetName val="부대표지 (2)"/>
      <sheetName val="세로"/>
      <sheetName val="토  목"/>
      <sheetName val="조  경"/>
      <sheetName val="전 기"/>
      <sheetName val="건  축"/>
      <sheetName val="건축설비"/>
      <sheetName val="기계"/>
      <sheetName val="제어계측"/>
      <sheetName val="Sheet4"/>
      <sheetName val="Sheet5"/>
      <sheetName val="Sheet6"/>
      <sheetName val="Sheet16"/>
      <sheetName val="보도내역 (3)"/>
      <sheetName val="Module1"/>
      <sheetName val="실행철강하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/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토공유동표"/>
      <sheetName val="토적표"/>
      <sheetName val="설계내역서"/>
      <sheetName val="도급내역서 "/>
      <sheetName val="표 지"/>
      <sheetName val="금차분"/>
      <sheetName val="금차분 (2)"/>
      <sheetName val="장차분"/>
      <sheetName val="예정공정표"/>
      <sheetName val="예정공정표 (2)"/>
      <sheetName val="실행내역서"/>
      <sheetName val="간접공사내역 (2)"/>
      <sheetName val="공내역"/>
      <sheetName val="Sheet2"/>
      <sheetName val="Sheet3"/>
      <sheetName val="간접공사내역"/>
      <sheetName val="실행표지"/>
      <sheetName val="간접공사내역 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내역서"/>
      <sheetName val="일위집계"/>
      <sheetName val="일위대가"/>
      <sheetName val="자재단가"/>
      <sheetName val="수량산출서"/>
      <sheetName val="조원공"/>
      <sheetName val="지주목"/>
      <sheetName val="수량산출근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원가계산"/>
      <sheetName val="기계도급공사비집계표"/>
      <sheetName val="사급자재비"/>
      <sheetName val="장비설치비"/>
      <sheetName val="배관자재비"/>
      <sheetName val="배관설치비"/>
      <sheetName val="관급자재비"/>
      <sheetName val="시운전비"/>
      <sheetName val="일위대가목차"/>
      <sheetName val="일위표"/>
      <sheetName val="장비단가비교표 "/>
      <sheetName val="단가조사서"/>
      <sheetName val="인건비"/>
      <sheetName val="1.전처리BM"/>
      <sheetName val="2. 1차처리BM"/>
      <sheetName val="3. 방류BM"/>
      <sheetName val="4.슬러지처리BM"/>
      <sheetName val="5.기타B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목차"/>
      <sheetName val="간지"/>
      <sheetName val="현장여건"/>
      <sheetName val="도급내역"/>
      <sheetName val="공사내역"/>
      <sheetName val="사진대지"/>
      <sheetName val="단가산출서(산근)"/>
      <sheetName val="견적대비표"/>
      <sheetName val="비교안"/>
      <sheetName val="Sheet1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)자재총괄집계표"/>
      <sheetName val="접지집계"/>
      <sheetName val="강재총괄집계"/>
      <sheetName val="철근집계"/>
    </sheetNames>
    <sheetDataSet>
      <sheetData sheetId="0"/>
      <sheetData sheetId="1" refreshError="1"/>
      <sheetData sheetId="2"/>
      <sheetData sheetId="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주요자재집계표"/>
      <sheetName val="기타공 총괄 수량 집계표"/>
      <sheetName val="도수로수량집계"/>
      <sheetName val="성토부집수거 수량 집계"/>
      <sheetName val="성토부도수로다이크공제량"/>
      <sheetName val="성토도수로현황"/>
      <sheetName val="수로보호공집계표"/>
      <sheetName val="물막이턱수량집계"/>
      <sheetName val="감쇄공단위수량"/>
      <sheetName val="측구높이조정공집계"/>
      <sheetName val="측구높이조정현황"/>
      <sheetName val="측구높이조정단위수량"/>
      <sheetName val="횡배수관수로보호공"/>
      <sheetName val="수로보호공"/>
      <sheetName val="석축수량집계표"/>
      <sheetName val="석축면적,연장"/>
      <sheetName val="전개도"/>
      <sheetName val="석축단위수량"/>
      <sheetName val="석축토공집계표"/>
      <sheetName val="석축터파기단위수량(0~3m)"/>
      <sheetName val="내역서적용수량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도급내역(전체)"/>
      <sheetName val="폐기물처리내역서"/>
      <sheetName val="신규목록"/>
      <sheetName val="2.산출근거"/>
      <sheetName val="2.산출근거 (2)"/>
      <sheetName val="재료비"/>
      <sheetName val="중기목록표"/>
      <sheetName val="중기"/>
      <sheetName val="중기산출"/>
      <sheetName val="노무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E5">
            <v>108713</v>
          </cell>
        </row>
        <row r="7">
          <cell r="E7">
            <v>82849</v>
          </cell>
        </row>
        <row r="8">
          <cell r="E8">
            <v>96741</v>
          </cell>
        </row>
      </sheetData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뚝토공"/>
      <sheetName val="뚝H"/>
      <sheetName val="총괄집계"/>
      <sheetName val="현장굴착"/>
      <sheetName val="토공집계표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원가계산서 (2)"/>
      <sheetName val="집계표"/>
      <sheetName val="내역서"/>
      <sheetName val="일위대가목록"/>
      <sheetName val="일위대가"/>
      <sheetName val="단가대비표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1. 설계조건 2.단면가정 3. 하중계산"/>
      <sheetName val="4. 구조해석"/>
      <sheetName val="3) SAP90 DATA"/>
      <sheetName val="4) 구조해석 출력자료"/>
      <sheetName val="(2) 실하중에 의한 부재력도"/>
      <sheetName val="5. 단면설계"/>
      <sheetName val="6. 주철근 조립도"/>
      <sheetName val="7. 1) 우각부 검토"/>
      <sheetName val="2) 균열에 대한 검토"/>
      <sheetName val="DATA 입력란"/>
    </sheetNames>
    <sheetDataSet>
      <sheetData sheetId="0"/>
      <sheetData sheetId="1" refreshError="1">
        <row r="69">
          <cell r="I69">
            <v>3.17</v>
          </cell>
        </row>
        <row r="73">
          <cell r="G73">
            <v>3.9</v>
          </cell>
        </row>
        <row r="89">
          <cell r="I89">
            <v>1.7509999999999999</v>
          </cell>
        </row>
        <row r="97">
          <cell r="I97">
            <v>4.4829999999999997</v>
          </cell>
        </row>
        <row r="99">
          <cell r="G99">
            <v>0.5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C1" t="str">
            <v>북수원권 10호광장 통로 Box</v>
          </cell>
        </row>
        <row r="5">
          <cell r="E5">
            <v>3.5</v>
          </cell>
          <cell r="G5">
            <v>2.5</v>
          </cell>
        </row>
        <row r="6">
          <cell r="D6">
            <v>1.5</v>
          </cell>
        </row>
        <row r="7">
          <cell r="D7">
            <v>0.8</v>
          </cell>
        </row>
        <row r="26">
          <cell r="D26">
            <v>1.54</v>
          </cell>
        </row>
        <row r="27">
          <cell r="D27">
            <v>1.7</v>
          </cell>
        </row>
        <row r="28">
          <cell r="D28">
            <v>1.8</v>
          </cell>
        </row>
        <row r="29">
          <cell r="D29">
            <v>0.9</v>
          </cell>
        </row>
        <row r="31">
          <cell r="D31">
            <v>1.3</v>
          </cell>
        </row>
        <row r="32">
          <cell r="D32">
            <v>2.15</v>
          </cell>
        </row>
        <row r="33">
          <cell r="D33">
            <v>1.7</v>
          </cell>
        </row>
        <row r="34">
          <cell r="D34">
            <v>0.65</v>
          </cell>
        </row>
        <row r="38">
          <cell r="D38">
            <v>0.35</v>
          </cell>
        </row>
        <row r="39">
          <cell r="D39">
            <v>3.5</v>
          </cell>
        </row>
        <row r="40">
          <cell r="D40">
            <v>0.4</v>
          </cell>
        </row>
        <row r="42">
          <cell r="D42">
            <v>0.35</v>
          </cell>
        </row>
      </sheetData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일위대가(가설)"/>
      <sheetName val="예산서"/>
      <sheetName val="노임단가"/>
    </sheetNames>
    <sheetDataSet>
      <sheetData sheetId="0"/>
      <sheetData sheetId="1"/>
      <sheetData sheetId="2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예가표"/>
      <sheetName val="수암종건"/>
      <sheetName val="수암개발"/>
      <sheetName val="단성전력"/>
      <sheetName val="Sheet1"/>
      <sheetName val="Sheet2"/>
      <sheetName val="Sheet3"/>
      <sheetName val="사용방법"/>
      <sheetName val="최저투찰(입력)"/>
      <sheetName val="최저투찰(만점시)"/>
      <sheetName val="복수예가선정"/>
      <sheetName val="예가표(복수예가)"/>
      <sheetName val="오늘의예가"/>
      <sheetName val="용어정의"/>
      <sheetName val="조달031227"/>
      <sheetName val="지자체040206"/>
      <sheetName val="도로031229"/>
      <sheetName val="수자원040116"/>
      <sheetName val="적점"/>
      <sheetName val="가격조사서"/>
      <sheetName val="제출내역 (2)"/>
      <sheetName val="단가표"/>
      <sheetName val="unit 4"/>
      <sheetName val="공사개요"/>
      <sheetName val="부대tu"/>
      <sheetName val="SG"/>
      <sheetName val="B.O.M"/>
      <sheetName val="변경집계표"/>
      <sheetName val="#REF"/>
      <sheetName val="부대내역"/>
      <sheetName val="물가대비표"/>
      <sheetName val="실행내역"/>
      <sheetName val="trf(36%)"/>
      <sheetName val="단가"/>
      <sheetName val="원가계산서(남측)"/>
      <sheetName val="건축-물가변동"/>
      <sheetName val="기계설비-물가변동"/>
      <sheetName val="일위"/>
      <sheetName val="개소당수량"/>
      <sheetName val="일위대가(계측기설치)"/>
      <sheetName val="현장경비"/>
      <sheetName val="공사비증감"/>
      <sheetName val="자동제어"/>
      <sheetName val="신표지1"/>
      <sheetName val="연결임시"/>
      <sheetName val="Macro1"/>
      <sheetName val="일위대가(가설)"/>
      <sheetName val="토목주소"/>
      <sheetName val="프랜트면허"/>
      <sheetName val="공문"/>
      <sheetName val="덕소내역"/>
      <sheetName val="입찰안"/>
      <sheetName val="제잡비"/>
      <sheetName val="전기혼잡제경비(45)"/>
      <sheetName val="집계표"/>
      <sheetName val="재료비"/>
      <sheetName val="코드표"/>
      <sheetName val="전계가"/>
      <sheetName val="poolupdate"/>
      <sheetName val=" FURNACE현설"/>
      <sheetName val="대전-교대(A1-A2)"/>
      <sheetName val="내역서"/>
      <sheetName val="노임단가"/>
      <sheetName val="파일의이용"/>
      <sheetName val="공종목록표"/>
      <sheetName val="내역"/>
      <sheetName val="갑지"/>
      <sheetName val="전차선로 물량표"/>
      <sheetName val="내역표지"/>
      <sheetName val="BID"/>
      <sheetName val="웅진교-S2"/>
      <sheetName val="부안일위"/>
      <sheetName val="06년 학회협찬실적"/>
      <sheetName val="산출내역서"/>
      <sheetName val="3.하중산정4.지지력"/>
      <sheetName val="철콘공사"/>
      <sheetName val="노임이"/>
      <sheetName val="차액보증"/>
      <sheetName val="총괄-1"/>
      <sheetName val="A-4"/>
      <sheetName val="배수관산출"/>
      <sheetName val="포장수량"/>
      <sheetName val="4.인력운영계획(업무별)"/>
      <sheetName val="일위대가"/>
      <sheetName val="1단계"/>
      <sheetName val="본선 토공 분배표"/>
      <sheetName val="direct"/>
      <sheetName val="wage"/>
      <sheetName val="정부노임단가"/>
      <sheetName val="D-3109"/>
      <sheetName val="현장관리비 산출내역"/>
      <sheetName val="Cash"/>
      <sheetName val="갈현동"/>
      <sheetName val="CONCRETE"/>
      <sheetName val="노임"/>
      <sheetName val="일위_파일"/>
      <sheetName val="적용률"/>
      <sheetName val="금융비용"/>
      <sheetName val="일위대가-목록"/>
      <sheetName val="밸브설치"/>
      <sheetName val="DATA"/>
      <sheetName val="여과지동"/>
      <sheetName val="기초자료"/>
      <sheetName val="9GNG운반"/>
      <sheetName val="결과조달"/>
      <sheetName val="TARGET"/>
      <sheetName val="경상비"/>
      <sheetName val="FAX"/>
      <sheetName val="일위대가표"/>
      <sheetName val="부대공Ⅱ"/>
      <sheetName val="금액"/>
      <sheetName val="수목표준대가"/>
      <sheetName val="견"/>
      <sheetName val="내2"/>
      <sheetName val="충주"/>
      <sheetName val="FCM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내역집계"/>
      <sheetName val="건축+기계+토목"/>
      <sheetName val="화전내"/>
    </sheetNames>
    <sheetDataSet>
      <sheetData sheetId="0"/>
      <sheetData sheetId="1"/>
      <sheetData sheetId="2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갑지"/>
      <sheetName val="POS(창선)"/>
      <sheetName val="printer"/>
      <sheetName val="TM#A(Master)"/>
      <sheetName val="TM#B(Master)"/>
      <sheetName val="TM#C(Master)"/>
      <sheetName val="TM#1(Slave)"/>
      <sheetName val="TM#2(Slave)"/>
      <sheetName val="TM#3(Slave)"/>
      <sheetName val="TM#1-7(Slave) (3)"/>
      <sheetName val="IP#1(지족)"/>
      <sheetName val="IP#2(남면)"/>
      <sheetName val="IP#3(도마)"/>
      <sheetName val="전원분전반(상주)"/>
      <sheetName val="ups"/>
      <sheetName val="유지관리공구및예비품"/>
      <sheetName val="시운전"/>
      <sheetName val="계측기기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간지"/>
      <sheetName val="BOX"/>
      <sheetName val="12.우각부"/>
      <sheetName val="13.구체철근량"/>
      <sheetName val="극한하중 IN(슬래브)"/>
      <sheetName val="사용하중 IN(슬래브)"/>
      <sheetName val="벽체INPUT"/>
      <sheetName val="극한하중OUT(슬래브)"/>
      <sheetName val="사용하중OUT(슬래브)"/>
      <sheetName val="벽체OUT"/>
      <sheetName val="일위대가"/>
      <sheetName val="노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건축2007년도 (2)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낙석방지책수량집계"/>
      <sheetName val="낙석방지책토공"/>
      <sheetName val="낙석방지책연장산출조서"/>
      <sheetName val="낙석방지책"/>
      <sheetName val="낙석방지책단위수량"/>
      <sheetName val="낙석방지책단위수량(표준구간)"/>
      <sheetName val="낙석방지책단위수량(단부구간)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(1)"/>
      <sheetName val="도수로수량집계"/>
      <sheetName val="성토부집수거 수량 집계"/>
      <sheetName val="성토도수로현황(노면배수)"/>
      <sheetName val="성토도수로현황(횡배수관)"/>
      <sheetName val="흙쌓기부도수로 집수거(횡배수관용)"/>
      <sheetName val="흙쌓기부 도수로(노면배수용)"/>
      <sheetName val="성토부도수로토공단위"/>
      <sheetName val="절토부집수거수량 집계"/>
      <sheetName val="절토부수량 집계(1)"/>
      <sheetName val="절토부수량 집계(2)"/>
      <sheetName val="절토도수로(L&gt;10m)현황"/>
      <sheetName val="절토도수로(L&lt;10m)현황"/>
      <sheetName val="절토부도수로토공단위"/>
      <sheetName val="흙깍기도수로"/>
      <sheetName val="다이크집수거"/>
      <sheetName val="흙쌓기부 도수로(횡배수관용)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일위대가(계측기설치)"/>
      <sheetName val="laroux"/>
      <sheetName val="표지"/>
      <sheetName val="총괄표 "/>
      <sheetName val="총괄표 (2)"/>
      <sheetName val="컴퓨터"/>
      <sheetName val="GRAPHIC"/>
      <sheetName val="RCU-1"/>
      <sheetName val="RCU-2"/>
      <sheetName val="RCU-3"/>
      <sheetName val="RCU-4"/>
      <sheetName val="RCU-5"/>
      <sheetName val="RCU-6"/>
      <sheetName val="TMS-001"/>
      <sheetName val="계측계기"/>
      <sheetName val="계측계기 (2)"/>
      <sheetName val="PLC증설"/>
      <sheetName val="일위대가(PANEL제조) "/>
      <sheetName val="일위대가(가설)"/>
      <sheetName val="JUCKEYK"/>
      <sheetName val="날개벽"/>
      <sheetName val="IMPEADENCE MAP 취수장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도급예산서"/>
      <sheetName val="내역서"/>
      <sheetName val="일위(B60001-B70001)"/>
      <sheetName val="산거각호표"/>
      <sheetName val="노임"/>
      <sheetName val="적용기준"/>
      <sheetName val="장비집계"/>
      <sheetName val="장비산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집계표(표지)"/>
      <sheetName val="집계표"/>
      <sheetName val="내역서"/>
      <sheetName val="공내역"/>
    </sheetNames>
    <sheetDataSet>
      <sheetData sheetId="0" refreshError="1"/>
      <sheetData sheetId="1"/>
      <sheetData sheetId="2"/>
      <sheetData sheetId="3"/>
      <sheetData sheetId="4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명세서"/>
      <sheetName val="골재집계표"/>
      <sheetName val="세골재집계"/>
      <sheetName val="포장공골재"/>
      <sheetName val="선택보조재료분리표"/>
      <sheetName val="선택보조집계"/>
      <sheetName val="선택보조집계(포장)"/>
      <sheetName val="아스콘수량 집계"/>
      <sheetName val="아스콘단위수량"/>
      <sheetName val="Module1"/>
      <sheetName val="입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타이틀"/>
      <sheetName val="집계"/>
      <sheetName val="제수집계"/>
      <sheetName val="제수"/>
      <sheetName val="환기(1)"/>
      <sheetName val="공기집계"/>
      <sheetName val="공기"/>
      <sheetName val="환기(2)"/>
      <sheetName val="이토집계"/>
      <sheetName val="이토"/>
      <sheetName val="관보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/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포장공"/>
      <sheetName val="내역서"/>
      <sheetName val="포장공주요자재집계표"/>
      <sheetName val="(포)철근집계표"/>
      <sheetName val="교량접속부 철근"/>
      <sheetName val="줄눈"/>
      <sheetName val="지급자재집계표(줄눈)"/>
      <sheetName val="줄눈수량집계표"/>
      <sheetName val="골재집계표"/>
      <sheetName val="세골재집계표"/>
      <sheetName val="포장공 골재 집계표"/>
      <sheetName val="선택층,보조기층재료분리표"/>
      <sheetName val="선택층,보조기층 집계표"/>
      <sheetName val="콘크리트재료분리표"/>
      <sheetName val="포장용콘크리트집계표"/>
      <sheetName val="아스콘 수량 집계표"/>
      <sheetName val="포장장비임대"/>
      <sheetName val="타공종이기수량"/>
      <sheetName val="되메우기 수량"/>
      <sheetName val="수량집계표(1)"/>
      <sheetName val="수량집계표(2)"/>
      <sheetName val="수량집계표(3)"/>
      <sheetName val="수량집계표(4)"/>
      <sheetName val="수량집계표(5)"/>
      <sheetName val="수량집계표(6)"/>
      <sheetName val="수량집계표(7)"/>
      <sheetName val="수량집계표(8)"/>
      <sheetName val="수량집계표(9)"/>
      <sheetName val="수량집계표(10)"/>
      <sheetName val="본선수량집계표(1)"/>
      <sheetName val="본선수량집계표(2)"/>
      <sheetName val="본선수량집계표(3)"/>
      <sheetName val="차도부"/>
      <sheetName val="본선 수량 산출(콘크리트)"/>
      <sheetName val="본선수량산출(아스팔트)"/>
      <sheetName val="교량완충슬래브(팽창줄눈)"/>
      <sheetName val="세로줄눈단면도"/>
      <sheetName val="차도부 연장집계"/>
      <sheetName val="본선포장연장현황"/>
      <sheetName val="오르막 차로 집계표"/>
      <sheetName val="오르막차로부 수량"/>
      <sheetName val="오르막차로(단위수량)"/>
      <sheetName val="노견부"/>
      <sheetName val="길어깨 수량집계표"/>
      <sheetName val="본선길깨부수량산출"/>
      <sheetName val="길어깨부 포장현황"/>
      <sheetName val="TAPER길어깨"/>
      <sheetName val="본선부 아스콘 포장 수량 집계표"/>
      <sheetName val="아스콘 포장 노견부 현황"/>
      <sheetName val="중분대 수량 집계표(1)"/>
      <sheetName val="중분대수량집계표(2)"/>
      <sheetName val="중분대콘크리트"/>
      <sheetName val="중분대아스팔트"/>
      <sheetName val="중분대변화구간"/>
      <sheetName val="중분대개구부"/>
      <sheetName val="중분대개구부변화구간"/>
      <sheetName val="중앙분리대 연장산출"/>
      <sheetName val="중앙분리대 설치현황"/>
      <sheetName val="오르막차로TAPER"/>
      <sheetName val="터널부"/>
      <sheetName val="터널부 수량산출"/>
      <sheetName val="터널포장현황"/>
      <sheetName val="산출근거"/>
      <sheetName val="교량접속부(1)"/>
      <sheetName val="교량접속부(2)"/>
      <sheetName val="교량접속(3)"/>
      <sheetName val="절성경계부산출근거"/>
      <sheetName val="절성경계부현황"/>
      <sheetName val="부체수량집계"/>
      <sheetName val="부체현황"/>
      <sheetName val="구역화물"/>
      <sheetName val="단가일람"/>
      <sheetName val="구조물공"/>
      <sheetName val="부대공"/>
      <sheetName val="배수공"/>
      <sheetName val="토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원가"/>
      <sheetName val="총집"/>
      <sheetName val="공통가설공사"/>
      <sheetName val="생가복원공사"/>
      <sheetName val="설비공사"/>
      <sheetName val="문학관건립공사"/>
      <sheetName val="토목공사"/>
      <sheetName val="담장설치공사"/>
      <sheetName val="철거공사"/>
      <sheetName val="부산물공재"/>
      <sheetName val="관급자재"/>
      <sheetName val="인.일"/>
      <sheetName val="인단가"/>
      <sheetName val="단가산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Sheet1"/>
      <sheetName val="Sheet2"/>
      <sheetName val="Sheet3"/>
      <sheetName val="자재별집계"/>
      <sheetName val="총재료집계"/>
      <sheetName val="개거재료집계"/>
      <sheetName val="개거수량산출"/>
      <sheetName val="개거위치조서"/>
      <sheetName val="덮개재료집계"/>
      <sheetName val="덮개수량산출"/>
      <sheetName val="덮개위치조서"/>
      <sheetName val="토적계산"/>
      <sheetName val="폐기물산출"/>
      <sheetName val="깨기재료집계"/>
      <sheetName val="깨기수량산출"/>
      <sheetName val="깨기위치조서"/>
      <sheetName val="중보용수로취입수문재료표"/>
      <sheetName val="중보용수로취입수문"/>
      <sheetName val="중보용수로취입수깨기수량"/>
      <sheetName val="INPUT"/>
      <sheetName val="SLIDES"/>
      <sheetName val="포장복구집계"/>
      <sheetName val="교대(A1)"/>
      <sheetName val="MPO"/>
      <sheetName val="3CHBDC"/>
      <sheetName val="설계조건"/>
      <sheetName val="Stem Footing"/>
      <sheetName val="교각1"/>
      <sheetName val="수로교총재료집계"/>
      <sheetName val="교각계산"/>
      <sheetName val="품셈"/>
      <sheetName val="신.분"/>
      <sheetName val="공사비예산서(토목분)"/>
      <sheetName val="설직재-1"/>
      <sheetName val="기둥(원형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INPUT DATA (2)"/>
      <sheetName val="단면 (2)"/>
      <sheetName val="BOX본체수량 (2)"/>
      <sheetName val="BOX토공 (2)"/>
      <sheetName val="Sheet13"/>
      <sheetName val="Sheet14"/>
      <sheetName val="Sheet15"/>
      <sheetName val="Sheet16"/>
      <sheetName val="AA3000"/>
      <sheetName val="AA3100"/>
      <sheetName val="비계"/>
      <sheetName val="AA3200"/>
      <sheetName val="동바리"/>
      <sheetName val="AA3300"/>
      <sheetName val="특수거푸집"/>
      <sheetName val="AA3400"/>
      <sheetName val="기초공"/>
      <sheetName val="기둥(원형)"/>
      <sheetName val="간선계산"/>
      <sheetName val="양수장(기계)"/>
      <sheetName val="유림골조"/>
      <sheetName val="교각계산"/>
      <sheetName val="2.단면가정 "/>
      <sheetName val="A-4"/>
      <sheetName val="INPUT"/>
      <sheetName val="수로교총재료집계"/>
      <sheetName val="도장수량(하1)"/>
      <sheetName val="주형"/>
      <sheetName val="D-3109"/>
      <sheetName val="산출근거"/>
      <sheetName val="투찰"/>
      <sheetName val="공문"/>
      <sheetName val="북방3터널"/>
      <sheetName val="관로"/>
      <sheetName val="BOX-E"/>
      <sheetName val="BQ List"/>
      <sheetName val="PipWT"/>
      <sheetName val="경비"/>
      <sheetName val="요율"/>
      <sheetName val="자재대"/>
      <sheetName val="공사내역"/>
      <sheetName val="000000"/>
      <sheetName val="ETC"/>
      <sheetName val="다곡2교"/>
      <sheetName val="ABUT수량-A1"/>
      <sheetName val="교각1"/>
      <sheetName val="COPING"/>
      <sheetName val="관로토공집계표"/>
      <sheetName val="데이타"/>
      <sheetName val="DATA"/>
      <sheetName val="data_dci"/>
      <sheetName val="data_mci"/>
      <sheetName val="behind"/>
      <sheetName val="Main"/>
      <sheetName val="포장복구집계"/>
      <sheetName val="진주방향"/>
      <sheetName val="수로BOX(시점부)"/>
      <sheetName val="Sheet1"/>
      <sheetName val="날1"/>
      <sheetName val="실행철강하도"/>
      <sheetName val="#REF"/>
      <sheetName val="1.설계조건"/>
      <sheetName val="전체도급"/>
      <sheetName val="토사(PE)"/>
      <sheetName val="SLIDES"/>
      <sheetName val="노임이"/>
      <sheetName val="배수내역 (2)"/>
      <sheetName val="집수정"/>
      <sheetName val="입찰안"/>
      <sheetName val="CABLE SIZE-3"/>
      <sheetName val="도색집계"/>
      <sheetName val="AC포장수량"/>
      <sheetName val="ACUNIT"/>
      <sheetName val="중기비"/>
      <sheetName val="부대내역"/>
      <sheetName val="공사비예산서(토목분)"/>
      <sheetName val="표지"/>
      <sheetName val="총괄"/>
      <sheetName val="내역"/>
      <sheetName val="자재단가"/>
      <sheetName val="6PILE  (돌출)"/>
      <sheetName val="인건비"/>
      <sheetName val="품셈"/>
      <sheetName val="장문교(대전)"/>
      <sheetName val="Sheet3"/>
      <sheetName val="설계예산서"/>
      <sheetName val="기성2"/>
      <sheetName val="BID"/>
      <sheetName val="단가목록"/>
      <sheetName val="현장관리비내역서"/>
      <sheetName val="1호맨홀토공"/>
      <sheetName val="포장공"/>
      <sheetName val="CCTV내역서"/>
      <sheetName val="반중력식옹벽"/>
      <sheetName val="6.교좌면보강"/>
      <sheetName val="구조물포장"/>
      <sheetName val="단가 및 재료비"/>
      <sheetName val="설계조건"/>
      <sheetName val="내역서"/>
      <sheetName val="점수계산1-2"/>
      <sheetName val="ASP포장"/>
      <sheetName val="5CHBDC"/>
      <sheetName val="전계가"/>
      <sheetName val="기둥"/>
      <sheetName val="저판(버림100)"/>
      <sheetName val="자재단가비교표"/>
      <sheetName val="원내역"/>
      <sheetName val="소업1교"/>
      <sheetName val="2000.11월설계내역"/>
      <sheetName val="도장수량"/>
      <sheetName val="일위대가목차"/>
      <sheetName val="대비"/>
      <sheetName val="AS복구"/>
      <sheetName val="중기터파기"/>
      <sheetName val="변수값"/>
      <sheetName val="중기상차"/>
      <sheetName val="SLAB&quot;1&quot;"/>
      <sheetName val="변경집계표"/>
      <sheetName val="전신환매도율"/>
      <sheetName val="준검 내역서"/>
      <sheetName val="상수도토공집계표"/>
      <sheetName val="3.공통공사대비"/>
      <sheetName val="양수장내역"/>
      <sheetName val="전기일위대가"/>
      <sheetName val="물질수지(2011)"/>
      <sheetName val="노임단가"/>
      <sheetName val="화산경계"/>
      <sheetName val="제-노임"/>
      <sheetName val="제직재"/>
      <sheetName val="Sheet1 (2)"/>
      <sheetName val="일위대가"/>
      <sheetName val="B부대공"/>
      <sheetName val="공통가설"/>
      <sheetName val="부서현황"/>
      <sheetName val="JUCKEYK"/>
      <sheetName val="산출서양식01"/>
      <sheetName val="별표집계"/>
      <sheetName val="단가조사"/>
      <sheetName val="집계"/>
      <sheetName val="기본일위"/>
      <sheetName val="패널"/>
      <sheetName val="직노"/>
      <sheetName val="내역서2안"/>
      <sheetName val="실행내역"/>
      <sheetName val="총괄집계 "/>
      <sheetName val="기흥하도용"/>
      <sheetName val="금액내역서"/>
      <sheetName val="전차선로 물량표"/>
      <sheetName val="고창방향"/>
      <sheetName val="국공유지및사유지"/>
      <sheetName val="내역서(총)"/>
      <sheetName val="I.설계조건"/>
      <sheetName val="2F 회의실견적(5_14 일대)"/>
      <sheetName val="ITEM"/>
      <sheetName val="CONCRETE"/>
      <sheetName val="하수급견적대비"/>
      <sheetName val="2.단면가정"/>
      <sheetName val="수목단가"/>
      <sheetName val="시설수량표"/>
      <sheetName val="시설일위"/>
      <sheetName val="식재수량표"/>
      <sheetName val="식재일위"/>
      <sheetName val="일위목록"/>
      <sheetName val="원가계산서"/>
      <sheetName val="내역서적용수량"/>
      <sheetName val="더돋기량"/>
      <sheetName val="단면가정"/>
      <sheetName val="뚝토공"/>
      <sheetName val="1-1"/>
      <sheetName val="96보완계획7.12"/>
      <sheetName val="INPUT_DATA_(2)"/>
      <sheetName val="단면_(2)"/>
      <sheetName val="BOX본체수량_(2)"/>
      <sheetName val="BOX토공_(2)"/>
      <sheetName val="공사비증감"/>
      <sheetName val="합계금액"/>
      <sheetName val="주방환기"/>
      <sheetName val="취수탑"/>
      <sheetName val="106C0300"/>
      <sheetName val="적용단위길이"/>
      <sheetName val="배수갑문"/>
      <sheetName val="반중력식옹벽3.5"/>
      <sheetName val="guard(mac)"/>
      <sheetName val="옹벽1"/>
      <sheetName val="건식PD설치현황표"/>
      <sheetName val="옹벽"/>
      <sheetName val="98지급계획"/>
      <sheetName val="수량산출"/>
      <sheetName val=" 상부공통집계(총괄)"/>
      <sheetName val="가정단면"/>
      <sheetName val="카메라"/>
      <sheetName val="4)유동표"/>
      <sheetName val="주beam"/>
      <sheetName val="세부내역(직접인건비)"/>
      <sheetName val="말뚝기초(안정검토)-외측"/>
      <sheetName val="Sheet2"/>
      <sheetName val="예정(3)"/>
      <sheetName val="동원(3)"/>
      <sheetName val="횡배수관"/>
      <sheetName val="타공종이기"/>
      <sheetName val="말뚝설계"/>
      <sheetName val="AAA"/>
      <sheetName val="장비가동"/>
      <sheetName val="CODE"/>
      <sheetName val="EQUIP-H"/>
      <sheetName val="R.C RAHMEN 해석"/>
      <sheetName val="본체 설 계"/>
      <sheetName val="Sheet4"/>
      <sheetName val="갑지(추정)"/>
      <sheetName val="일  위  대  가  목  록"/>
      <sheetName val="갑지1"/>
      <sheetName val="기초INPUT"/>
      <sheetName val="낙석방지망현황"/>
      <sheetName val="960318-1"/>
      <sheetName val="2BOX본체"/>
      <sheetName val="지급자재"/>
      <sheetName val="투찰내역"/>
      <sheetName val="집계표"/>
      <sheetName val="신공항A-9(원가수정)"/>
      <sheetName val="철근량"/>
      <sheetName val="예가표"/>
      <sheetName val="2_단면가정_"/>
      <sheetName val="1_설계조건"/>
      <sheetName val="CABLE_SIZE-3"/>
      <sheetName val="BQ_List"/>
      <sheetName val="배수내역_(2)"/>
      <sheetName val="단가_및_재료비"/>
      <sheetName val="SLAB근거-1"/>
      <sheetName val="입력자료(노무비)"/>
      <sheetName val="말뚝지지력산정"/>
      <sheetName val="7단가"/>
      <sheetName val="ⴭⴭⴭⴭⴭ"/>
      <sheetName val="총괄표"/>
      <sheetName val="설계명세서(선로)"/>
      <sheetName val="터파기및재료"/>
      <sheetName val="원가"/>
      <sheetName val="설계개요"/>
      <sheetName val="공정양식(원본)"/>
      <sheetName val="Y-WORK"/>
      <sheetName val="최적단면"/>
      <sheetName val="오수관"/>
      <sheetName val="오수관토공"/>
      <sheetName val="공사비집계"/>
      <sheetName val="1.설계기준"/>
      <sheetName val="이기(집계)"/>
      <sheetName val="데리네이타현황"/>
      <sheetName val="INPUT-DATA"/>
      <sheetName val="DATE"/>
      <sheetName val="노임"/>
      <sheetName val="중기"/>
      <sheetName val="제수변수량"/>
      <sheetName val="공기변수량"/>
      <sheetName val="일위대가표"/>
      <sheetName val="U-TYPE(1)"/>
      <sheetName val="현장관리비 산출내역"/>
      <sheetName val="상행선"/>
      <sheetName val="산출2-기기동력"/>
      <sheetName val="8.PILE  (돌출)"/>
      <sheetName val="개요"/>
      <sheetName val="설계"/>
      <sheetName val="공사비내역"/>
      <sheetName val="구리토평1전기"/>
      <sheetName val="내역서(기성청구)"/>
      <sheetName val="BOX단위철근"/>
      <sheetName val="백호우계수"/>
      <sheetName val="코드표"/>
      <sheetName val="CTEMCOST"/>
      <sheetName val="2000전체분"/>
      <sheetName val="2000년1차"/>
      <sheetName val="플랜트 설치"/>
      <sheetName val="본체"/>
      <sheetName val="PSV"/>
      <sheetName val="DANGA"/>
      <sheetName val="Ⅴ-2.공종별내역"/>
      <sheetName val="CVT산정"/>
      <sheetName val="방음벽기초"/>
      <sheetName val="조명시설"/>
      <sheetName val="목동1절주.bh01"/>
      <sheetName val="기계내역"/>
      <sheetName val="본사S"/>
      <sheetName val="설산1.나"/>
      <sheetName val="200"/>
      <sheetName val="단위수량"/>
      <sheetName val="CON포장수량"/>
      <sheetName val="IMPEADENCE MAP 취수장"/>
      <sheetName val="표준계약서"/>
      <sheetName val="1호인버트수량"/>
      <sheetName val="전체내역"/>
      <sheetName val="노무비"/>
      <sheetName val="건축내역"/>
      <sheetName val="우수공"/>
      <sheetName val="설계예산2"/>
      <sheetName val="안산기계장치"/>
      <sheetName val="자금청구"/>
      <sheetName val="기본DATA"/>
      <sheetName val="Sheet6"/>
      <sheetName val="마산방향"/>
      <sheetName val="SLAB"/>
      <sheetName val="주빔의 설계"/>
      <sheetName val="입력DATA"/>
      <sheetName val="바닥판"/>
      <sheetName val="정부노임단가"/>
      <sheetName val="갑지"/>
      <sheetName val="경비2내역"/>
      <sheetName val="전기"/>
      <sheetName val="날개벽수량표"/>
      <sheetName val="combi(wall)"/>
      <sheetName val="총괄내역서"/>
      <sheetName val="INPUT_DATA_(2)1"/>
      <sheetName val="단면_(2)1"/>
      <sheetName val="BOX본체수량_(2)1"/>
      <sheetName val="BOX토공_(2)1"/>
      <sheetName val="2_단면가정_1"/>
      <sheetName val="BQ_List1"/>
      <sheetName val="단가_및_재료비1"/>
      <sheetName val="수량3"/>
      <sheetName val="EACT10"/>
      <sheetName val="3BL공동구 수량"/>
      <sheetName val="I一般比"/>
      <sheetName val="차선도색현황"/>
      <sheetName val="도장"/>
      <sheetName val="보현동3교종점측"/>
      <sheetName val="SG"/>
      <sheetName val="단면별연장"/>
      <sheetName val="TOT"/>
      <sheetName val="TYPE-1"/>
      <sheetName val="좌측"/>
      <sheetName val="98수문일위"/>
      <sheetName val="4.장비손료"/>
      <sheetName val="02자재"/>
      <sheetName val="공사개요"/>
      <sheetName val="일위대가(계측기설치)"/>
      <sheetName val="TEL"/>
      <sheetName val="언양휴게소배수관 흄관설치"/>
      <sheetName val="적용환율"/>
      <sheetName val="40총괄"/>
      <sheetName val="40집계"/>
      <sheetName val="자재 집계표"/>
      <sheetName val="제수"/>
      <sheetName val="BOX형 교대"/>
      <sheetName val="직접경비"/>
      <sheetName val="BOX(1.5X1.5)"/>
      <sheetName val="공주방향"/>
      <sheetName val="MOTOR"/>
      <sheetName val="이토변실(A3-LINE)"/>
      <sheetName val="자료"/>
      <sheetName val="맨홀토공(3)"/>
      <sheetName val="공사비총괄"/>
      <sheetName val="포장수량집계"/>
      <sheetName val="골재산출"/>
      <sheetName val="조명율표"/>
      <sheetName val="단면기준"/>
      <sheetName val="ENE-CAL 1"/>
      <sheetName val="전체제잡비"/>
      <sheetName val="협의단가"/>
      <sheetName val="고분전시관"/>
      <sheetName val="낙찰표"/>
      <sheetName val="공기"/>
      <sheetName val="산출근거1"/>
      <sheetName val="96까지"/>
      <sheetName val="97년"/>
      <sheetName val="98이후"/>
      <sheetName val="sw1"/>
      <sheetName val="NOMUBI"/>
      <sheetName val="설 계"/>
      <sheetName val="토목"/>
      <sheetName val="찍기"/>
      <sheetName val="Regenerator  Concrete Structure"/>
      <sheetName val="유효폭의 계산"/>
      <sheetName val="제잡비"/>
      <sheetName val="우배수"/>
      <sheetName val="토공"/>
      <sheetName val="옹벽철근"/>
      <sheetName val="안정검토"/>
      <sheetName val="노원열병합  건축공사기성내역서"/>
      <sheetName val="석"/>
      <sheetName val="경비실"/>
      <sheetName val="우수"/>
      <sheetName val="XL4Poppy"/>
      <sheetName val="일위대가(가설)"/>
      <sheetName val="FB25JN"/>
      <sheetName val="제수변수량H2.15"/>
      <sheetName val="_공기변수량"/>
      <sheetName val="VXXXXXXX"/>
      <sheetName val="수안보-MBR1"/>
      <sheetName val="토공계산서(부체도로)"/>
      <sheetName val="실행"/>
      <sheetName val="DATA 입력란"/>
      <sheetName val="산출내역서집계표"/>
      <sheetName val="조경"/>
      <sheetName val="설직재-1"/>
      <sheetName val="교대(A1)"/>
      <sheetName val="c_balju"/>
      <sheetName val="단가표"/>
      <sheetName val="토공사"/>
      <sheetName val="252K444"/>
      <sheetName val="관음목장(제출용)자105인97.5"/>
      <sheetName val="변경현황"/>
      <sheetName val="markup"/>
      <sheetName val="JOIN(2span)"/>
      <sheetName val="철근량산정및사용성검토"/>
      <sheetName val="BQMPALOC"/>
      <sheetName val="청주-교대(A1)"/>
      <sheetName val="D-623D"/>
      <sheetName val="CAL"/>
      <sheetName val="ERECIN"/>
      <sheetName val="INPUT(덕도방향-시점)"/>
      <sheetName val="판"/>
      <sheetName val="재료집계(분수관)"/>
      <sheetName val="토적표"/>
      <sheetName val="재료"/>
      <sheetName val="5.정산서"/>
      <sheetName val="고유코드_설계"/>
      <sheetName val="철거총괄집계"/>
      <sheetName val="철근총괄집계"/>
      <sheetName val="교대(A1-A2)"/>
      <sheetName val="L형옹벽단위수량(35)"/>
      <sheetName val="내역표지"/>
      <sheetName val="가격조사서"/>
      <sheetName val="품셈TABLE"/>
      <sheetName val="교통표지판기초자료"/>
      <sheetName val="wall"/>
      <sheetName val="Sheet17"/>
      <sheetName val="변경후-SHEET"/>
      <sheetName val="공사별총괄표(도급)"/>
      <sheetName val="일위대가(출입)"/>
      <sheetName val="역T형(H=6.0) (2)"/>
      <sheetName val="제경비"/>
      <sheetName val="실적공사비"/>
      <sheetName val="입력(K0)"/>
      <sheetName val="장비기준"/>
      <sheetName val="재료비"/>
      <sheetName val="환율"/>
      <sheetName val="상-교대(A1-A2)"/>
      <sheetName val="기초코드"/>
      <sheetName val="재집"/>
      <sheetName val="직재"/>
      <sheetName val="제출내역 (2)"/>
      <sheetName val="배수통관(좌)"/>
    </sheetNames>
    <sheetDataSet>
      <sheetData sheetId="0" refreshError="1"/>
      <sheetData sheetId="1" refreshError="1"/>
      <sheetData sheetId="2" refreshError="1">
        <row r="55">
          <cell r="K55">
            <v>10.872999999999999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/>
      <sheetData sheetId="355"/>
      <sheetData sheetId="356"/>
      <sheetData sheetId="357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Q"/>
      <sheetName val="주요자재"/>
      <sheetName val="철근"/>
      <sheetName val="레미"/>
      <sheetName val="이기"/>
      <sheetName val="토공1차"/>
      <sheetName val="토공2차 "/>
      <sheetName val="일반수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설계기준"/>
      <sheetName val="S"/>
      <sheetName val="유효폭"/>
      <sheetName val="단면특성치"/>
      <sheetName val="주형"/>
      <sheetName val="단면력,SHOE"/>
      <sheetName val="주형검토"/>
      <sheetName val="2차응력검토"/>
      <sheetName val="SPLICE검토"/>
      <sheetName val="보강재검토"/>
      <sheetName val="DIAPHRAGM"/>
      <sheetName val="전단연결재"/>
      <sheetName val="STR.CRO설계"/>
      <sheetName val="피로"/>
      <sheetName val="신축이음"/>
      <sheetName val="솟음량"/>
      <sheetName val="처짐검토"/>
      <sheetName val="2차응력모멘트"/>
      <sheetName val="SHOE받침"/>
      <sheetName val="SPLICE검토 (2)"/>
      <sheetName val="Sheet12"/>
      <sheetName val="Sheet13"/>
      <sheetName val="Sheet14"/>
      <sheetName val="Sheet15"/>
      <sheetName val="Sheet16"/>
      <sheetName val="SLAB"/>
      <sheetName val="#REF"/>
      <sheetName val="AA3000"/>
      <sheetName val="AA3100"/>
      <sheetName val="비계"/>
      <sheetName val="AA3200"/>
      <sheetName val="동바리"/>
      <sheetName val="AA3300"/>
      <sheetName val="특수거푸집"/>
      <sheetName val="AA3400"/>
      <sheetName val="단면상수 및 주빔설계"/>
      <sheetName val="포장복구집계"/>
      <sheetName val="단면 (2)"/>
      <sheetName val="INPUT"/>
      <sheetName val="교각1"/>
      <sheetName val="역T형"/>
      <sheetName val="진주방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자재집계"/>
      <sheetName val="6PILE  (돌출)"/>
      <sheetName val="#REF"/>
    </sheetNames>
    <sheetDataSet>
      <sheetData sheetId="0"/>
      <sheetData sheetId="1" refreshError="1"/>
      <sheetData sheetId="2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"/>
      <sheetName val="갑지"/>
      <sheetName val="내역서"/>
      <sheetName val="일대"/>
      <sheetName val="노무비"/>
      <sheetName val="단가"/>
      <sheetName val="신설"/>
      <sheetName val="괴정I.O"/>
      <sheetName val="고압"/>
      <sheetName val="일위대가표"/>
      <sheetName val="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구조물총"/>
      <sheetName val="암거총"/>
      <sheetName val="암거공"/>
      <sheetName val="날개벽"/>
      <sheetName val="신축이음집계"/>
      <sheetName val="신축이음1"/>
      <sheetName val="신축이음2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ard(mac)"/>
      <sheetName val="지구단위계획"/>
    </sheetNames>
    <sheetDataSet>
      <sheetData sheetId="0" refreshError="1">
        <row r="1">
          <cell r="A1" t="str">
            <v>bs_chekjum</v>
          </cell>
          <cell r="C1" t="str">
            <v>bs_chekplus</v>
          </cell>
          <cell r="E1" t="str">
            <v>bs_chekwave</v>
          </cell>
        </row>
      </sheetData>
      <sheetData sheetId="1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ard(mac)"/>
    </sheetNames>
    <sheetDataSet>
      <sheetData sheetId="0">
        <row r="1">
          <cell r="A1" t="str">
            <v>chekjum</v>
          </cell>
          <cell r="C1" t="str">
            <v>chekplus</v>
          </cell>
          <cell r="E1" t="str">
            <v>chekwave</v>
          </cell>
        </row>
      </sheetData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COL"/>
      <sheetName val="COL-T"/>
      <sheetName val="저판(버림100)"/>
      <sheetName val="기둥"/>
      <sheetName val="COPING"/>
      <sheetName val="토공 (1단)"/>
      <sheetName val="AA3000"/>
      <sheetName val="AA3100"/>
      <sheetName val="비계"/>
      <sheetName val="AA3200"/>
      <sheetName val="동바리"/>
      <sheetName val="AA3300"/>
      <sheetName val="특수거푸집"/>
      <sheetName val="AA3400"/>
      <sheetName val="CODE"/>
      <sheetName val="PIER2"/>
      <sheetName val="내역"/>
      <sheetName val="단면 (2)"/>
      <sheetName val="돌담교 상부수량"/>
      <sheetName val="터파기및재료"/>
      <sheetName val="삼성전기"/>
      <sheetName val="Sheet1 (2)"/>
      <sheetName val="1.설계조건"/>
      <sheetName val="DATE"/>
      <sheetName val="내촌육교방음벽수량집계표"/>
      <sheetName val="기기리스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일반총괄집계"/>
      <sheetName val="단면"/>
      <sheetName val="라멘본체"/>
      <sheetName val="날개벽(시점좌측)"/>
      <sheetName val="날개벽(시점우측)"/>
      <sheetName val="날개벽(종점좌측)"/>
      <sheetName val="날개벽(종점우측)"/>
      <sheetName val="AP-시점"/>
      <sheetName val="AP-종점"/>
      <sheetName val="토공총괄집계"/>
      <sheetName val="토공소집계-시점"/>
      <sheetName val="토공소집계-종점"/>
      <sheetName val="토공(시점)"/>
      <sheetName val="토공(종점)"/>
      <sheetName val="#REF"/>
      <sheetName val="단면 (2)"/>
      <sheetName val="교대(A1-A2)"/>
      <sheetName val="웅진1(교대+교각)"/>
      <sheetName val="철근총집계"/>
      <sheetName val="공리IC교"/>
      <sheetName val="교각1"/>
      <sheetName val="일반소집계-ABUT"/>
      <sheetName val="일반소집계-P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강관배관"/>
    </sheetNames>
    <sheetDataSet>
      <sheetData sheetId="0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5">
          <cell r="E5">
            <v>180</v>
          </cell>
          <cell r="G5">
            <v>180</v>
          </cell>
        </row>
        <row r="14">
          <cell r="E14">
            <v>9017</v>
          </cell>
          <cell r="G14">
            <v>9017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용지"/>
      <sheetName val="예정"/>
      <sheetName val="동원"/>
      <sheetName val="중기"/>
      <sheetName val="표지"/>
      <sheetName val="갑지"/>
      <sheetName val="내역"/>
      <sheetName val="주자"/>
      <sheetName val="철근"/>
      <sheetName val="레미"/>
      <sheetName val="사급"/>
      <sheetName val="토공내역"/>
      <sheetName val="토공"/>
      <sheetName val="구조내역"/>
      <sheetName val="구조물"/>
      <sheetName val="포장공"/>
      <sheetName val="부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1.설계기준"/>
      <sheetName val="2.단면형상"/>
      <sheetName val="3..모델링"/>
      <sheetName val="3. 모델링형상"/>
      <sheetName val="3. 응답계수"/>
      <sheetName val="3. 단면제원"/>
      <sheetName val="4.자유진동해석결과"/>
      <sheetName val="4. 모드형상"/>
      <sheetName val="5. 설계수평력산정"/>
      <sheetName val="5.단면력"/>
      <sheetName val="6.전도에대한 검토"/>
      <sheetName val="7.지진변위검토"/>
      <sheetName val="7.지진변위검토 (2)"/>
      <sheetName val="AA3000"/>
      <sheetName val="AA3100"/>
      <sheetName val="비계"/>
      <sheetName val="AA3200"/>
      <sheetName val="동바리"/>
      <sheetName val="AA3300"/>
      <sheetName val="특수거푸집"/>
      <sheetName val="AA3400"/>
      <sheetName val="주형"/>
      <sheetName val="날개벽(시점좌측)"/>
      <sheetName val="DATA"/>
      <sheetName val="2002상반기노임기준"/>
      <sheetName val="COPING"/>
      <sheetName val="을"/>
      <sheetName val="1.설계조건"/>
      <sheetName val="조명시설"/>
      <sheetName val="ABUT수량-A1"/>
      <sheetName val="Sheet1"/>
      <sheetName val="깨기"/>
    </sheetNames>
    <sheetDataSet>
      <sheetData sheetId="0"/>
      <sheetData sheetId="1" refreshError="1">
        <row r="26">
          <cell r="F26">
            <v>2.5</v>
          </cell>
        </row>
        <row r="33">
          <cell r="F33">
            <v>240</v>
          </cell>
        </row>
        <row r="38">
          <cell r="F38">
            <v>230000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I.설계조건"/>
      <sheetName val="2. DECK"/>
      <sheetName val="3. 횡분배"/>
      <sheetName val="3. 횡분배-1"/>
      <sheetName val="7.슬래브유효폭"/>
      <sheetName val="AB(가설공사2)"/>
      <sheetName val="AB1000"/>
      <sheetName val="AB1001"/>
      <sheetName val="1.설계기준"/>
      <sheetName val="날개벽(시점좌측)"/>
      <sheetName val="2002상반기노임기준"/>
      <sheetName val="BOILING검토"/>
    </sheetNames>
    <sheetDataSet>
      <sheetData sheetId="0"/>
      <sheetData sheetId="1" refreshError="1">
        <row r="33">
          <cell r="F33">
            <v>230000</v>
          </cell>
        </row>
        <row r="34">
          <cell r="F34">
            <v>100000</v>
          </cell>
        </row>
        <row r="49">
          <cell r="F49">
            <v>2000000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설계서"/>
      <sheetName val="공사원가계산서"/>
      <sheetName val="집계표"/>
      <sheetName val="일위대가"/>
      <sheetName val="시설물기초일위대가"/>
      <sheetName val="간지"/>
      <sheetName val="중기단가산출서"/>
      <sheetName val="단가비교표"/>
      <sheetName val="Sheet1"/>
      <sheetName val="Module4"/>
      <sheetName val="Module1"/>
      <sheetName val="I.설계조건"/>
      <sheetName val="전기일위대가"/>
      <sheetName val="기성 총괄내역"/>
      <sheetName val="기성부분내역서"/>
      <sheetName val="총괄내역서"/>
      <sheetName val="내역서"/>
      <sheetName val="공정별 시공 및 집행내역"/>
      <sheetName val="조명시설"/>
      <sheetName val="깨기"/>
      <sheetName val="지급자재"/>
      <sheetName val="금액내역서"/>
      <sheetName val="BOQ건축"/>
      <sheetName val="공통가설"/>
      <sheetName val="데이타"/>
      <sheetName val="식재인부"/>
      <sheetName val="hvac(제어동)"/>
      <sheetName val="특색있는 녹화거리 조성공사(2월 10일)"/>
      <sheetName val="CODE"/>
      <sheetName val="입찰안"/>
      <sheetName val="조경"/>
      <sheetName val="내역"/>
      <sheetName val="말뚝지지력산정"/>
      <sheetName val="기초일위"/>
      <sheetName val="시설일위"/>
      <sheetName val="조명일위"/>
      <sheetName val="ETC"/>
      <sheetName val="골조시행"/>
      <sheetName val="대비"/>
      <sheetName val="갑지(추정)"/>
      <sheetName val="danga"/>
      <sheetName val="ilch"/>
      <sheetName val="표지 (2)"/>
      <sheetName val="Macro(전선)"/>
      <sheetName val="노임단가"/>
      <sheetName val="2002상반기노임기준"/>
      <sheetName val="세부내역"/>
      <sheetName val="빙장비사양"/>
      <sheetName val="장비사양"/>
      <sheetName val="토공사"/>
      <sheetName val=" 냉각수펌프"/>
      <sheetName val="담장산출"/>
      <sheetName val="자재단가조사표-수목"/>
      <sheetName val="단면 (2)"/>
      <sheetName val="Sheet2"/>
      <sheetName val="Sheet3"/>
      <sheetName val="원형맨홀수량"/>
      <sheetName val="sub"/>
      <sheetName val="지장물C"/>
      <sheetName val="내역(전체)"/>
      <sheetName val="빌딩 안내"/>
      <sheetName val="SLAB&quot;1&quot;"/>
      <sheetName val="설직재-1"/>
      <sheetName val="Sheet5"/>
      <sheetName val="Y-WORK"/>
      <sheetName val="woo(mac)"/>
      <sheetName val="1.우편집중내역서"/>
      <sheetName val="갑지"/>
      <sheetName val="신우"/>
      <sheetName val="설비내역서"/>
      <sheetName val="건축내역서"/>
      <sheetName val="전기내역서"/>
      <sheetName val="#REF"/>
      <sheetName val="일위"/>
      <sheetName val="기계시공"/>
      <sheetName val="단"/>
      <sheetName val="품셈TABLE"/>
      <sheetName val="WORK"/>
      <sheetName val="대로근거"/>
      <sheetName val="철근단면적"/>
      <sheetName val="장비"/>
      <sheetName val="노무"/>
      <sheetName val="자재"/>
      <sheetName val="1.설계기준"/>
      <sheetName val="TYPE-A"/>
      <sheetName val="기초자료"/>
      <sheetName val="진주방향"/>
      <sheetName val=" ｹ-ﾌﾞﾙ"/>
      <sheetName val="밸브설치"/>
      <sheetName val="FORM-0"/>
      <sheetName val="DATA1"/>
      <sheetName val="기둥(원형)"/>
      <sheetName val="품셈"/>
      <sheetName val="현장지지물물량"/>
      <sheetName val="직공비"/>
      <sheetName val="토공"/>
      <sheetName val="실행내역 "/>
      <sheetName val="내역서중"/>
      <sheetName val="FB25JN"/>
      <sheetName val="1-1"/>
      <sheetName val="송라터널총괄"/>
      <sheetName val="식재"/>
      <sheetName val="시설물"/>
      <sheetName val="식재출력용"/>
      <sheetName val="유지관리"/>
      <sheetName val="단가"/>
      <sheetName val="수량BOQ"/>
      <sheetName val="1공구산출내역서"/>
      <sheetName val="내력서"/>
      <sheetName val="지수"/>
      <sheetName val="UNSTEADY"/>
      <sheetName val="기본단가표"/>
      <sheetName val="ITEM"/>
      <sheetName val="4안전율"/>
      <sheetName val="1차증가원가계산"/>
      <sheetName val="AV시스템"/>
      <sheetName val="소비자가"/>
      <sheetName val="간접"/>
      <sheetName val="98지급계획"/>
      <sheetName val="기본일위"/>
      <sheetName val="일위대가표"/>
      <sheetName val="교각1"/>
      <sheetName val="견적서"/>
      <sheetName val="104동"/>
      <sheetName val="단위단가"/>
      <sheetName val="일위대가목록"/>
      <sheetName val="총괄표"/>
      <sheetName val="1.설계조건"/>
      <sheetName val="토사(PE)"/>
      <sheetName val="단면가정"/>
      <sheetName val="기성_총괄내역"/>
      <sheetName val="공정별_시공_및_집행내역"/>
      <sheetName val="단면_(2)"/>
      <sheetName val="I_설계조건"/>
      <sheetName val="APT내역"/>
      <sheetName val="11.자재단가"/>
      <sheetName val="전기"/>
      <sheetName val="손익분석"/>
      <sheetName val="내역표지"/>
      <sheetName val="data"/>
      <sheetName val="3BL공동구 수량"/>
      <sheetName val="조작대(1연)"/>
      <sheetName val="수량산출"/>
      <sheetName val="분류작업"/>
      <sheetName val="설계조건"/>
      <sheetName val="99노임기준"/>
      <sheetName val="정부노임단가"/>
      <sheetName val="내역서 "/>
      <sheetName val="코드표"/>
      <sheetName val="공사내역서(을)실행"/>
      <sheetName val="퇴비산출근거"/>
      <sheetName val="연습"/>
      <sheetName val="DC-2303"/>
      <sheetName val="인건-측정"/>
      <sheetName val="표지"/>
      <sheetName val="토목"/>
      <sheetName val="설계개요"/>
      <sheetName val="배수철근"/>
      <sheetName val="식재(1)"/>
      <sheetName val="식재부대(2)"/>
      <sheetName val="식재유지(3)"/>
      <sheetName val="조경시설(4)"/>
      <sheetName val="놀이시설(5)"/>
      <sheetName val="심사승인"/>
      <sheetName val="DATE"/>
      <sheetName val="청천내"/>
      <sheetName val="심사계산"/>
      <sheetName val="심사물량"/>
      <sheetName val="시설물기초"/>
      <sheetName val="crude.SLAB RE-bar"/>
      <sheetName val="CRUDE RE-bar"/>
      <sheetName val="Total"/>
      <sheetName val="부표총괄"/>
      <sheetName val="포장복구집계"/>
      <sheetName val="갑지1"/>
      <sheetName val="쌍송교"/>
      <sheetName val="guard(mac)"/>
      <sheetName val="목록"/>
      <sheetName val="약품공급2"/>
      <sheetName val="을"/>
      <sheetName val="3.하중산정4.지지력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토공유동표 (2)"/>
      <sheetName val="집계표 (3)"/>
      <sheetName val="내역서(1)"/>
      <sheetName val="토공유동표"/>
      <sheetName val="연결임시"/>
      <sheetName val="1.설계조건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토공"/>
      <sheetName val="내역서"/>
      <sheetName val="토공유동표"/>
      <sheetName val="전체"/>
      <sheetName val="토공집계표(1)"/>
      <sheetName val="토공집계표(2)"/>
      <sheetName val="구조물철거공"/>
      <sheetName val="철근깨기"/>
      <sheetName val="타공종이기총수량"/>
      <sheetName val="발파암유용산출"/>
      <sheetName val="운반수량총집계표"/>
      <sheetName val="본선암유용산출"/>
      <sheetName val="본선"/>
      <sheetName val="본선 (표지)"/>
      <sheetName val="본선(토공집계표)"/>
      <sheetName val="벌개제근, 깍기공"/>
      <sheetName val="성토다짐공"/>
      <sheetName val="법면보호공"/>
      <sheetName val="터널"/>
      <sheetName val="1. 설계조건 2.단면가정 3. 하중계산"/>
      <sheetName val="DATA 입력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강하1"/>
      <sheetName val="강하1 (3)"/>
      <sheetName val="Sheet3"/>
      <sheetName val="전압강하계산"/>
      <sheetName val="전압강하계산-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집계"/>
      <sheetName val="F철근집계"/>
      <sheetName val="type-F"/>
      <sheetName val="단가"/>
      <sheetName val="건축내역"/>
      <sheetName val="I.설계조건"/>
      <sheetName val="1.설계조건"/>
    </sheetNames>
    <sheetDataSet>
      <sheetData sheetId="0"/>
      <sheetData sheetId="1"/>
      <sheetData sheetId="2" refreshError="1">
        <row r="411">
          <cell r="AS411">
            <v>5.6829999999999989</v>
          </cell>
        </row>
        <row r="415">
          <cell r="AS415">
            <v>46.018999999999998</v>
          </cell>
        </row>
        <row r="419">
          <cell r="AS419">
            <v>202.292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토공유동표 (2)"/>
      <sheetName val="토공유동표"/>
      <sheetName val="토공유동표(당초)"/>
      <sheetName val="이월수량집계(당초)"/>
      <sheetName val="발파암유용량집계(당초)"/>
      <sheetName val="토공집계표(당초)"/>
      <sheetName val="Ramp-A"/>
      <sheetName val="무주지부"/>
      <sheetName val="국도19.30교차"/>
      <sheetName val="표지"/>
      <sheetName val="생산자물가지수표"/>
      <sheetName val="장비별일수"/>
      <sheetName val="토공장비"/>
      <sheetName val="배수장비"/>
      <sheetName val="구조장비"/>
      <sheetName val="포장장비"/>
      <sheetName val="부대장비"/>
      <sheetName val="가격집계표"/>
      <sheetName val="Sheet1"/>
      <sheetName val="평균환율"/>
      <sheetName val="전체"/>
      <sheetName val="비목군입력"/>
      <sheetName val="Sheet3"/>
      <sheetName val="Proposal"/>
      <sheetName val="내역서"/>
      <sheetName val="통합"/>
      <sheetName val="2.단면가정"/>
      <sheetName val="4.말뚝설계"/>
      <sheetName val="1.설계조건"/>
      <sheetName val="B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계약현황"/>
      <sheetName val="보광1차"/>
      <sheetName val="물가변동금액산출근거"/>
      <sheetName val="합의서"/>
      <sheetName val="보광1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danga"/>
      <sheetName val="ilch"/>
      <sheetName val="마산방향철근집계"/>
      <sheetName val="진주방향"/>
      <sheetName val="마산방향"/>
      <sheetName val="기본단가표"/>
      <sheetName val="을"/>
      <sheetName val="2F 회의실견적(5_14 일대)"/>
      <sheetName val="일위대가"/>
      <sheetName val="단면가정"/>
      <sheetName val="내역서"/>
      <sheetName val="직노"/>
      <sheetName val="계화배수"/>
      <sheetName val="SLAB"/>
      <sheetName val="정부노임단가"/>
      <sheetName val="토목내역"/>
      <sheetName val="일위대가표"/>
      <sheetName val="일위대가목차"/>
      <sheetName val="맨홀수량집계"/>
      <sheetName val="교각계산"/>
      <sheetName val="JUCKEYK"/>
      <sheetName val="Y-WORK"/>
      <sheetName val="3BL공동구 수량"/>
      <sheetName val="TABLE"/>
      <sheetName val="1월"/>
      <sheetName val="공통가설"/>
      <sheetName val="INPUT(덕도방향-시점)"/>
      <sheetName val="SLAB&quot;1&quot;"/>
      <sheetName val="수량3"/>
      <sheetName val="차액보증"/>
      <sheetName val="투찰"/>
      <sheetName val="교각1"/>
      <sheetName val="기둥(원형)"/>
      <sheetName val="토공"/>
      <sheetName val="LEGEND"/>
      <sheetName val="평가데이터"/>
      <sheetName val="품셈"/>
      <sheetName val="1-1"/>
      <sheetName val="Sheet5"/>
      <sheetName val="DATA"/>
      <sheetName val="Total"/>
      <sheetName val="직공비"/>
      <sheetName val="code"/>
      <sheetName val="내역"/>
      <sheetName val="BID"/>
      <sheetName val="일반물자(한국통신)"/>
      <sheetName val="전기"/>
      <sheetName val="연령현황"/>
      <sheetName val="설계변경원가계산총괄표"/>
      <sheetName val="3.하중산정4.지지력"/>
      <sheetName val="VXXXXXXX"/>
      <sheetName val="COPING"/>
      <sheetName val="총괄-1"/>
      <sheetName val="현장"/>
      <sheetName val=" 견적서"/>
      <sheetName val="토공(완충)"/>
      <sheetName val="input"/>
      <sheetName val="공사비명세서"/>
      <sheetName val="설산1.나"/>
      <sheetName val="본사S"/>
      <sheetName val="I一般比"/>
      <sheetName val="원형맨홀수량"/>
      <sheetName val="대비"/>
      <sheetName val="설계조건"/>
      <sheetName val="안정계산"/>
      <sheetName val="날개벽(시점좌측)"/>
      <sheetName val="가공비"/>
      <sheetName val="96수출"/>
      <sheetName val="가설건물"/>
      <sheetName val="변화치수"/>
      <sheetName val="부하(성남)"/>
      <sheetName val="쌍송교"/>
      <sheetName val="공사비예산서(토목분)"/>
      <sheetName val="기초공"/>
      <sheetName val="TB-내역서"/>
      <sheetName val="정보매체A동"/>
      <sheetName val="품목"/>
      <sheetName val="D-3503"/>
      <sheetName val="Sheet1"/>
      <sheetName val="#REF"/>
      <sheetName val="전기품산출"/>
      <sheetName val="깨기"/>
      <sheetName val="J直材4"/>
      <sheetName val="20관리비율"/>
      <sheetName val="기본일위"/>
      <sheetName val="집계표"/>
      <sheetName val="포장절단"/>
      <sheetName val="열린교실"/>
      <sheetName val="일반맨홀수량집계(A-7 LINE)"/>
      <sheetName val="일반맨홀수량집계"/>
      <sheetName val="LOPCALC"/>
      <sheetName val="N賃率-職"/>
      <sheetName val="공통부대비"/>
      <sheetName val="물량산출근거"/>
      <sheetName val="공사개요"/>
      <sheetName val="예산서"/>
      <sheetName val="b_gunmul"/>
      <sheetName val="b_balju (2)"/>
      <sheetName val="SORCE1"/>
      <sheetName val="가시설단위수량"/>
      <sheetName val="단위수량"/>
      <sheetName val="연부97-1"/>
      <sheetName val="갑지1"/>
      <sheetName val="공정집계_국별"/>
      <sheetName val="적용률"/>
      <sheetName val="표지"/>
      <sheetName val="조작대(1연)"/>
      <sheetName val="총괄"/>
    </sheetNames>
    <sheetDataSet>
      <sheetData sheetId="0"/>
      <sheetData sheetId="1"/>
      <sheetData sheetId="2" refreshError="1">
        <row r="3">
          <cell r="A3" t="str">
            <v>t0001</v>
          </cell>
          <cell r="B3">
            <v>1</v>
          </cell>
          <cell r="C3" t="str">
            <v>전선관 지지행거</v>
          </cell>
          <cell r="D3" t="str">
            <v>W:200</v>
          </cell>
          <cell r="E3" t="str">
            <v>개소</v>
          </cell>
          <cell r="F3">
            <v>1</v>
          </cell>
          <cell r="G3">
            <v>1693</v>
          </cell>
          <cell r="H3">
            <v>1693</v>
          </cell>
          <cell r="I3">
            <v>11024</v>
          </cell>
          <cell r="J3">
            <v>11024</v>
          </cell>
        </row>
        <row r="4">
          <cell r="A4" t="str">
            <v>t0002</v>
          </cell>
          <cell r="B4">
            <v>2</v>
          </cell>
          <cell r="C4" t="str">
            <v>전선관 지지행거</v>
          </cell>
          <cell r="D4" t="str">
            <v>W:300</v>
          </cell>
          <cell r="E4" t="str">
            <v>개소</v>
          </cell>
          <cell r="F4">
            <v>1</v>
          </cell>
          <cell r="G4">
            <v>1733</v>
          </cell>
          <cell r="H4">
            <v>1733</v>
          </cell>
          <cell r="I4">
            <v>11024</v>
          </cell>
          <cell r="J4">
            <v>11024</v>
          </cell>
        </row>
        <row r="5">
          <cell r="A5" t="str">
            <v>t0003</v>
          </cell>
          <cell r="B5">
            <v>3</v>
          </cell>
          <cell r="C5" t="str">
            <v>전선관 지지행거</v>
          </cell>
          <cell r="D5" t="str">
            <v>16C</v>
          </cell>
          <cell r="E5" t="str">
            <v>개소</v>
          </cell>
          <cell r="F5">
            <v>1</v>
          </cell>
          <cell r="G5">
            <v>1755</v>
          </cell>
          <cell r="H5">
            <v>1755</v>
          </cell>
          <cell r="I5">
            <v>1101</v>
          </cell>
          <cell r="J5">
            <v>1101</v>
          </cell>
        </row>
        <row r="6">
          <cell r="A6" t="str">
            <v>t0004</v>
          </cell>
          <cell r="B6">
            <v>4</v>
          </cell>
          <cell r="C6" t="str">
            <v>전선관 지지행거</v>
          </cell>
          <cell r="D6" t="str">
            <v>22C</v>
          </cell>
          <cell r="E6" t="str">
            <v>개소</v>
          </cell>
          <cell r="F6">
            <v>1</v>
          </cell>
          <cell r="G6">
            <v>1775</v>
          </cell>
          <cell r="H6">
            <v>1775</v>
          </cell>
          <cell r="I6">
            <v>1101</v>
          </cell>
          <cell r="J6">
            <v>1101</v>
          </cell>
        </row>
        <row r="7">
          <cell r="A7" t="str">
            <v>t0005</v>
          </cell>
          <cell r="B7">
            <v>5</v>
          </cell>
          <cell r="C7" t="str">
            <v>전선관 지지행거</v>
          </cell>
          <cell r="D7" t="str">
            <v>28C</v>
          </cell>
          <cell r="E7" t="str">
            <v>개소</v>
          </cell>
          <cell r="F7">
            <v>1</v>
          </cell>
          <cell r="G7">
            <v>1799</v>
          </cell>
          <cell r="H7">
            <v>1799</v>
          </cell>
          <cell r="I7">
            <v>1101</v>
          </cell>
          <cell r="J7">
            <v>1101</v>
          </cell>
        </row>
        <row r="8">
          <cell r="A8" t="str">
            <v>t0006</v>
          </cell>
          <cell r="B8">
            <v>6</v>
          </cell>
          <cell r="C8" t="str">
            <v>전선관 지지행거</v>
          </cell>
          <cell r="D8" t="str">
            <v>36C</v>
          </cell>
          <cell r="E8" t="str">
            <v>개소</v>
          </cell>
          <cell r="F8">
            <v>1</v>
          </cell>
          <cell r="G8">
            <v>2075</v>
          </cell>
          <cell r="H8">
            <v>2075</v>
          </cell>
          <cell r="I8">
            <v>1101</v>
          </cell>
          <cell r="J8">
            <v>1101</v>
          </cell>
        </row>
        <row r="9">
          <cell r="A9" t="str">
            <v>t0007</v>
          </cell>
          <cell r="B9">
            <v>7</v>
          </cell>
          <cell r="C9" t="str">
            <v>전선관 지지행거</v>
          </cell>
          <cell r="D9" t="str">
            <v>42C</v>
          </cell>
          <cell r="E9" t="str">
            <v>개소</v>
          </cell>
          <cell r="F9">
            <v>1</v>
          </cell>
          <cell r="G9">
            <v>2201</v>
          </cell>
          <cell r="H9">
            <v>2201</v>
          </cell>
          <cell r="I9">
            <v>1101</v>
          </cell>
          <cell r="J9">
            <v>1101</v>
          </cell>
        </row>
        <row r="10">
          <cell r="A10" t="str">
            <v>t0008</v>
          </cell>
          <cell r="B10">
            <v>8</v>
          </cell>
          <cell r="C10" t="str">
            <v>전선관 지지행거</v>
          </cell>
          <cell r="D10" t="str">
            <v>54C</v>
          </cell>
          <cell r="E10" t="str">
            <v>개소</v>
          </cell>
          <cell r="F10">
            <v>1</v>
          </cell>
          <cell r="G10">
            <v>2457</v>
          </cell>
          <cell r="H10">
            <v>2457</v>
          </cell>
          <cell r="I10">
            <v>1101</v>
          </cell>
          <cell r="J10">
            <v>1101</v>
          </cell>
        </row>
        <row r="11">
          <cell r="A11" t="str">
            <v>t0009</v>
          </cell>
          <cell r="B11">
            <v>9</v>
          </cell>
          <cell r="C11" t="str">
            <v xml:space="preserve">녹막이 페이트 </v>
          </cell>
          <cell r="D11" t="str">
            <v>2회</v>
          </cell>
          <cell r="E11" t="str">
            <v>식</v>
          </cell>
          <cell r="F11">
            <v>1</v>
          </cell>
          <cell r="G11">
            <v>591.86800000000005</v>
          </cell>
          <cell r="H11">
            <v>591.86800000000005</v>
          </cell>
          <cell r="I11">
            <v>1787</v>
          </cell>
          <cell r="J11">
            <v>1787</v>
          </cell>
        </row>
        <row r="12">
          <cell r="A12" t="str">
            <v>t0010</v>
          </cell>
          <cell r="B12">
            <v>10</v>
          </cell>
          <cell r="C12" t="str">
            <v>은분도장</v>
          </cell>
          <cell r="D12" t="str">
            <v>2회</v>
          </cell>
          <cell r="E12" t="str">
            <v>식</v>
          </cell>
          <cell r="F12">
            <v>1</v>
          </cell>
          <cell r="G12">
            <v>236.34500000000003</v>
          </cell>
          <cell r="H12">
            <v>236.34500000000003</v>
          </cell>
          <cell r="I12">
            <v>3216</v>
          </cell>
          <cell r="J12">
            <v>3216</v>
          </cell>
        </row>
        <row r="13">
          <cell r="A13" t="str">
            <v>t0011</v>
          </cell>
          <cell r="B13">
            <v>11</v>
          </cell>
          <cell r="C13" t="str">
            <v>철재류 가공 및 조립</v>
          </cell>
          <cell r="D13" t="str">
            <v>현장제작</v>
          </cell>
          <cell r="E13" t="str">
            <v>식</v>
          </cell>
          <cell r="F13">
            <v>1</v>
          </cell>
          <cell r="G13">
            <v>27913</v>
          </cell>
          <cell r="H13">
            <v>27913</v>
          </cell>
          <cell r="I13">
            <v>2176675</v>
          </cell>
          <cell r="J13">
            <v>2176675</v>
          </cell>
        </row>
        <row r="14">
          <cell r="A14" t="str">
            <v>t0012</v>
          </cell>
          <cell r="B14">
            <v>12</v>
          </cell>
          <cell r="C14" t="str">
            <v>콘크리트 기초</v>
          </cell>
          <cell r="D14" t="str">
            <v>무근</v>
          </cell>
          <cell r="E14" t="str">
            <v>식</v>
          </cell>
          <cell r="F14">
            <v>1</v>
          </cell>
          <cell r="G14">
            <v>54876</v>
          </cell>
          <cell r="H14">
            <v>54876</v>
          </cell>
          <cell r="I14">
            <v>196800</v>
          </cell>
          <cell r="J14">
            <v>196800</v>
          </cell>
        </row>
        <row r="15">
          <cell r="A15" t="str">
            <v>t0013</v>
          </cell>
          <cell r="B15">
            <v>13</v>
          </cell>
          <cell r="C15" t="str">
            <v>터파기 데메우기</v>
          </cell>
          <cell r="D15" t="str">
            <v>1M 이하</v>
          </cell>
          <cell r="E15" t="str">
            <v>㎥</v>
          </cell>
          <cell r="F15">
            <v>1</v>
          </cell>
          <cell r="G15">
            <v>0</v>
          </cell>
          <cell r="H15">
            <v>0</v>
          </cell>
          <cell r="I15">
            <v>10483</v>
          </cell>
          <cell r="J15">
            <v>10483</v>
          </cell>
        </row>
        <row r="16">
          <cell r="A16" t="str">
            <v>t0014</v>
          </cell>
          <cell r="B16">
            <v>14</v>
          </cell>
          <cell r="C16" t="str">
            <v>동력배관 지지가대</v>
          </cell>
          <cell r="D16" t="str">
            <v>ㄷ앵글</v>
          </cell>
          <cell r="E16" t="str">
            <v>㎥</v>
          </cell>
          <cell r="F16">
            <v>1</v>
          </cell>
          <cell r="G16">
            <v>7188.4515000000001</v>
          </cell>
          <cell r="H16">
            <v>7188.4515000000001</v>
          </cell>
          <cell r="I16">
            <v>166035.663</v>
          </cell>
          <cell r="J16">
            <v>166035.663</v>
          </cell>
        </row>
        <row r="17">
          <cell r="A17" t="str">
            <v>t0015</v>
          </cell>
          <cell r="B17">
            <v>15</v>
          </cell>
          <cell r="C17" t="str">
            <v>전등 전열 분전반</v>
          </cell>
          <cell r="D17" t="str">
            <v>L-1</v>
          </cell>
          <cell r="E17" t="str">
            <v>식</v>
          </cell>
          <cell r="F17">
            <v>1</v>
          </cell>
          <cell r="G17">
            <v>167121</v>
          </cell>
          <cell r="H17">
            <v>167121</v>
          </cell>
          <cell r="I17">
            <v>244058</v>
          </cell>
          <cell r="J17">
            <v>244058</v>
          </cell>
        </row>
        <row r="18">
          <cell r="A18" t="str">
            <v>t0016</v>
          </cell>
          <cell r="B18">
            <v>16</v>
          </cell>
          <cell r="C18" t="str">
            <v>전등 전열 분전반</v>
          </cell>
          <cell r="D18" t="str">
            <v>L-2</v>
          </cell>
          <cell r="E18" t="str">
            <v>식</v>
          </cell>
          <cell r="F18">
            <v>1</v>
          </cell>
          <cell r="G18">
            <v>209376</v>
          </cell>
          <cell r="H18">
            <v>209376</v>
          </cell>
          <cell r="I18">
            <v>213125</v>
          </cell>
          <cell r="J18">
            <v>213125</v>
          </cell>
        </row>
        <row r="19">
          <cell r="A19" t="str">
            <v>t0017</v>
          </cell>
          <cell r="B19">
            <v>17</v>
          </cell>
          <cell r="C19" t="str">
            <v>보안용 접지공사</v>
          </cell>
          <cell r="D19" t="str">
            <v>100Ω이하</v>
          </cell>
          <cell r="E19" t="str">
            <v>식</v>
          </cell>
          <cell r="F19">
            <v>1</v>
          </cell>
          <cell r="G19">
            <v>773105</v>
          </cell>
          <cell r="H19">
            <v>773105</v>
          </cell>
          <cell r="I19">
            <v>130426.31999999999</v>
          </cell>
          <cell r="J19">
            <v>130426.31999999999</v>
          </cell>
        </row>
        <row r="20">
          <cell r="A20" t="str">
            <v>t0018</v>
          </cell>
          <cell r="B20">
            <v>18</v>
          </cell>
          <cell r="C20" t="str">
            <v>덕트 지지행거</v>
          </cell>
          <cell r="D20" t="str">
            <v>W : 200</v>
          </cell>
          <cell r="E20" t="str">
            <v>개소</v>
          </cell>
          <cell r="F20">
            <v>1</v>
          </cell>
          <cell r="G20">
            <v>3296</v>
          </cell>
          <cell r="H20">
            <v>3296</v>
          </cell>
          <cell r="I20">
            <v>8508</v>
          </cell>
          <cell r="J20">
            <v>8508</v>
          </cell>
        </row>
        <row r="21">
          <cell r="A21" t="str">
            <v>t0019</v>
          </cell>
          <cell r="B21">
            <v>19</v>
          </cell>
          <cell r="C21" t="str">
            <v>덕트 지지행거</v>
          </cell>
          <cell r="D21" t="str">
            <v>W : 300</v>
          </cell>
          <cell r="E21" t="str">
            <v>개소</v>
          </cell>
          <cell r="F21">
            <v>1</v>
          </cell>
          <cell r="G21">
            <v>3566</v>
          </cell>
          <cell r="H21">
            <v>3566</v>
          </cell>
          <cell r="I21">
            <v>8508</v>
          </cell>
          <cell r="J21">
            <v>8508</v>
          </cell>
        </row>
        <row r="22">
          <cell r="A22" t="str">
            <v>t0020</v>
          </cell>
          <cell r="B22">
            <v>20</v>
          </cell>
          <cell r="C22" t="str">
            <v>냉방기 분전반</v>
          </cell>
          <cell r="D22" t="str">
            <v>M - 50A(노출)</v>
          </cell>
          <cell r="E22" t="str">
            <v>면</v>
          </cell>
          <cell r="F22">
            <v>1</v>
          </cell>
          <cell r="G22">
            <v>55680</v>
          </cell>
          <cell r="H22">
            <v>55680</v>
          </cell>
          <cell r="I22">
            <v>13827</v>
          </cell>
          <cell r="J22">
            <v>13827</v>
          </cell>
        </row>
        <row r="23">
          <cell r="A23" t="str">
            <v>t0021</v>
          </cell>
          <cell r="B23">
            <v>21</v>
          </cell>
          <cell r="C23" t="str">
            <v>동력 분전반</v>
          </cell>
          <cell r="D23" t="str">
            <v>P - 1</v>
          </cell>
          <cell r="E23" t="str">
            <v>면</v>
          </cell>
          <cell r="F23">
            <v>1</v>
          </cell>
          <cell r="G23">
            <v>524487</v>
          </cell>
          <cell r="H23">
            <v>524487</v>
          </cell>
          <cell r="I23">
            <v>881611</v>
          </cell>
          <cell r="J23">
            <v>881611</v>
          </cell>
        </row>
        <row r="24">
          <cell r="A24" t="str">
            <v>t0022</v>
          </cell>
          <cell r="B24">
            <v>22</v>
          </cell>
          <cell r="C24" t="str">
            <v>노 무 비</v>
          </cell>
          <cell r="D24" t="str">
            <v>통신기사 1급</v>
          </cell>
          <cell r="E24" t="str">
            <v>인</v>
          </cell>
          <cell r="F24">
            <v>89527</v>
          </cell>
        </row>
        <row r="25">
          <cell r="A25" t="str">
            <v>t0023</v>
          </cell>
          <cell r="B25">
            <v>25</v>
          </cell>
          <cell r="C25" t="str">
            <v>노 무 비</v>
          </cell>
          <cell r="D25" t="str">
            <v>통신기사 2급</v>
          </cell>
          <cell r="E25" t="str">
            <v>인</v>
          </cell>
          <cell r="F25">
            <v>78395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/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제경비계산서"/>
      <sheetName val="ESC적용금액 총괄표"/>
      <sheetName val="ESC 적용금액 판단"/>
      <sheetName val="도급내역서"/>
      <sheetName val="Sheet2"/>
      <sheetName val="일위대가내역서"/>
      <sheetName val="각호표"/>
      <sheetName val="Sheet3"/>
      <sheetName val="산거집계"/>
      <sheetName val="산거각호표"/>
      <sheetName val="Sheet4"/>
      <sheetName val="노임단가"/>
      <sheetName val="Sheet5"/>
      <sheetName val="시중단가"/>
      <sheetName val="견적 및 기타"/>
      <sheetName val="Sheet6"/>
      <sheetName val="적용기준"/>
      <sheetName val="적용기준2"/>
      <sheetName val="장비집계"/>
      <sheetName val="장비산출"/>
      <sheetName val="수량산출목차"/>
      <sheetName val="지급자재"/>
      <sheetName val="주요자재"/>
      <sheetName val="토량유용계획"/>
      <sheetName val="토량유용량집계표"/>
      <sheetName val="토량유용계획도"/>
      <sheetName val="2-2"/>
      <sheetName val="토제공수량총괄표"/>
      <sheetName val="2-3"/>
      <sheetName val="토제표준도"/>
      <sheetName val="3."/>
      <sheetName val="부지매립 총괄표"/>
      <sheetName val="산토매립 총괄표"/>
      <sheetName val="준설매립량산출"/>
      <sheetName val="여성토량산출"/>
      <sheetName val="산토매립산출"/>
      <sheetName val="덤프운반거리"/>
      <sheetName val="덤프운반거리2"/>
      <sheetName val="3-4"/>
      <sheetName val="법면보호공집계표"/>
      <sheetName val="열병합 법면보호공"/>
      <sheetName val="3-6"/>
      <sheetName val="토공 집계표"/>
      <sheetName val="블럭토적집계표(1)"/>
      <sheetName val="토적표(BL1)"/>
      <sheetName val="토적표(BL2)"/>
      <sheetName val="토적표(BL3)"/>
      <sheetName val="토적표(BL4-1)"/>
      <sheetName val="토적표(BL4-2)"/>
      <sheetName val="도로토적집계표(1)"/>
      <sheetName val="토적표(A)"/>
      <sheetName val="블럭토적집계표(2)"/>
      <sheetName val="토적표(BL5+BL5a)"/>
      <sheetName val="도로토적집계표(2)"/>
      <sheetName val="토적표(ROAD-J)"/>
      <sheetName val="4."/>
      <sheetName val="배수로 물량 집계표"/>
      <sheetName val="배수로 물량산출표"/>
      <sheetName val="4-2"/>
      <sheetName val="유수지 물량 집계표"/>
      <sheetName val="유수지1 물량산출표"/>
      <sheetName val="유수지2 물량산출표"/>
      <sheetName val="유수지3 물량산출표"/>
      <sheetName val="유수지4 물량산출표"/>
      <sheetName val="5."/>
      <sheetName val="여수토수량집계표"/>
      <sheetName val="준설지역 오탁방지막 수량산출"/>
      <sheetName val="WIRE ROPE 수량산출"/>
      <sheetName val="호안블럭 수량집계표"/>
      <sheetName val="호안블럭 산출근거"/>
      <sheetName val="5-4"/>
      <sheetName val="가설교 수량집계표"/>
      <sheetName val="가시설공사"/>
      <sheetName val="가배수로"/>
      <sheetName val="굴착물량산출"/>
      <sheetName val="5-6"/>
      <sheetName val="계측기 수량집계표"/>
      <sheetName val="관리시험 수량산출"/>
      <sheetName val="Sheet8"/>
      <sheetName val="덤프운반거리3"/>
      <sheetName val="덤프운반거리4"/>
      <sheetName val="덤프운반거리5"/>
      <sheetName val="열병합 절토면고르기"/>
      <sheetName val="3-5"/>
      <sheetName val="표토제거 수량산출"/>
      <sheetName val="표토제거수량집계표"/>
      <sheetName val="표토제거수량산출"/>
      <sheetName val="관리시험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공사원가"/>
      <sheetName val="내역서집계표"/>
      <sheetName val="내역서99-4"/>
      <sheetName val="일위대가집계표"/>
      <sheetName val="정부노임단가"/>
      <sheetName val="단가조사서"/>
      <sheetName val="중기산출근거"/>
      <sheetName val="중기집계표"/>
      <sheetName val="중기계산"/>
      <sheetName val="주입율"/>
      <sheetName val="토공일위"/>
      <sheetName val="공통일위"/>
      <sheetName val="LW일위"/>
      <sheetName val="토공-토사"/>
      <sheetName val="풍화암굴착및상차"/>
      <sheetName val="토사운반및사토장정리"/>
      <sheetName val="풍화암운반및사토장정리"/>
      <sheetName val="가시-토사천공"/>
      <sheetName val="가시-풍화암천공"/>
      <sheetName val="가시-연암천공"/>
      <sheetName val="가시-파일박기(디젤햄머)"/>
      <sheetName val="가시-파일뽑기(진동햄머)"/>
      <sheetName val="가시-띠장설치및철거"/>
      <sheetName val="케이싱설치"/>
      <sheetName val="가시-토류판설치-버팀보"/>
      <sheetName val="가시-버팀보3"/>
      <sheetName val="가시-버팀보9"/>
      <sheetName val="어스앵카-천공(토사)"/>
      <sheetName val="어스앵카-천공(풍화암)"/>
      <sheetName val="어스앵카-천공(연암)"/>
      <sheetName val="어스앵커-pc강선"/>
      <sheetName val="어스앵커-그라우팅"/>
      <sheetName val="어스앵커-pc콘"/>
      <sheetName val="이토상차및운반"/>
      <sheetName val="SCW-파일건입(디젤햄머)"/>
      <sheetName val="RCD-STRAND PILE 압입및굴착"/>
      <sheetName val="부대공-강재운반1"/>
      <sheetName val="철근운반"/>
      <sheetName val="부대공-시멘트운반"/>
      <sheetName val="혼합골재포설및다짐"/>
      <sheetName val="노체다짐"/>
      <sheetName val="노상다짐"/>
      <sheetName val="보조기층포설"/>
      <sheetName val="아스콘기층포장"/>
      <sheetName val="아스콘표층포장"/>
      <sheetName val="프라임코팅포설"/>
      <sheetName val="텍코팅포설"/>
      <sheetName val="24"/>
    </sheetNames>
    <sheetDataSet>
      <sheetData sheetId="0"/>
      <sheetData sheetId="1"/>
      <sheetData sheetId="2"/>
      <sheetData sheetId="3"/>
      <sheetData sheetId="4">
        <row r="5">
          <cell r="D5" t="str">
            <v>(발표일:99.1.1)</v>
          </cell>
          <cell r="E5" t="str">
            <v>(발표일:98.9.1)</v>
          </cell>
          <cell r="F5" t="str">
            <v>(발표일:98.1.1)</v>
          </cell>
        </row>
        <row r="6">
          <cell r="A6" t="str">
            <v>L001</v>
          </cell>
          <cell r="B6" t="str">
            <v>갱    부</v>
          </cell>
          <cell r="C6" t="str">
            <v>인</v>
          </cell>
          <cell r="D6">
            <v>46995</v>
          </cell>
          <cell r="E6">
            <v>50308</v>
          </cell>
          <cell r="F6">
            <v>56352</v>
          </cell>
        </row>
        <row r="7">
          <cell r="A7" t="str">
            <v>L002</v>
          </cell>
          <cell r="B7" t="str">
            <v>도 목 수</v>
          </cell>
          <cell r="C7" t="str">
            <v>인</v>
          </cell>
          <cell r="D7">
            <v>0</v>
          </cell>
          <cell r="E7">
            <v>0</v>
          </cell>
          <cell r="F7">
            <v>81068</v>
          </cell>
        </row>
        <row r="8">
          <cell r="A8" t="str">
            <v>L003</v>
          </cell>
          <cell r="B8" t="str">
            <v>건축목공</v>
          </cell>
          <cell r="C8" t="str">
            <v>인</v>
          </cell>
          <cell r="D8">
            <v>62310</v>
          </cell>
          <cell r="E8">
            <v>65713</v>
          </cell>
          <cell r="F8">
            <v>71803</v>
          </cell>
        </row>
        <row r="9">
          <cell r="A9" t="str">
            <v>L004</v>
          </cell>
          <cell r="B9" t="str">
            <v>형틀목공</v>
          </cell>
          <cell r="C9" t="str">
            <v>인</v>
          </cell>
          <cell r="D9">
            <v>62603</v>
          </cell>
          <cell r="E9">
            <v>65381</v>
          </cell>
          <cell r="F9">
            <v>75306</v>
          </cell>
        </row>
        <row r="10">
          <cell r="A10" t="str">
            <v>L005</v>
          </cell>
          <cell r="B10" t="str">
            <v>창호목공</v>
          </cell>
          <cell r="C10" t="str">
            <v>인</v>
          </cell>
          <cell r="D10">
            <v>56563</v>
          </cell>
          <cell r="E10">
            <v>61043</v>
          </cell>
          <cell r="F10">
            <v>66162</v>
          </cell>
        </row>
        <row r="11">
          <cell r="A11" t="str">
            <v>L006</v>
          </cell>
          <cell r="B11" t="str">
            <v>철 골 공</v>
          </cell>
          <cell r="C11" t="str">
            <v>인</v>
          </cell>
          <cell r="D11">
            <v>60500</v>
          </cell>
          <cell r="E11">
            <v>64796</v>
          </cell>
          <cell r="F11">
            <v>73514</v>
          </cell>
        </row>
        <row r="12">
          <cell r="A12" t="str">
            <v>L007</v>
          </cell>
          <cell r="B12" t="str">
            <v>철    공</v>
          </cell>
          <cell r="C12" t="str">
            <v>인</v>
          </cell>
          <cell r="D12">
            <v>59797</v>
          </cell>
          <cell r="E12">
            <v>59917</v>
          </cell>
          <cell r="F12">
            <v>72430</v>
          </cell>
        </row>
        <row r="13">
          <cell r="A13" t="str">
            <v>L008</v>
          </cell>
          <cell r="B13" t="str">
            <v>철 근 공</v>
          </cell>
          <cell r="C13" t="str">
            <v>인</v>
          </cell>
          <cell r="D13">
            <v>65147</v>
          </cell>
          <cell r="E13">
            <v>66944</v>
          </cell>
          <cell r="F13">
            <v>77839</v>
          </cell>
        </row>
        <row r="14">
          <cell r="A14" t="str">
            <v>L009</v>
          </cell>
          <cell r="B14" t="str">
            <v>철 판 공</v>
          </cell>
          <cell r="C14" t="str">
            <v>인</v>
          </cell>
          <cell r="D14">
            <v>61774</v>
          </cell>
          <cell r="E14">
            <v>68465</v>
          </cell>
          <cell r="F14">
            <v>73217</v>
          </cell>
        </row>
        <row r="15">
          <cell r="A15" t="str">
            <v>L010</v>
          </cell>
          <cell r="B15" t="str">
            <v>셧 터 공</v>
          </cell>
          <cell r="C15" t="str">
            <v>인</v>
          </cell>
          <cell r="D15">
            <v>55318</v>
          </cell>
          <cell r="E15">
            <v>58035</v>
          </cell>
          <cell r="F15">
            <v>64659</v>
          </cell>
        </row>
        <row r="16">
          <cell r="A16" t="str">
            <v>L011</v>
          </cell>
          <cell r="B16" t="str">
            <v>샷 시 공</v>
          </cell>
          <cell r="C16" t="str">
            <v>인</v>
          </cell>
          <cell r="D16">
            <v>55318</v>
          </cell>
          <cell r="E16">
            <v>58035</v>
          </cell>
          <cell r="F16">
            <v>65647</v>
          </cell>
        </row>
        <row r="17">
          <cell r="A17" t="str">
            <v>L012</v>
          </cell>
          <cell r="B17" t="str">
            <v>절 단 공</v>
          </cell>
          <cell r="C17" t="str">
            <v>인</v>
          </cell>
          <cell r="D17">
            <v>59642</v>
          </cell>
          <cell r="E17">
            <v>67321</v>
          </cell>
          <cell r="F17">
            <v>65881</v>
          </cell>
        </row>
        <row r="18">
          <cell r="A18" t="str">
            <v>L013</v>
          </cell>
          <cell r="B18" t="str">
            <v>석    공</v>
          </cell>
          <cell r="C18" t="str">
            <v>인</v>
          </cell>
          <cell r="D18">
            <v>69257</v>
          </cell>
          <cell r="E18">
            <v>67292</v>
          </cell>
          <cell r="F18">
            <v>77005</v>
          </cell>
        </row>
        <row r="19">
          <cell r="A19" t="str">
            <v>L014</v>
          </cell>
          <cell r="B19" t="str">
            <v>특수비계공(15M이상)</v>
          </cell>
          <cell r="C19" t="str">
            <v>인</v>
          </cell>
          <cell r="D19">
            <v>78766</v>
          </cell>
          <cell r="E19">
            <v>75380</v>
          </cell>
          <cell r="F19">
            <v>85884</v>
          </cell>
        </row>
        <row r="20">
          <cell r="A20" t="str">
            <v>L015</v>
          </cell>
          <cell r="B20" t="str">
            <v>비 계 공</v>
          </cell>
          <cell r="C20" t="str">
            <v>인</v>
          </cell>
          <cell r="D20">
            <v>66531</v>
          </cell>
          <cell r="E20">
            <v>69324</v>
          </cell>
          <cell r="F20">
            <v>79467</v>
          </cell>
        </row>
        <row r="21">
          <cell r="A21" t="str">
            <v>L016</v>
          </cell>
          <cell r="B21" t="str">
            <v>동 발 공(터 널)</v>
          </cell>
          <cell r="C21" t="str">
            <v>인</v>
          </cell>
          <cell r="D21">
            <v>61285</v>
          </cell>
          <cell r="E21">
            <v>59691</v>
          </cell>
          <cell r="F21">
            <v>65485</v>
          </cell>
        </row>
        <row r="22">
          <cell r="A22" t="str">
            <v>L017</v>
          </cell>
          <cell r="B22" t="str">
            <v>조 적 공</v>
          </cell>
          <cell r="C22" t="str">
            <v>인</v>
          </cell>
          <cell r="D22">
            <v>58512</v>
          </cell>
          <cell r="E22">
            <v>58379</v>
          </cell>
          <cell r="F22">
            <v>67986</v>
          </cell>
        </row>
        <row r="23">
          <cell r="A23" t="str">
            <v>L018</v>
          </cell>
          <cell r="B23" t="str">
            <v>벽돌(블럭)제작공</v>
          </cell>
          <cell r="C23" t="str">
            <v>인</v>
          </cell>
          <cell r="D23">
            <v>56942</v>
          </cell>
          <cell r="E23">
            <v>57334</v>
          </cell>
          <cell r="F23">
            <v>61291</v>
          </cell>
        </row>
        <row r="24">
          <cell r="A24" t="str">
            <v>L019</v>
          </cell>
          <cell r="B24" t="str">
            <v>연 돌 공</v>
          </cell>
          <cell r="C24" t="str">
            <v>인</v>
          </cell>
          <cell r="D24">
            <v>58512</v>
          </cell>
          <cell r="E24">
            <v>58379</v>
          </cell>
          <cell r="F24">
            <v>72745</v>
          </cell>
        </row>
        <row r="25">
          <cell r="A25" t="str">
            <v>L020</v>
          </cell>
          <cell r="B25" t="str">
            <v>미 장 공</v>
          </cell>
          <cell r="C25" t="str">
            <v>인</v>
          </cell>
          <cell r="D25">
            <v>59451</v>
          </cell>
          <cell r="E25">
            <v>61569</v>
          </cell>
          <cell r="F25">
            <v>71283</v>
          </cell>
        </row>
        <row r="26">
          <cell r="A26" t="str">
            <v>L021</v>
          </cell>
          <cell r="B26" t="str">
            <v>방 수 공</v>
          </cell>
          <cell r="C26" t="str">
            <v>인</v>
          </cell>
          <cell r="D26">
            <v>50866</v>
          </cell>
          <cell r="E26">
            <v>51640</v>
          </cell>
          <cell r="F26">
            <v>57701</v>
          </cell>
        </row>
        <row r="27">
          <cell r="A27" t="str">
            <v>L022</v>
          </cell>
          <cell r="B27" t="str">
            <v>타 일 공</v>
          </cell>
          <cell r="C27" t="str">
            <v>인</v>
          </cell>
          <cell r="D27">
            <v>58994</v>
          </cell>
          <cell r="E27">
            <v>60706</v>
          </cell>
          <cell r="F27">
            <v>68147</v>
          </cell>
        </row>
        <row r="28">
          <cell r="A28" t="str">
            <v>L023</v>
          </cell>
          <cell r="B28" t="str">
            <v>줄 눈 공</v>
          </cell>
          <cell r="C28" t="str">
            <v>인</v>
          </cell>
          <cell r="D28">
            <v>58172</v>
          </cell>
          <cell r="E28">
            <v>55387</v>
          </cell>
          <cell r="F28">
            <v>63589</v>
          </cell>
        </row>
        <row r="29">
          <cell r="A29" t="str">
            <v>L024</v>
          </cell>
          <cell r="B29" t="str">
            <v>연 마 공</v>
          </cell>
          <cell r="C29" t="str">
            <v>인</v>
          </cell>
          <cell r="D29">
            <v>56709</v>
          </cell>
          <cell r="E29">
            <v>54957</v>
          </cell>
          <cell r="F29">
            <v>67289</v>
          </cell>
        </row>
        <row r="30">
          <cell r="A30" t="str">
            <v>L025</v>
          </cell>
          <cell r="B30" t="str">
            <v>콘크리트공</v>
          </cell>
          <cell r="C30" t="str">
            <v>인</v>
          </cell>
          <cell r="D30">
            <v>60596</v>
          </cell>
          <cell r="E30">
            <v>63605</v>
          </cell>
          <cell r="F30">
            <v>71184</v>
          </cell>
        </row>
        <row r="31">
          <cell r="A31" t="str">
            <v>L026</v>
          </cell>
          <cell r="B31" t="str">
            <v>바이브레타공</v>
          </cell>
          <cell r="C31" t="str">
            <v>인</v>
          </cell>
          <cell r="D31">
            <v>60596</v>
          </cell>
          <cell r="E31">
            <v>63605</v>
          </cell>
          <cell r="F31">
            <v>69081</v>
          </cell>
        </row>
        <row r="32">
          <cell r="A32" t="str">
            <v>L027</v>
          </cell>
          <cell r="B32" t="str">
            <v>보일러공</v>
          </cell>
          <cell r="C32" t="str">
            <v>인</v>
          </cell>
          <cell r="D32">
            <v>48190</v>
          </cell>
          <cell r="E32">
            <v>52463</v>
          </cell>
          <cell r="F32">
            <v>56787</v>
          </cell>
        </row>
        <row r="33">
          <cell r="A33" t="str">
            <v>L028</v>
          </cell>
          <cell r="B33" t="str">
            <v>배 관 공</v>
          </cell>
          <cell r="C33" t="str">
            <v>인</v>
          </cell>
          <cell r="D33">
            <v>48833</v>
          </cell>
          <cell r="E33">
            <v>52004</v>
          </cell>
          <cell r="F33">
            <v>58907</v>
          </cell>
        </row>
        <row r="34">
          <cell r="A34" t="str">
            <v>L029</v>
          </cell>
          <cell r="B34" t="str">
            <v>온 돌 공</v>
          </cell>
          <cell r="C34" t="str">
            <v>인</v>
          </cell>
          <cell r="D34">
            <v>59451</v>
          </cell>
          <cell r="E34">
            <v>61569</v>
          </cell>
          <cell r="F34">
            <v>54720</v>
          </cell>
        </row>
        <row r="35">
          <cell r="A35" t="str">
            <v>L030</v>
          </cell>
          <cell r="B35" t="str">
            <v>위 생 공</v>
          </cell>
          <cell r="C35" t="str">
            <v>인</v>
          </cell>
          <cell r="D35">
            <v>48855</v>
          </cell>
          <cell r="E35">
            <v>51145</v>
          </cell>
          <cell r="F35">
            <v>59212</v>
          </cell>
        </row>
        <row r="36">
          <cell r="A36" t="str">
            <v>L031</v>
          </cell>
          <cell r="B36" t="str">
            <v>보 온 공</v>
          </cell>
          <cell r="C36" t="str">
            <v>인</v>
          </cell>
          <cell r="D36">
            <v>49987</v>
          </cell>
          <cell r="E36">
            <v>54125</v>
          </cell>
          <cell r="F36">
            <v>63143</v>
          </cell>
        </row>
        <row r="37">
          <cell r="A37" t="str">
            <v>L032</v>
          </cell>
          <cell r="B37" t="str">
            <v>도 장 공</v>
          </cell>
          <cell r="C37" t="str">
            <v>인</v>
          </cell>
          <cell r="D37">
            <v>52915</v>
          </cell>
          <cell r="E37">
            <v>55640</v>
          </cell>
          <cell r="F37">
            <v>63038</v>
          </cell>
        </row>
        <row r="38">
          <cell r="A38" t="str">
            <v>L033</v>
          </cell>
          <cell r="B38" t="str">
            <v>내 장 공</v>
          </cell>
          <cell r="C38" t="str">
            <v>인</v>
          </cell>
          <cell r="D38">
            <v>58768</v>
          </cell>
          <cell r="E38">
            <v>59767</v>
          </cell>
          <cell r="F38">
            <v>72244</v>
          </cell>
        </row>
        <row r="39">
          <cell r="A39" t="str">
            <v>L034</v>
          </cell>
          <cell r="B39" t="str">
            <v>도 배 공</v>
          </cell>
          <cell r="C39" t="str">
            <v>인</v>
          </cell>
          <cell r="D39">
            <v>51632</v>
          </cell>
          <cell r="E39">
            <v>51201</v>
          </cell>
          <cell r="F39">
            <v>58443</v>
          </cell>
        </row>
        <row r="40">
          <cell r="A40" t="str">
            <v>L035</v>
          </cell>
          <cell r="B40" t="str">
            <v>아스타일공</v>
          </cell>
          <cell r="C40" t="str">
            <v>인</v>
          </cell>
          <cell r="D40">
            <v>58994</v>
          </cell>
          <cell r="E40">
            <v>60706</v>
          </cell>
          <cell r="F40">
            <v>71686</v>
          </cell>
        </row>
        <row r="41">
          <cell r="A41" t="str">
            <v>L036</v>
          </cell>
          <cell r="B41" t="str">
            <v>기 와 공</v>
          </cell>
          <cell r="C41" t="str">
            <v>인</v>
          </cell>
          <cell r="D41">
            <v>68363</v>
          </cell>
          <cell r="E41">
            <v>64891</v>
          </cell>
          <cell r="F41">
            <v>69476</v>
          </cell>
        </row>
        <row r="42">
          <cell r="A42" t="str">
            <v>L037</v>
          </cell>
          <cell r="B42" t="str">
            <v>슬레이트공</v>
          </cell>
          <cell r="C42" t="str">
            <v>인</v>
          </cell>
          <cell r="D42">
            <v>68363</v>
          </cell>
          <cell r="E42">
            <v>64891</v>
          </cell>
          <cell r="F42">
            <v>72727</v>
          </cell>
        </row>
        <row r="43">
          <cell r="A43" t="str">
            <v>L038</v>
          </cell>
          <cell r="B43" t="str">
            <v>화약취급공</v>
          </cell>
          <cell r="C43" t="str">
            <v>인</v>
          </cell>
          <cell r="D43">
            <v>67520</v>
          </cell>
          <cell r="E43">
            <v>60578</v>
          </cell>
          <cell r="F43">
            <v>69595</v>
          </cell>
        </row>
        <row r="44">
          <cell r="A44" t="str">
            <v>L039</v>
          </cell>
          <cell r="B44" t="str">
            <v>착 암 공</v>
          </cell>
          <cell r="C44" t="str">
            <v>인</v>
          </cell>
          <cell r="D44">
            <v>50107</v>
          </cell>
          <cell r="E44">
            <v>54279</v>
          </cell>
          <cell r="F44">
            <v>57292</v>
          </cell>
        </row>
        <row r="45">
          <cell r="A45" t="str">
            <v>L040</v>
          </cell>
          <cell r="B45" t="str">
            <v>보 안 공</v>
          </cell>
          <cell r="C45" t="str">
            <v>인</v>
          </cell>
          <cell r="D45">
            <v>41224</v>
          </cell>
          <cell r="E45">
            <v>44036</v>
          </cell>
          <cell r="F45">
            <v>41290</v>
          </cell>
        </row>
        <row r="46">
          <cell r="A46" t="str">
            <v>L041</v>
          </cell>
          <cell r="B46" t="str">
            <v>포 장 공</v>
          </cell>
          <cell r="C46" t="str">
            <v>인</v>
          </cell>
          <cell r="D46">
            <v>59695</v>
          </cell>
          <cell r="E46">
            <v>56237</v>
          </cell>
          <cell r="F46">
            <v>65494</v>
          </cell>
        </row>
        <row r="47">
          <cell r="A47" t="str">
            <v>L042</v>
          </cell>
          <cell r="B47" t="str">
            <v>포 설 공</v>
          </cell>
          <cell r="C47" t="str">
            <v>인</v>
          </cell>
          <cell r="D47">
            <v>53731</v>
          </cell>
          <cell r="E47">
            <v>54013</v>
          </cell>
          <cell r="F47">
            <v>65082</v>
          </cell>
        </row>
        <row r="48">
          <cell r="A48" t="str">
            <v>L043</v>
          </cell>
          <cell r="B48" t="str">
            <v>궤 도 공</v>
          </cell>
          <cell r="C48" t="str">
            <v>인</v>
          </cell>
          <cell r="D48">
            <v>53629</v>
          </cell>
          <cell r="E48">
            <v>62818</v>
          </cell>
          <cell r="F48">
            <v>60000</v>
          </cell>
        </row>
        <row r="49">
          <cell r="A49" t="str">
            <v>L044</v>
          </cell>
          <cell r="B49" t="str">
            <v>용 접 공(철 도)</v>
          </cell>
          <cell r="C49" t="str">
            <v>인</v>
          </cell>
          <cell r="D49">
            <v>58661</v>
          </cell>
          <cell r="E49">
            <v>55736</v>
          </cell>
          <cell r="F49">
            <v>67201</v>
          </cell>
        </row>
        <row r="50">
          <cell r="A50" t="str">
            <v>L045</v>
          </cell>
          <cell r="B50" t="str">
            <v>잠 수 부</v>
          </cell>
          <cell r="C50" t="str">
            <v>인</v>
          </cell>
          <cell r="D50">
            <v>87712</v>
          </cell>
          <cell r="E50">
            <v>73901</v>
          </cell>
          <cell r="F50">
            <v>81832</v>
          </cell>
        </row>
        <row r="51">
          <cell r="A51" t="str">
            <v>L046</v>
          </cell>
          <cell r="B51" t="str">
            <v>잠 함 공</v>
          </cell>
          <cell r="C51" t="str">
            <v>인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L047</v>
          </cell>
          <cell r="B52" t="str">
            <v>보 링 공</v>
          </cell>
          <cell r="C52" t="str">
            <v>인</v>
          </cell>
          <cell r="D52">
            <v>50288</v>
          </cell>
          <cell r="E52">
            <v>53721</v>
          </cell>
          <cell r="F52">
            <v>58626</v>
          </cell>
        </row>
        <row r="53">
          <cell r="A53" t="str">
            <v>L049</v>
          </cell>
          <cell r="B53" t="str">
            <v>영림기사</v>
          </cell>
          <cell r="C53" t="str">
            <v>인</v>
          </cell>
          <cell r="D53">
            <v>0</v>
          </cell>
          <cell r="E53">
            <v>0</v>
          </cell>
          <cell r="F53">
            <v>72675</v>
          </cell>
        </row>
        <row r="54">
          <cell r="A54" t="str">
            <v>L050</v>
          </cell>
          <cell r="B54" t="str">
            <v>조 경 공</v>
          </cell>
          <cell r="C54" t="str">
            <v>인</v>
          </cell>
          <cell r="D54">
            <v>50250</v>
          </cell>
          <cell r="E54">
            <v>50321</v>
          </cell>
          <cell r="F54">
            <v>60207</v>
          </cell>
        </row>
        <row r="55">
          <cell r="A55" t="str">
            <v>L051</v>
          </cell>
          <cell r="B55" t="str">
            <v>벌 목 부</v>
          </cell>
          <cell r="C55" t="str">
            <v>인</v>
          </cell>
          <cell r="D55">
            <v>57718</v>
          </cell>
          <cell r="E55">
            <v>64902</v>
          </cell>
          <cell r="F55">
            <v>66433</v>
          </cell>
        </row>
        <row r="56">
          <cell r="A56" t="str">
            <v>L052</v>
          </cell>
          <cell r="B56" t="str">
            <v>조림인부</v>
          </cell>
          <cell r="C56" t="str">
            <v>인</v>
          </cell>
          <cell r="D56">
            <v>43854</v>
          </cell>
          <cell r="E56">
            <v>32014</v>
          </cell>
          <cell r="F56">
            <v>53688</v>
          </cell>
        </row>
        <row r="57">
          <cell r="A57" t="str">
            <v>L053</v>
          </cell>
          <cell r="B57" t="str">
            <v>플랜트 기계설치공</v>
          </cell>
          <cell r="C57" t="str">
            <v>인</v>
          </cell>
          <cell r="D57">
            <v>59903</v>
          </cell>
          <cell r="E57">
            <v>61521</v>
          </cell>
          <cell r="F57">
            <v>80805</v>
          </cell>
        </row>
        <row r="58">
          <cell r="A58" t="str">
            <v>L054</v>
          </cell>
          <cell r="B58" t="str">
            <v>플랜트 용접공</v>
          </cell>
          <cell r="C58" t="str">
            <v>인</v>
          </cell>
          <cell r="D58">
            <v>63349</v>
          </cell>
          <cell r="E58">
            <v>69101</v>
          </cell>
          <cell r="F58">
            <v>95379</v>
          </cell>
        </row>
        <row r="59">
          <cell r="A59" t="str">
            <v>L055</v>
          </cell>
          <cell r="B59" t="str">
            <v>플랜트 배관공</v>
          </cell>
          <cell r="C59" t="str">
            <v>인</v>
          </cell>
          <cell r="D59">
            <v>66377</v>
          </cell>
          <cell r="E59">
            <v>76135</v>
          </cell>
          <cell r="F59">
            <v>97219</v>
          </cell>
        </row>
        <row r="60">
          <cell r="A60" t="str">
            <v>L056</v>
          </cell>
          <cell r="B60" t="str">
            <v>플랜트 제관공</v>
          </cell>
          <cell r="C60" t="str">
            <v>인</v>
          </cell>
          <cell r="D60">
            <v>54813</v>
          </cell>
          <cell r="E60">
            <v>60834</v>
          </cell>
          <cell r="F60">
            <v>81966</v>
          </cell>
        </row>
        <row r="61">
          <cell r="A61" t="str">
            <v>L057</v>
          </cell>
          <cell r="B61" t="str">
            <v>시공측량사</v>
          </cell>
          <cell r="C61" t="str">
            <v>인</v>
          </cell>
          <cell r="D61">
            <v>44848</v>
          </cell>
          <cell r="E61">
            <v>47571</v>
          </cell>
          <cell r="F61">
            <v>58506</v>
          </cell>
        </row>
        <row r="62">
          <cell r="A62" t="str">
            <v>L058</v>
          </cell>
          <cell r="B62" t="str">
            <v>시공측량사조수</v>
          </cell>
          <cell r="C62" t="str">
            <v>인</v>
          </cell>
          <cell r="D62">
            <v>33985</v>
          </cell>
          <cell r="E62">
            <v>32619</v>
          </cell>
          <cell r="F62">
            <v>38777</v>
          </cell>
        </row>
        <row r="63">
          <cell r="A63" t="str">
            <v>L059</v>
          </cell>
          <cell r="B63" t="str">
            <v>측    부</v>
          </cell>
          <cell r="C63" t="str">
            <v>인</v>
          </cell>
          <cell r="D63">
            <v>26699</v>
          </cell>
          <cell r="E63">
            <v>32690</v>
          </cell>
          <cell r="F63">
            <v>32725</v>
          </cell>
        </row>
        <row r="64">
          <cell r="A64" t="str">
            <v>L060</v>
          </cell>
          <cell r="B64" t="str">
            <v>검 조 부</v>
          </cell>
          <cell r="C64" t="str">
            <v>인</v>
          </cell>
          <cell r="D64">
            <v>33755</v>
          </cell>
          <cell r="E64">
            <v>34098</v>
          </cell>
          <cell r="F64">
            <v>32800</v>
          </cell>
        </row>
        <row r="65">
          <cell r="A65" t="str">
            <v>L061</v>
          </cell>
          <cell r="B65" t="str">
            <v>송전전공</v>
          </cell>
          <cell r="C65" t="str">
            <v>인</v>
          </cell>
          <cell r="D65">
            <v>197482</v>
          </cell>
          <cell r="E65">
            <v>188956</v>
          </cell>
          <cell r="F65">
            <v>234733</v>
          </cell>
        </row>
        <row r="66">
          <cell r="A66" t="str">
            <v>L062</v>
          </cell>
          <cell r="B66" t="str">
            <v>배전전공</v>
          </cell>
          <cell r="C66" t="str">
            <v>인</v>
          </cell>
          <cell r="D66">
            <v>176615</v>
          </cell>
          <cell r="E66">
            <v>164094</v>
          </cell>
          <cell r="F66">
            <v>192602</v>
          </cell>
        </row>
        <row r="67">
          <cell r="A67" t="str">
            <v>L063</v>
          </cell>
          <cell r="B67" t="str">
            <v>플랜트 전공</v>
          </cell>
          <cell r="C67" t="str">
            <v>인</v>
          </cell>
          <cell r="D67">
            <v>52369</v>
          </cell>
          <cell r="E67">
            <v>54503</v>
          </cell>
          <cell r="F67">
            <v>64285</v>
          </cell>
        </row>
        <row r="68">
          <cell r="A68" t="str">
            <v>L064</v>
          </cell>
          <cell r="B68" t="str">
            <v>내선전공</v>
          </cell>
          <cell r="C68" t="str">
            <v>인</v>
          </cell>
          <cell r="D68">
            <v>47911</v>
          </cell>
          <cell r="E68">
            <v>51021</v>
          </cell>
          <cell r="F68">
            <v>57286</v>
          </cell>
        </row>
        <row r="69">
          <cell r="A69" t="str">
            <v>L065</v>
          </cell>
          <cell r="B69" t="str">
            <v>특별고압케이블전공</v>
          </cell>
          <cell r="C69" t="str">
            <v>인</v>
          </cell>
          <cell r="D69">
            <v>97565</v>
          </cell>
          <cell r="E69">
            <v>102881</v>
          </cell>
          <cell r="F69">
            <v>98463</v>
          </cell>
        </row>
        <row r="70">
          <cell r="A70" t="str">
            <v>L066</v>
          </cell>
          <cell r="B70" t="str">
            <v>고압케이블전공</v>
          </cell>
          <cell r="C70" t="str">
            <v>인</v>
          </cell>
          <cell r="D70">
            <v>66547</v>
          </cell>
          <cell r="E70">
            <v>74151</v>
          </cell>
          <cell r="F70">
            <v>74584</v>
          </cell>
        </row>
        <row r="71">
          <cell r="A71" t="str">
            <v>L067</v>
          </cell>
          <cell r="B71" t="str">
            <v>저압케이블전공</v>
          </cell>
          <cell r="C71" t="str">
            <v>인</v>
          </cell>
          <cell r="D71">
            <v>59146</v>
          </cell>
          <cell r="E71">
            <v>55486</v>
          </cell>
          <cell r="F71">
            <v>61877</v>
          </cell>
        </row>
        <row r="72">
          <cell r="A72" t="str">
            <v>L068</v>
          </cell>
          <cell r="B72" t="str">
            <v>철도신호공</v>
          </cell>
          <cell r="C72" t="str">
            <v>인</v>
          </cell>
          <cell r="D72">
            <v>79766</v>
          </cell>
          <cell r="E72">
            <v>73483</v>
          </cell>
          <cell r="F72">
            <v>88167</v>
          </cell>
        </row>
        <row r="73">
          <cell r="A73" t="str">
            <v>L069</v>
          </cell>
          <cell r="B73" t="str">
            <v>계 장 공</v>
          </cell>
          <cell r="C73" t="str">
            <v>인</v>
          </cell>
          <cell r="D73">
            <v>50009</v>
          </cell>
          <cell r="E73">
            <v>57587</v>
          </cell>
          <cell r="F73">
            <v>60822</v>
          </cell>
        </row>
        <row r="74">
          <cell r="A74" t="str">
            <v>L070</v>
          </cell>
          <cell r="B74" t="str">
            <v>전기공사기사 1급</v>
          </cell>
          <cell r="C74" t="str">
            <v>인</v>
          </cell>
          <cell r="D74">
            <v>0</v>
          </cell>
          <cell r="E74">
            <v>0</v>
          </cell>
          <cell r="F74">
            <v>64241</v>
          </cell>
        </row>
        <row r="75">
          <cell r="A75" t="str">
            <v>L071</v>
          </cell>
          <cell r="B75" t="str">
            <v>전기공사기사 2급</v>
          </cell>
          <cell r="C75" t="str">
            <v>인</v>
          </cell>
          <cell r="D75">
            <v>0</v>
          </cell>
          <cell r="E75">
            <v>0</v>
          </cell>
          <cell r="F75">
            <v>55069</v>
          </cell>
        </row>
        <row r="76">
          <cell r="A76" t="str">
            <v>L072</v>
          </cell>
          <cell r="B76" t="str">
            <v>통신외선공</v>
          </cell>
          <cell r="C76" t="str">
            <v>인</v>
          </cell>
          <cell r="D76">
            <v>73980</v>
          </cell>
          <cell r="E76">
            <v>77946</v>
          </cell>
          <cell r="F76">
            <v>89013</v>
          </cell>
        </row>
        <row r="77">
          <cell r="A77" t="str">
            <v>L073</v>
          </cell>
          <cell r="B77" t="str">
            <v>통신설비공</v>
          </cell>
          <cell r="C77" t="str">
            <v>인</v>
          </cell>
          <cell r="D77">
            <v>64758</v>
          </cell>
          <cell r="E77">
            <v>66296</v>
          </cell>
          <cell r="F77">
            <v>76852</v>
          </cell>
        </row>
        <row r="78">
          <cell r="A78" t="str">
            <v>L074</v>
          </cell>
          <cell r="B78" t="str">
            <v>통신내선공</v>
          </cell>
          <cell r="C78" t="str">
            <v>인</v>
          </cell>
          <cell r="D78">
            <v>60168</v>
          </cell>
          <cell r="E78">
            <v>63738</v>
          </cell>
          <cell r="F78">
            <v>72591</v>
          </cell>
        </row>
        <row r="79">
          <cell r="A79" t="str">
            <v>L075</v>
          </cell>
          <cell r="B79" t="str">
            <v>통신케이블공</v>
          </cell>
          <cell r="C79" t="str">
            <v>인</v>
          </cell>
          <cell r="D79">
            <v>75788</v>
          </cell>
          <cell r="E79">
            <v>80042</v>
          </cell>
          <cell r="F79">
            <v>90455</v>
          </cell>
        </row>
        <row r="80">
          <cell r="A80" t="str">
            <v>L076</v>
          </cell>
          <cell r="B80" t="str">
            <v>무선안테나공</v>
          </cell>
          <cell r="C80" t="str">
            <v>인</v>
          </cell>
          <cell r="D80">
            <v>91475</v>
          </cell>
          <cell r="E80">
            <v>97216</v>
          </cell>
          <cell r="F80">
            <v>110956</v>
          </cell>
        </row>
        <row r="81">
          <cell r="A81" t="str">
            <v>L077</v>
          </cell>
          <cell r="B81" t="str">
            <v>통신기사 1급</v>
          </cell>
          <cell r="C81" t="str">
            <v>인</v>
          </cell>
          <cell r="D81">
            <v>84229</v>
          </cell>
          <cell r="E81">
            <v>87004</v>
          </cell>
          <cell r="F81">
            <v>92723</v>
          </cell>
        </row>
        <row r="82">
          <cell r="A82" t="str">
            <v>L078</v>
          </cell>
          <cell r="B82" t="str">
            <v>통신기사 2급</v>
          </cell>
          <cell r="C82" t="str">
            <v>인</v>
          </cell>
          <cell r="D82">
            <v>79642</v>
          </cell>
          <cell r="E82">
            <v>78519</v>
          </cell>
          <cell r="F82">
            <v>82395</v>
          </cell>
        </row>
        <row r="83">
          <cell r="A83" t="str">
            <v>L079</v>
          </cell>
          <cell r="B83" t="str">
            <v>통신기능사</v>
          </cell>
          <cell r="C83" t="str">
            <v>인</v>
          </cell>
          <cell r="D83">
            <v>67759</v>
          </cell>
          <cell r="E83">
            <v>68332</v>
          </cell>
          <cell r="F83">
            <v>72194</v>
          </cell>
        </row>
        <row r="84">
          <cell r="A84" t="str">
            <v>L080</v>
          </cell>
          <cell r="B84" t="str">
            <v>수작업반장</v>
          </cell>
          <cell r="C84" t="str">
            <v>인</v>
          </cell>
          <cell r="D84">
            <v>57364</v>
          </cell>
          <cell r="E84">
            <v>54191</v>
          </cell>
          <cell r="F84">
            <v>74369</v>
          </cell>
        </row>
        <row r="85">
          <cell r="A85" t="str">
            <v>L081</v>
          </cell>
          <cell r="B85" t="str">
            <v>작업반장</v>
          </cell>
          <cell r="C85" t="str">
            <v>인</v>
          </cell>
          <cell r="D85">
            <v>57364</v>
          </cell>
          <cell r="E85">
            <v>54191</v>
          </cell>
          <cell r="F85">
            <v>60326</v>
          </cell>
        </row>
        <row r="86">
          <cell r="A86" t="str">
            <v>L082</v>
          </cell>
          <cell r="B86" t="str">
            <v>목    도</v>
          </cell>
          <cell r="C86" t="str">
            <v>인</v>
          </cell>
          <cell r="D86">
            <v>64408</v>
          </cell>
          <cell r="E86">
            <v>63010</v>
          </cell>
          <cell r="F86">
            <v>64758</v>
          </cell>
        </row>
        <row r="87">
          <cell r="A87" t="str">
            <v>L083</v>
          </cell>
          <cell r="B87" t="str">
            <v>조 력 공</v>
          </cell>
          <cell r="C87" t="str">
            <v>인</v>
          </cell>
          <cell r="D87">
            <v>39371</v>
          </cell>
          <cell r="E87">
            <v>40427</v>
          </cell>
          <cell r="F87">
            <v>48912</v>
          </cell>
        </row>
        <row r="88">
          <cell r="A88" t="str">
            <v>L084</v>
          </cell>
          <cell r="B88" t="str">
            <v>특별인부</v>
          </cell>
          <cell r="C88" t="str">
            <v>인</v>
          </cell>
          <cell r="D88">
            <v>48674</v>
          </cell>
          <cell r="E88">
            <v>49659</v>
          </cell>
          <cell r="F88">
            <v>57379</v>
          </cell>
        </row>
        <row r="89">
          <cell r="A89" t="str">
            <v>L085</v>
          </cell>
          <cell r="B89" t="str">
            <v>보통인부</v>
          </cell>
          <cell r="C89" t="str">
            <v>인</v>
          </cell>
          <cell r="D89">
            <v>33755</v>
          </cell>
          <cell r="E89">
            <v>34098</v>
          </cell>
          <cell r="F89">
            <v>37736</v>
          </cell>
        </row>
        <row r="90">
          <cell r="A90" t="str">
            <v>L086</v>
          </cell>
          <cell r="B90" t="str">
            <v>중기운전기사</v>
          </cell>
          <cell r="C90" t="str">
            <v>인</v>
          </cell>
          <cell r="D90">
            <v>53715</v>
          </cell>
          <cell r="E90">
            <v>52855</v>
          </cell>
          <cell r="F90">
            <v>56951</v>
          </cell>
        </row>
        <row r="91">
          <cell r="A91" t="str">
            <v>L087</v>
          </cell>
          <cell r="B91" t="str">
            <v>운전사(운반차)</v>
          </cell>
          <cell r="C91" t="str">
            <v>인</v>
          </cell>
          <cell r="D91">
            <v>49633</v>
          </cell>
          <cell r="E91">
            <v>53159</v>
          </cell>
          <cell r="F91">
            <v>51077</v>
          </cell>
        </row>
        <row r="92">
          <cell r="A92" t="str">
            <v>L088</v>
          </cell>
          <cell r="B92" t="str">
            <v>운전사(기  계)</v>
          </cell>
          <cell r="C92" t="str">
            <v>인</v>
          </cell>
          <cell r="D92">
            <v>45575</v>
          </cell>
          <cell r="E92">
            <v>45276</v>
          </cell>
          <cell r="F92">
            <v>54325</v>
          </cell>
        </row>
        <row r="93">
          <cell r="A93" t="str">
            <v>L089</v>
          </cell>
          <cell r="B93" t="str">
            <v>중기운전조수</v>
          </cell>
          <cell r="C93" t="str">
            <v>인</v>
          </cell>
          <cell r="D93">
            <v>40706</v>
          </cell>
          <cell r="E93">
            <v>39194</v>
          </cell>
          <cell r="F93">
            <v>42762</v>
          </cell>
        </row>
        <row r="94">
          <cell r="A94" t="str">
            <v>L090</v>
          </cell>
          <cell r="B94" t="str">
            <v>고급선원</v>
          </cell>
          <cell r="C94" t="str">
            <v>인</v>
          </cell>
          <cell r="D94">
            <v>67380</v>
          </cell>
          <cell r="E94">
            <v>63746</v>
          </cell>
          <cell r="F94">
            <v>63950</v>
          </cell>
        </row>
        <row r="95">
          <cell r="A95" t="str">
            <v>L091</v>
          </cell>
          <cell r="B95" t="str">
            <v>보통선원</v>
          </cell>
          <cell r="C95" t="str">
            <v>인</v>
          </cell>
          <cell r="D95">
            <v>52274</v>
          </cell>
          <cell r="E95">
            <v>54986</v>
          </cell>
          <cell r="F95">
            <v>49346</v>
          </cell>
        </row>
        <row r="96">
          <cell r="A96" t="str">
            <v>L092</v>
          </cell>
          <cell r="B96" t="str">
            <v>선    부</v>
          </cell>
          <cell r="C96" t="str">
            <v>인</v>
          </cell>
          <cell r="D96">
            <v>41303</v>
          </cell>
          <cell r="E96">
            <v>45267</v>
          </cell>
          <cell r="F96">
            <v>40088</v>
          </cell>
        </row>
        <row r="97">
          <cell r="A97" t="str">
            <v>L093</v>
          </cell>
          <cell r="B97" t="str">
            <v>준설선선장</v>
          </cell>
          <cell r="C97" t="str">
            <v>인</v>
          </cell>
          <cell r="D97">
            <v>77084</v>
          </cell>
          <cell r="E97">
            <v>77929</v>
          </cell>
          <cell r="F97">
            <v>79532</v>
          </cell>
        </row>
        <row r="98">
          <cell r="A98" t="str">
            <v>L094</v>
          </cell>
          <cell r="B98" t="str">
            <v>준설선기관장</v>
          </cell>
          <cell r="C98" t="str">
            <v>인</v>
          </cell>
          <cell r="D98">
            <v>65732</v>
          </cell>
          <cell r="E98">
            <v>66667</v>
          </cell>
          <cell r="F98">
            <v>70637</v>
          </cell>
        </row>
        <row r="99">
          <cell r="A99" t="str">
            <v>L095</v>
          </cell>
          <cell r="B99" t="str">
            <v>준설선기관사</v>
          </cell>
          <cell r="C99" t="str">
            <v>인</v>
          </cell>
          <cell r="D99">
            <v>62000</v>
          </cell>
          <cell r="E99">
            <v>63333</v>
          </cell>
          <cell r="F99">
            <v>56955</v>
          </cell>
        </row>
        <row r="100">
          <cell r="A100" t="str">
            <v>L096</v>
          </cell>
          <cell r="B100" t="str">
            <v>준설선운전사</v>
          </cell>
          <cell r="C100" t="str">
            <v>인</v>
          </cell>
          <cell r="D100">
            <v>64200</v>
          </cell>
          <cell r="E100">
            <v>58033</v>
          </cell>
          <cell r="F100">
            <v>66688</v>
          </cell>
        </row>
        <row r="101">
          <cell r="A101" t="str">
            <v>L097</v>
          </cell>
          <cell r="B101" t="str">
            <v>준설선전기사</v>
          </cell>
          <cell r="C101" t="str">
            <v>인</v>
          </cell>
          <cell r="D101">
            <v>66400</v>
          </cell>
          <cell r="E101">
            <v>66000</v>
          </cell>
          <cell r="F101">
            <v>63631</v>
          </cell>
        </row>
        <row r="102">
          <cell r="A102" t="str">
            <v>L098</v>
          </cell>
          <cell r="B102" t="str">
            <v>기계설치공</v>
          </cell>
          <cell r="C102" t="str">
            <v>인</v>
          </cell>
          <cell r="D102">
            <v>56925</v>
          </cell>
          <cell r="E102">
            <v>51838</v>
          </cell>
          <cell r="F102">
            <v>67415</v>
          </cell>
        </row>
        <row r="103">
          <cell r="A103" t="str">
            <v>L099</v>
          </cell>
          <cell r="B103" t="str">
            <v>기 계 공</v>
          </cell>
          <cell r="C103" t="str">
            <v>인</v>
          </cell>
          <cell r="D103">
            <v>49611</v>
          </cell>
          <cell r="E103">
            <v>49600</v>
          </cell>
          <cell r="F103">
            <v>58906</v>
          </cell>
        </row>
        <row r="104">
          <cell r="A104" t="str">
            <v>L100</v>
          </cell>
          <cell r="B104" t="str">
            <v>선 반 공</v>
          </cell>
          <cell r="C104" t="str">
            <v>인</v>
          </cell>
          <cell r="D104">
            <v>0</v>
          </cell>
          <cell r="E104">
            <v>0</v>
          </cell>
          <cell r="F104">
            <v>78752</v>
          </cell>
        </row>
        <row r="105">
          <cell r="A105" t="str">
            <v>L101</v>
          </cell>
          <cell r="B105" t="str">
            <v>정 비 공</v>
          </cell>
          <cell r="C105" t="str">
            <v>인</v>
          </cell>
          <cell r="D105">
            <v>0</v>
          </cell>
          <cell r="E105">
            <v>0</v>
          </cell>
          <cell r="F105">
            <v>52502</v>
          </cell>
        </row>
        <row r="106">
          <cell r="A106" t="str">
            <v>L102</v>
          </cell>
          <cell r="B106" t="str">
            <v>벨트콘베어작업공</v>
          </cell>
          <cell r="C106" t="str">
            <v>인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L103</v>
          </cell>
          <cell r="B107" t="str">
            <v>현 도 사</v>
          </cell>
          <cell r="C107" t="str">
            <v>인</v>
          </cell>
          <cell r="D107">
            <v>66579</v>
          </cell>
          <cell r="E107">
            <v>0</v>
          </cell>
          <cell r="F107">
            <v>0</v>
          </cell>
        </row>
        <row r="108">
          <cell r="A108" t="str">
            <v>L104</v>
          </cell>
          <cell r="B108" t="str">
            <v>제 도 사</v>
          </cell>
          <cell r="C108" t="str">
            <v>인</v>
          </cell>
          <cell r="D108">
            <v>42366</v>
          </cell>
          <cell r="E108">
            <v>52957</v>
          </cell>
          <cell r="F108">
            <v>46978</v>
          </cell>
        </row>
        <row r="109">
          <cell r="A109" t="str">
            <v>L105</v>
          </cell>
          <cell r="B109" t="str">
            <v>시험사 1급</v>
          </cell>
          <cell r="C109" t="str">
            <v>인</v>
          </cell>
          <cell r="D109">
            <v>48017</v>
          </cell>
          <cell r="E109">
            <v>51959</v>
          </cell>
          <cell r="F109">
            <v>47867</v>
          </cell>
        </row>
        <row r="110">
          <cell r="A110" t="str">
            <v>L106</v>
          </cell>
          <cell r="B110" t="str">
            <v>시험사 2급</v>
          </cell>
          <cell r="C110" t="str">
            <v>인</v>
          </cell>
          <cell r="D110">
            <v>36857</v>
          </cell>
          <cell r="E110">
            <v>39935</v>
          </cell>
          <cell r="F110">
            <v>42272</v>
          </cell>
        </row>
        <row r="111">
          <cell r="A111" t="str">
            <v>L107</v>
          </cell>
          <cell r="B111" t="str">
            <v>시험사 3급</v>
          </cell>
          <cell r="C111" t="str">
            <v>인</v>
          </cell>
          <cell r="D111">
            <v>0</v>
          </cell>
          <cell r="E111">
            <v>0</v>
          </cell>
          <cell r="F111">
            <v>36667</v>
          </cell>
        </row>
        <row r="112">
          <cell r="A112" t="str">
            <v>L108</v>
          </cell>
          <cell r="B112" t="str">
            <v>시험사 4급</v>
          </cell>
          <cell r="C112" t="str">
            <v>인</v>
          </cell>
          <cell r="D112">
            <v>0</v>
          </cell>
          <cell r="E112">
            <v>0</v>
          </cell>
          <cell r="F112">
            <v>30223</v>
          </cell>
        </row>
        <row r="113">
          <cell r="A113" t="str">
            <v>L109</v>
          </cell>
          <cell r="B113" t="str">
            <v>시험보조수</v>
          </cell>
          <cell r="C113" t="str">
            <v>인</v>
          </cell>
          <cell r="D113">
            <v>29231</v>
          </cell>
          <cell r="E113">
            <v>31260</v>
          </cell>
          <cell r="F113">
            <v>31003</v>
          </cell>
        </row>
        <row r="114">
          <cell r="A114" t="str">
            <v>L110</v>
          </cell>
          <cell r="B114" t="str">
            <v>안전관리기사 1급</v>
          </cell>
          <cell r="C114" t="str">
            <v>인</v>
          </cell>
          <cell r="D114">
            <v>0</v>
          </cell>
          <cell r="E114">
            <v>0</v>
          </cell>
          <cell r="F114">
            <v>43959</v>
          </cell>
        </row>
        <row r="115">
          <cell r="A115" t="str">
            <v>L111</v>
          </cell>
          <cell r="B115" t="str">
            <v>안전관리기사 2급</v>
          </cell>
          <cell r="C115" t="str">
            <v>인</v>
          </cell>
          <cell r="D115">
            <v>0</v>
          </cell>
          <cell r="E115">
            <v>0</v>
          </cell>
          <cell r="F115">
            <v>38509</v>
          </cell>
        </row>
        <row r="116">
          <cell r="A116" t="str">
            <v>L112</v>
          </cell>
          <cell r="B116" t="str">
            <v>유 리 공</v>
          </cell>
          <cell r="C116" t="str">
            <v>인</v>
          </cell>
          <cell r="D116">
            <v>57574</v>
          </cell>
          <cell r="E116">
            <v>61877</v>
          </cell>
          <cell r="F116">
            <v>63783</v>
          </cell>
        </row>
        <row r="117">
          <cell r="A117" t="str">
            <v>L113</v>
          </cell>
          <cell r="B117" t="str">
            <v>함 석 공</v>
          </cell>
          <cell r="C117" t="str">
            <v>인</v>
          </cell>
          <cell r="D117">
            <v>56248</v>
          </cell>
          <cell r="E117">
            <v>56465</v>
          </cell>
          <cell r="F117">
            <v>68943</v>
          </cell>
        </row>
        <row r="118">
          <cell r="A118" t="str">
            <v>L114</v>
          </cell>
          <cell r="B118" t="str">
            <v>용 접 공(일 반)</v>
          </cell>
          <cell r="C118" t="str">
            <v>인</v>
          </cell>
          <cell r="D118">
            <v>60784</v>
          </cell>
          <cell r="E118">
            <v>61021</v>
          </cell>
          <cell r="F118">
            <v>74016</v>
          </cell>
        </row>
        <row r="119">
          <cell r="A119" t="str">
            <v>L115</v>
          </cell>
          <cell r="B119" t="str">
            <v>리 벳 공</v>
          </cell>
          <cell r="C119" t="str">
            <v>인</v>
          </cell>
          <cell r="D119">
            <v>60500</v>
          </cell>
          <cell r="E119">
            <v>64796</v>
          </cell>
          <cell r="F119">
            <v>71579</v>
          </cell>
        </row>
        <row r="120">
          <cell r="A120" t="str">
            <v>L116</v>
          </cell>
          <cell r="B120" t="str">
            <v>루 핑 공</v>
          </cell>
          <cell r="C120" t="str">
            <v>인</v>
          </cell>
          <cell r="D120">
            <v>50866</v>
          </cell>
          <cell r="E120">
            <v>51640</v>
          </cell>
          <cell r="F120">
            <v>57701</v>
          </cell>
        </row>
        <row r="121">
          <cell r="A121" t="str">
            <v>L117</v>
          </cell>
          <cell r="B121" t="str">
            <v>닥 트 공</v>
          </cell>
          <cell r="C121" t="str">
            <v>인</v>
          </cell>
          <cell r="D121">
            <v>48478</v>
          </cell>
          <cell r="E121">
            <v>52215</v>
          </cell>
          <cell r="F121">
            <v>58041</v>
          </cell>
        </row>
        <row r="122">
          <cell r="A122" t="str">
            <v>L118</v>
          </cell>
          <cell r="B122" t="str">
            <v>대 장 공</v>
          </cell>
          <cell r="C122" t="str">
            <v>인</v>
          </cell>
          <cell r="D122">
            <v>0</v>
          </cell>
          <cell r="E122">
            <v>0</v>
          </cell>
          <cell r="F122">
            <v>0</v>
          </cell>
        </row>
        <row r="123">
          <cell r="A123" t="str">
            <v>L119</v>
          </cell>
          <cell r="B123" t="str">
            <v>할 석 공</v>
          </cell>
          <cell r="C123" t="str">
            <v>인</v>
          </cell>
          <cell r="D123">
            <v>63951</v>
          </cell>
          <cell r="E123">
            <v>63908</v>
          </cell>
          <cell r="F123">
            <v>77728</v>
          </cell>
        </row>
        <row r="124">
          <cell r="A124" t="str">
            <v>L120</v>
          </cell>
          <cell r="B124" t="str">
            <v>제철축로공</v>
          </cell>
          <cell r="C124" t="str">
            <v>인</v>
          </cell>
          <cell r="D124">
            <v>92419</v>
          </cell>
          <cell r="E124">
            <v>93072</v>
          </cell>
          <cell r="F124">
            <v>93345</v>
          </cell>
        </row>
        <row r="125">
          <cell r="A125" t="str">
            <v>L121</v>
          </cell>
          <cell r="B125" t="str">
            <v>양 생 공</v>
          </cell>
          <cell r="C125" t="str">
            <v>인</v>
          </cell>
          <cell r="D125">
            <v>33755</v>
          </cell>
          <cell r="E125">
            <v>34098</v>
          </cell>
          <cell r="F125">
            <v>42244</v>
          </cell>
        </row>
        <row r="126">
          <cell r="A126" t="str">
            <v>L122</v>
          </cell>
          <cell r="B126" t="str">
            <v>계 령 공</v>
          </cell>
          <cell r="C126" t="str">
            <v>인</v>
          </cell>
          <cell r="D126">
            <v>52915</v>
          </cell>
          <cell r="E126">
            <v>55640</v>
          </cell>
          <cell r="F126">
            <v>0</v>
          </cell>
        </row>
        <row r="127">
          <cell r="A127" t="str">
            <v>L123</v>
          </cell>
          <cell r="B127" t="str">
            <v>사 공(배포함)</v>
          </cell>
          <cell r="C127" t="str">
            <v>인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L124</v>
          </cell>
          <cell r="B128" t="str">
            <v>마 부(우마차포함)</v>
          </cell>
          <cell r="C128" t="str">
            <v>인</v>
          </cell>
          <cell r="D128">
            <v>0</v>
          </cell>
          <cell r="E128">
            <v>0</v>
          </cell>
          <cell r="F128">
            <v>0</v>
          </cell>
        </row>
        <row r="129">
          <cell r="A129" t="str">
            <v>L125</v>
          </cell>
          <cell r="B129" t="str">
            <v>제 재 공</v>
          </cell>
          <cell r="C129" t="str">
            <v>인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L126</v>
          </cell>
          <cell r="B130" t="str">
            <v>철도궤도공</v>
          </cell>
          <cell r="C130" t="str">
            <v>인</v>
          </cell>
          <cell r="D130">
            <v>53629</v>
          </cell>
          <cell r="E130">
            <v>62818</v>
          </cell>
          <cell r="F130">
            <v>65636</v>
          </cell>
        </row>
        <row r="131">
          <cell r="A131" t="str">
            <v>L127</v>
          </cell>
          <cell r="B131" t="str">
            <v>지적기사 1급</v>
          </cell>
          <cell r="C131" t="str">
            <v>인</v>
          </cell>
          <cell r="D131">
            <v>91687</v>
          </cell>
          <cell r="E131">
            <v>93295</v>
          </cell>
          <cell r="F131">
            <v>93540</v>
          </cell>
        </row>
        <row r="132">
          <cell r="A132" t="str">
            <v>L128</v>
          </cell>
          <cell r="B132" t="str">
            <v>지적기사 2급</v>
          </cell>
          <cell r="C132" t="str">
            <v>인</v>
          </cell>
          <cell r="D132">
            <v>69173</v>
          </cell>
          <cell r="E132">
            <v>72840</v>
          </cell>
          <cell r="F132">
            <v>72183</v>
          </cell>
        </row>
        <row r="133">
          <cell r="A133" t="str">
            <v>L129</v>
          </cell>
          <cell r="B133" t="str">
            <v>지적기능사 1급</v>
          </cell>
          <cell r="C133" t="str">
            <v>인</v>
          </cell>
          <cell r="D133">
            <v>48878</v>
          </cell>
          <cell r="E133">
            <v>50316</v>
          </cell>
          <cell r="F133">
            <v>53062</v>
          </cell>
        </row>
        <row r="134">
          <cell r="A134" t="str">
            <v>L130</v>
          </cell>
          <cell r="B134" t="str">
            <v>지적기능사 2급</v>
          </cell>
          <cell r="C134" t="str">
            <v>인</v>
          </cell>
          <cell r="D134">
            <v>35131</v>
          </cell>
          <cell r="E134">
            <v>34731</v>
          </cell>
          <cell r="F134">
            <v>32715</v>
          </cell>
        </row>
        <row r="135">
          <cell r="A135" t="str">
            <v>L131</v>
          </cell>
          <cell r="B135" t="str">
            <v>치장벽돌공</v>
          </cell>
          <cell r="C135" t="str">
            <v>인</v>
          </cell>
          <cell r="D135">
            <v>61897</v>
          </cell>
          <cell r="E135">
            <v>64317</v>
          </cell>
          <cell r="F135">
            <v>73288</v>
          </cell>
        </row>
        <row r="136">
          <cell r="A136" t="str">
            <v>L132</v>
          </cell>
          <cell r="B136" t="str">
            <v>송전활선전공</v>
          </cell>
          <cell r="C136" t="str">
            <v>인</v>
          </cell>
          <cell r="D136">
            <v>235109</v>
          </cell>
          <cell r="E136">
            <v>250000</v>
          </cell>
          <cell r="F136">
            <v>0</v>
          </cell>
        </row>
        <row r="137">
          <cell r="A137" t="str">
            <v>L133</v>
          </cell>
          <cell r="B137" t="str">
            <v>배전활선전공</v>
          </cell>
          <cell r="C137" t="str">
            <v>인</v>
          </cell>
          <cell r="D137">
            <v>182772</v>
          </cell>
          <cell r="E137">
            <v>188915</v>
          </cell>
          <cell r="F137">
            <v>215055</v>
          </cell>
        </row>
        <row r="138">
          <cell r="A138" t="str">
            <v>L134</v>
          </cell>
          <cell r="B138" t="str">
            <v>중기조장</v>
          </cell>
          <cell r="C138" t="str">
            <v>인</v>
          </cell>
          <cell r="D138">
            <v>64260</v>
          </cell>
          <cell r="E138">
            <v>56042</v>
          </cell>
          <cell r="F138">
            <v>55484</v>
          </cell>
        </row>
        <row r="139">
          <cell r="A139" t="str">
            <v>L135</v>
          </cell>
          <cell r="B139" t="str">
            <v>모래분사공</v>
          </cell>
          <cell r="C139" t="str">
            <v>인</v>
          </cell>
          <cell r="D139">
            <v>52915</v>
          </cell>
          <cell r="E139">
            <v>55640</v>
          </cell>
          <cell r="F139">
            <v>49962</v>
          </cell>
        </row>
        <row r="140">
          <cell r="A140" t="str">
            <v>L137</v>
          </cell>
          <cell r="B140" t="str">
            <v>플랜트 특수용접공</v>
          </cell>
          <cell r="C140" t="str">
            <v>인</v>
          </cell>
          <cell r="D140">
            <v>100475</v>
          </cell>
          <cell r="E140">
            <v>93828</v>
          </cell>
          <cell r="F140">
            <v>141421</v>
          </cell>
        </row>
        <row r="141">
          <cell r="A141" t="str">
            <v>L200</v>
          </cell>
          <cell r="B141" t="str">
            <v>여자인부</v>
          </cell>
          <cell r="C141" t="str">
            <v>인</v>
          </cell>
          <cell r="D141">
            <v>0</v>
          </cell>
          <cell r="E141">
            <v>0</v>
          </cell>
          <cell r="F141">
            <v>0</v>
          </cell>
        </row>
        <row r="142">
          <cell r="A142" t="str">
            <v>L201</v>
          </cell>
          <cell r="B142" t="str">
            <v>조    공</v>
          </cell>
          <cell r="C142" t="str">
            <v>인</v>
          </cell>
          <cell r="D142">
            <v>0</v>
          </cell>
          <cell r="E142">
            <v>0</v>
          </cell>
          <cell r="F142">
            <v>0</v>
          </cell>
        </row>
        <row r="143">
          <cell r="A143" t="str">
            <v>L202</v>
          </cell>
          <cell r="B143" t="str">
            <v>포장특공</v>
          </cell>
          <cell r="C143" t="str">
            <v>인</v>
          </cell>
          <cell r="D143">
            <v>0</v>
          </cell>
          <cell r="E143">
            <v>0</v>
          </cell>
          <cell r="F143">
            <v>0</v>
          </cell>
        </row>
        <row r="144">
          <cell r="A144" t="str">
            <v>L203</v>
          </cell>
          <cell r="B144" t="str">
            <v>항 타 공</v>
          </cell>
          <cell r="C144" t="str">
            <v>인</v>
          </cell>
          <cell r="D144">
            <v>0</v>
          </cell>
          <cell r="E144">
            <v>0</v>
          </cell>
          <cell r="F144">
            <v>0</v>
          </cell>
        </row>
        <row r="145">
          <cell r="A145" t="str">
            <v>L204</v>
          </cell>
          <cell r="B145" t="str">
            <v>드 릴 공</v>
          </cell>
          <cell r="C145" t="str">
            <v>인</v>
          </cell>
          <cell r="D145">
            <v>0</v>
          </cell>
          <cell r="E145">
            <v>0</v>
          </cell>
          <cell r="F145">
            <v>0</v>
          </cell>
        </row>
        <row r="146">
          <cell r="A146" t="str">
            <v>L205</v>
          </cell>
          <cell r="B146" t="str">
            <v>WIRE MESH 설치공</v>
          </cell>
          <cell r="C146" t="str">
            <v>인</v>
          </cell>
          <cell r="D146">
            <v>0</v>
          </cell>
          <cell r="E146">
            <v>0</v>
          </cell>
          <cell r="F146">
            <v>0</v>
          </cell>
        </row>
        <row r="147">
          <cell r="A147" t="str">
            <v>L701</v>
          </cell>
          <cell r="B147" t="str">
            <v>특급기술자</v>
          </cell>
          <cell r="C147" t="str">
            <v>인</v>
          </cell>
          <cell r="D147">
            <v>132166</v>
          </cell>
          <cell r="E147">
            <v>142203</v>
          </cell>
          <cell r="F147">
            <v>142203</v>
          </cell>
        </row>
        <row r="148">
          <cell r="A148" t="str">
            <v>L702</v>
          </cell>
          <cell r="B148" t="str">
            <v>고급기술자</v>
          </cell>
          <cell r="C148" t="str">
            <v>인</v>
          </cell>
          <cell r="D148">
            <v>109695</v>
          </cell>
          <cell r="E148">
            <v>117410</v>
          </cell>
          <cell r="F148">
            <v>117410</v>
          </cell>
        </row>
        <row r="149">
          <cell r="A149" t="str">
            <v>L703</v>
          </cell>
          <cell r="B149" t="str">
            <v>중급기술자</v>
          </cell>
          <cell r="C149" t="str">
            <v>인</v>
          </cell>
          <cell r="D149">
            <v>91968</v>
          </cell>
          <cell r="E149">
            <v>97488</v>
          </cell>
          <cell r="F149">
            <v>97488</v>
          </cell>
        </row>
        <row r="150">
          <cell r="A150" t="str">
            <v>L704</v>
          </cell>
          <cell r="B150" t="str">
            <v>초급기술자</v>
          </cell>
          <cell r="C150" t="str">
            <v>인</v>
          </cell>
          <cell r="D150">
            <v>65947</v>
          </cell>
          <cell r="E150">
            <v>69405</v>
          </cell>
          <cell r="F150">
            <v>69405</v>
          </cell>
        </row>
        <row r="151">
          <cell r="A151" t="str">
            <v>L705</v>
          </cell>
          <cell r="B151" t="str">
            <v>고급기능사</v>
          </cell>
          <cell r="C151" t="str">
            <v>인</v>
          </cell>
          <cell r="D151">
            <v>67006</v>
          </cell>
          <cell r="E151">
            <v>68094</v>
          </cell>
          <cell r="F151">
            <v>68094</v>
          </cell>
        </row>
        <row r="152">
          <cell r="A152" t="str">
            <v>L706</v>
          </cell>
          <cell r="B152" t="str">
            <v>중급기능사</v>
          </cell>
          <cell r="C152" t="str">
            <v>인</v>
          </cell>
          <cell r="D152">
            <v>55830</v>
          </cell>
          <cell r="E152">
            <v>60249</v>
          </cell>
          <cell r="F152">
            <v>60249</v>
          </cell>
        </row>
        <row r="153">
          <cell r="A153" t="str">
            <v>L707</v>
          </cell>
          <cell r="B153" t="str">
            <v>초급기능사</v>
          </cell>
          <cell r="C153" t="str">
            <v>인</v>
          </cell>
          <cell r="D153">
            <v>46933</v>
          </cell>
          <cell r="E153">
            <v>48652</v>
          </cell>
          <cell r="F153">
            <v>48652</v>
          </cell>
        </row>
        <row r="154">
          <cell r="A154" t="str">
            <v>L301</v>
          </cell>
          <cell r="B154" t="str">
            <v>H/W설치기사</v>
          </cell>
          <cell r="C154" t="str">
            <v>인</v>
          </cell>
          <cell r="D154">
            <v>83297</v>
          </cell>
          <cell r="E154">
            <v>82162</v>
          </cell>
          <cell r="F154">
            <v>82913</v>
          </cell>
        </row>
        <row r="155">
          <cell r="A155" t="str">
            <v>L302</v>
          </cell>
          <cell r="B155" t="str">
            <v>H/W시험기사</v>
          </cell>
          <cell r="C155" t="str">
            <v>인</v>
          </cell>
          <cell r="D155">
            <v>85165</v>
          </cell>
          <cell r="E155">
            <v>82402</v>
          </cell>
          <cell r="F155">
            <v>84088</v>
          </cell>
        </row>
        <row r="156">
          <cell r="A156" t="str">
            <v>L303</v>
          </cell>
          <cell r="B156" t="str">
            <v>S/W시험기사</v>
          </cell>
          <cell r="C156" t="str">
            <v>인</v>
          </cell>
          <cell r="D156">
            <v>86583</v>
          </cell>
          <cell r="E156">
            <v>84693</v>
          </cell>
          <cell r="F156">
            <v>85238</v>
          </cell>
        </row>
        <row r="157">
          <cell r="A157" t="str">
            <v>L304</v>
          </cell>
          <cell r="B157" t="str">
            <v>CPU시험기사</v>
          </cell>
          <cell r="C157" t="str">
            <v>인</v>
          </cell>
          <cell r="D157">
            <v>81182</v>
          </cell>
          <cell r="E157">
            <v>79138</v>
          </cell>
          <cell r="F157">
            <v>80163</v>
          </cell>
        </row>
        <row r="158">
          <cell r="A158" t="str">
            <v>L305</v>
          </cell>
          <cell r="B158" t="str">
            <v>광통신기사</v>
          </cell>
          <cell r="C158" t="str">
            <v>인</v>
          </cell>
          <cell r="D158">
            <v>108175</v>
          </cell>
          <cell r="E158">
            <v>132875</v>
          </cell>
          <cell r="F158">
            <v>149857</v>
          </cell>
        </row>
        <row r="159">
          <cell r="A159" t="str">
            <v>L306</v>
          </cell>
          <cell r="B159" t="str">
            <v>광케이블기사</v>
          </cell>
          <cell r="C159" t="str">
            <v>인</v>
          </cell>
          <cell r="D159">
            <v>90147</v>
          </cell>
          <cell r="E159">
            <v>110336</v>
          </cell>
          <cell r="F159">
            <v>120493</v>
          </cell>
        </row>
        <row r="160">
          <cell r="A160" t="str">
            <v>L401</v>
          </cell>
          <cell r="B160" t="str">
            <v>도편수</v>
          </cell>
          <cell r="C160" t="str">
            <v>인</v>
          </cell>
          <cell r="D160">
            <v>120804</v>
          </cell>
          <cell r="E160">
            <v>131984</v>
          </cell>
          <cell r="F160">
            <v>132909</v>
          </cell>
        </row>
        <row r="161">
          <cell r="A161" t="str">
            <v>L402</v>
          </cell>
          <cell r="B161" t="str">
            <v>목조각공</v>
          </cell>
          <cell r="C161" t="str">
            <v>인</v>
          </cell>
          <cell r="D161">
            <v>109226</v>
          </cell>
          <cell r="E161">
            <v>96291</v>
          </cell>
          <cell r="F161">
            <v>95674</v>
          </cell>
        </row>
        <row r="162">
          <cell r="A162" t="str">
            <v>L403</v>
          </cell>
          <cell r="B162" t="str">
            <v>한식목공</v>
          </cell>
          <cell r="C162" t="str">
            <v>인</v>
          </cell>
          <cell r="D162">
            <v>89987</v>
          </cell>
          <cell r="E162">
            <v>87000</v>
          </cell>
          <cell r="F162">
            <v>86465</v>
          </cell>
        </row>
        <row r="163">
          <cell r="A163" t="str">
            <v>L404</v>
          </cell>
          <cell r="B163" t="str">
            <v>한식목공조공</v>
          </cell>
          <cell r="C163" t="str">
            <v>인</v>
          </cell>
          <cell r="D163">
            <v>73861</v>
          </cell>
          <cell r="E163">
            <v>69203</v>
          </cell>
          <cell r="F163">
            <v>62022</v>
          </cell>
        </row>
        <row r="164">
          <cell r="A164" t="str">
            <v>L405</v>
          </cell>
          <cell r="B164" t="str">
            <v>드잡이공</v>
          </cell>
          <cell r="C164" t="str">
            <v>인</v>
          </cell>
          <cell r="D164">
            <v>98743</v>
          </cell>
          <cell r="E164">
            <v>106667</v>
          </cell>
          <cell r="F164">
            <v>98108</v>
          </cell>
        </row>
        <row r="165">
          <cell r="A165" t="str">
            <v>L406</v>
          </cell>
          <cell r="B165" t="str">
            <v>한식와공</v>
          </cell>
          <cell r="C165" t="str">
            <v>인</v>
          </cell>
          <cell r="D165">
            <v>144566</v>
          </cell>
          <cell r="E165">
            <v>153013</v>
          </cell>
          <cell r="F165">
            <v>126465</v>
          </cell>
        </row>
        <row r="166">
          <cell r="A166" t="str">
            <v>L407</v>
          </cell>
          <cell r="B166" t="str">
            <v>한식와공조공</v>
          </cell>
          <cell r="C166" t="str">
            <v>인</v>
          </cell>
          <cell r="D166">
            <v>98830</v>
          </cell>
          <cell r="E166">
            <v>80622</v>
          </cell>
          <cell r="F166">
            <v>91058</v>
          </cell>
        </row>
        <row r="167">
          <cell r="A167" t="str">
            <v>L408</v>
          </cell>
          <cell r="B167" t="str">
            <v>석조각공</v>
          </cell>
          <cell r="C167" t="str">
            <v>인</v>
          </cell>
          <cell r="D167">
            <v>97323</v>
          </cell>
          <cell r="E167">
            <v>112022</v>
          </cell>
          <cell r="F167">
            <v>108908</v>
          </cell>
        </row>
        <row r="168">
          <cell r="A168" t="str">
            <v>L409</v>
          </cell>
          <cell r="B168" t="str">
            <v>특수화공</v>
          </cell>
          <cell r="C168" t="str">
            <v>인</v>
          </cell>
          <cell r="D168">
            <v>130909</v>
          </cell>
          <cell r="E168">
            <v>106000</v>
          </cell>
          <cell r="F168">
            <v>121264</v>
          </cell>
        </row>
        <row r="169">
          <cell r="A169" t="str">
            <v>L410</v>
          </cell>
          <cell r="B169" t="str">
            <v>화공</v>
          </cell>
          <cell r="C169" t="str">
            <v>인</v>
          </cell>
          <cell r="D169">
            <v>98506</v>
          </cell>
          <cell r="E169">
            <v>92685</v>
          </cell>
          <cell r="F169">
            <v>86801</v>
          </cell>
        </row>
        <row r="170">
          <cell r="A170" t="str">
            <v>L411</v>
          </cell>
          <cell r="B170" t="str">
            <v>한식미장공</v>
          </cell>
          <cell r="C170" t="str">
            <v>인</v>
          </cell>
          <cell r="D170">
            <v>83400</v>
          </cell>
          <cell r="E170">
            <v>78989</v>
          </cell>
          <cell r="F170">
            <v>79972</v>
          </cell>
        </row>
        <row r="171">
          <cell r="A171" t="str">
            <v>L501</v>
          </cell>
          <cell r="B171" t="str">
            <v>원자력배관공</v>
          </cell>
          <cell r="C171" t="str">
            <v>인</v>
          </cell>
          <cell r="D171">
            <v>85504</v>
          </cell>
          <cell r="E171">
            <v>84091</v>
          </cell>
          <cell r="F171">
            <v>85331</v>
          </cell>
        </row>
        <row r="172">
          <cell r="A172" t="str">
            <v>L502</v>
          </cell>
          <cell r="B172" t="str">
            <v>원자력용접공</v>
          </cell>
          <cell r="C172" t="str">
            <v>인</v>
          </cell>
          <cell r="D172">
            <v>91598</v>
          </cell>
          <cell r="E172">
            <v>97054</v>
          </cell>
          <cell r="F172">
            <v>98842</v>
          </cell>
        </row>
        <row r="173">
          <cell r="A173" t="str">
            <v>L503</v>
          </cell>
          <cell r="B173" t="str">
            <v>원자력기계설치공</v>
          </cell>
          <cell r="C173" t="str">
            <v>인</v>
          </cell>
          <cell r="D173">
            <v>95966</v>
          </cell>
          <cell r="E173">
            <v>97451</v>
          </cell>
          <cell r="F173">
            <v>98364</v>
          </cell>
        </row>
        <row r="174">
          <cell r="A174" t="str">
            <v>L504</v>
          </cell>
          <cell r="B174" t="str">
            <v>원자력덕트공</v>
          </cell>
          <cell r="C174" t="str">
            <v>인</v>
          </cell>
          <cell r="D174">
            <v>88404</v>
          </cell>
          <cell r="E174">
            <v>84386</v>
          </cell>
          <cell r="F174">
            <v>104350</v>
          </cell>
        </row>
        <row r="175">
          <cell r="A175" t="str">
            <v>L505</v>
          </cell>
          <cell r="B175" t="str">
            <v>원자력제관공</v>
          </cell>
          <cell r="C175" t="str">
            <v>인</v>
          </cell>
          <cell r="D175">
            <v>76226</v>
          </cell>
          <cell r="E175">
            <v>79640</v>
          </cell>
          <cell r="F175">
            <v>76379</v>
          </cell>
        </row>
        <row r="176">
          <cell r="A176" t="str">
            <v>L506</v>
          </cell>
          <cell r="B176" t="str">
            <v>원자력케이블공</v>
          </cell>
          <cell r="C176" t="str">
            <v>인</v>
          </cell>
          <cell r="D176">
            <v>61338</v>
          </cell>
          <cell r="E176">
            <v>66411</v>
          </cell>
          <cell r="F176">
            <v>85474</v>
          </cell>
        </row>
        <row r="177">
          <cell r="A177" t="str">
            <v>L507</v>
          </cell>
          <cell r="B177" t="str">
            <v>원자력계장공</v>
          </cell>
          <cell r="C177" t="str">
            <v>인</v>
          </cell>
          <cell r="D177">
            <v>58478</v>
          </cell>
          <cell r="E177">
            <v>48839</v>
          </cell>
          <cell r="F177">
            <v>0</v>
          </cell>
        </row>
        <row r="178">
          <cell r="A178" t="str">
            <v>L508</v>
          </cell>
          <cell r="B178" t="str">
            <v>고급원자력비파괴시험공</v>
          </cell>
          <cell r="C178" t="str">
            <v>인</v>
          </cell>
          <cell r="D178">
            <v>89172</v>
          </cell>
          <cell r="E178">
            <v>91089</v>
          </cell>
          <cell r="F178">
            <v>92315</v>
          </cell>
        </row>
        <row r="179">
          <cell r="A179" t="str">
            <v>L509</v>
          </cell>
          <cell r="B179" t="str">
            <v>특급원자력비파괴시험공</v>
          </cell>
          <cell r="C179" t="str">
            <v>인</v>
          </cell>
          <cell r="D179">
            <v>94950</v>
          </cell>
          <cell r="E179">
            <v>99701</v>
          </cell>
          <cell r="F179">
            <v>100409</v>
          </cell>
        </row>
        <row r="180">
          <cell r="A180" t="str">
            <v>L510</v>
          </cell>
          <cell r="B180" t="str">
            <v>원자력기술자</v>
          </cell>
          <cell r="C180" t="str">
            <v>인</v>
          </cell>
          <cell r="D180">
            <v>71548</v>
          </cell>
          <cell r="E180">
            <v>67556</v>
          </cell>
          <cell r="F180">
            <v>66616</v>
          </cell>
        </row>
        <row r="181">
          <cell r="A181" t="str">
            <v>L511</v>
          </cell>
          <cell r="B181" t="str">
            <v>중급원자력기술자</v>
          </cell>
          <cell r="C181" t="str">
            <v>인</v>
          </cell>
          <cell r="D181">
            <v>85398</v>
          </cell>
          <cell r="E181">
            <v>78598</v>
          </cell>
          <cell r="F181">
            <v>77992</v>
          </cell>
        </row>
        <row r="182">
          <cell r="A182" t="str">
            <v>L048</v>
          </cell>
          <cell r="B182" t="str">
            <v>우 물 공</v>
          </cell>
          <cell r="C182" t="str">
            <v>인</v>
          </cell>
          <cell r="D182">
            <v>50288</v>
          </cell>
          <cell r="E182">
            <v>53721</v>
          </cell>
          <cell r="F182">
            <v>50558</v>
          </cell>
        </row>
        <row r="183">
          <cell r="A183" t="str">
            <v>L601</v>
          </cell>
          <cell r="B183" t="str">
            <v>책임측량사</v>
          </cell>
          <cell r="C183" t="str">
            <v>인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L602</v>
          </cell>
          <cell r="B184" t="str">
            <v>측지기사 1급</v>
          </cell>
          <cell r="C184" t="str">
            <v>인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L603</v>
          </cell>
          <cell r="B185" t="str">
            <v>측지기사 2급</v>
          </cell>
          <cell r="C185" t="str">
            <v>인</v>
          </cell>
          <cell r="D185">
            <v>0</v>
          </cell>
          <cell r="E185">
            <v>0</v>
          </cell>
          <cell r="F185">
            <v>0</v>
          </cell>
        </row>
        <row r="186">
          <cell r="A186" t="str">
            <v>L604</v>
          </cell>
          <cell r="B186" t="str">
            <v>측량기능사 1급</v>
          </cell>
          <cell r="C186" t="str">
            <v>인</v>
          </cell>
          <cell r="D186">
            <v>0</v>
          </cell>
          <cell r="E186">
            <v>0</v>
          </cell>
          <cell r="F186">
            <v>0</v>
          </cell>
        </row>
        <row r="187">
          <cell r="A187" t="str">
            <v>L605</v>
          </cell>
          <cell r="B187" t="str">
            <v>측량기능사 또는 측량기능사 2급</v>
          </cell>
          <cell r="C187" t="str">
            <v>인</v>
          </cell>
          <cell r="D187">
            <v>0</v>
          </cell>
          <cell r="E187">
            <v>0</v>
          </cell>
          <cell r="F187">
            <v>0</v>
          </cell>
        </row>
        <row r="188">
          <cell r="A188" t="str">
            <v>L606</v>
          </cell>
          <cell r="B188" t="str">
            <v>항공사진기능사 1급(1급/2급통합)</v>
          </cell>
          <cell r="C188" t="str">
            <v>인</v>
          </cell>
          <cell r="D188">
            <v>0</v>
          </cell>
          <cell r="E188">
            <v>0</v>
          </cell>
          <cell r="F188">
            <v>0</v>
          </cell>
        </row>
        <row r="189">
          <cell r="A189" t="str">
            <v>L609</v>
          </cell>
          <cell r="B189" t="str">
            <v>도화기능사 또는 도화기능사 2급</v>
          </cell>
          <cell r="C189" t="str">
            <v>인</v>
          </cell>
          <cell r="D189">
            <v>0</v>
          </cell>
          <cell r="E189">
            <v>0</v>
          </cell>
          <cell r="F189">
            <v>0</v>
          </cell>
        </row>
        <row r="190">
          <cell r="A190" t="str">
            <v>L607</v>
          </cell>
          <cell r="B190" t="str">
            <v>항공사진기능사 또는 항공사진기능사 2급</v>
          </cell>
          <cell r="C190" t="str">
            <v>인</v>
          </cell>
          <cell r="D190">
            <v>0</v>
          </cell>
          <cell r="E190">
            <v>0</v>
          </cell>
          <cell r="F190">
            <v>0</v>
          </cell>
        </row>
        <row r="191">
          <cell r="A191" t="str">
            <v>L608</v>
          </cell>
          <cell r="B191" t="str">
            <v>도화기능사 1급(1급/2급통합)</v>
          </cell>
          <cell r="C191" t="str">
            <v>인</v>
          </cell>
          <cell r="D191">
            <v>0</v>
          </cell>
          <cell r="E191">
            <v>0</v>
          </cell>
          <cell r="F191">
            <v>0</v>
          </cell>
        </row>
        <row r="192">
          <cell r="A192" t="str">
            <v>L610</v>
          </cell>
          <cell r="B192" t="str">
            <v>지도제작기능사 1급(1급/2급통합)</v>
          </cell>
          <cell r="C192" t="str">
            <v>인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L611</v>
          </cell>
          <cell r="B193" t="str">
            <v>지도제작기능사 또는 지도제작기능사 2급</v>
          </cell>
          <cell r="C193" t="str">
            <v>인</v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>L612</v>
          </cell>
          <cell r="B194" t="str">
            <v>사업용 조종사</v>
          </cell>
          <cell r="C194" t="str">
            <v>인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L613</v>
          </cell>
          <cell r="B195" t="str">
            <v>항법사</v>
          </cell>
          <cell r="C195" t="str">
            <v>인</v>
          </cell>
          <cell r="D195">
            <v>0</v>
          </cell>
          <cell r="E195">
            <v>0</v>
          </cell>
          <cell r="F195">
            <v>0</v>
          </cell>
        </row>
        <row r="196">
          <cell r="A196" t="str">
            <v>L614</v>
          </cell>
          <cell r="B196" t="str">
            <v>항공정비사</v>
          </cell>
          <cell r="C196" t="str">
            <v>인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L615</v>
          </cell>
          <cell r="B197" t="str">
            <v>항공사진촬영사</v>
          </cell>
          <cell r="C197" t="str">
            <v>인</v>
          </cell>
          <cell r="D197">
            <v>0</v>
          </cell>
          <cell r="E197">
            <v>0</v>
          </cell>
          <cell r="F197">
            <v>0</v>
          </cell>
        </row>
        <row r="198">
          <cell r="A198" t="str">
            <v>L512</v>
          </cell>
          <cell r="B198" t="str">
            <v>상급원자력기술자</v>
          </cell>
          <cell r="C198" t="str">
            <v>인</v>
          </cell>
          <cell r="D198">
            <v>109491</v>
          </cell>
          <cell r="E198">
            <v>116994</v>
          </cell>
          <cell r="F198">
            <v>114125</v>
          </cell>
        </row>
        <row r="199">
          <cell r="A199" t="str">
            <v>L513</v>
          </cell>
          <cell r="B199" t="str">
            <v>원자력품질관리사</v>
          </cell>
          <cell r="C199" t="str">
            <v>인</v>
          </cell>
          <cell r="D199">
            <v>104799</v>
          </cell>
          <cell r="E199">
            <v>103736</v>
          </cell>
          <cell r="F199">
            <v>105586</v>
          </cell>
        </row>
        <row r="200">
          <cell r="A200" t="str">
            <v>L514</v>
          </cell>
          <cell r="B200" t="str">
            <v>원자력 특별인부</v>
          </cell>
          <cell r="C200" t="str">
            <v>인</v>
          </cell>
          <cell r="D200">
            <v>58187</v>
          </cell>
          <cell r="E200">
            <v>68094</v>
          </cell>
          <cell r="F200">
            <v>64294</v>
          </cell>
        </row>
        <row r="201">
          <cell r="A201" t="str">
            <v>L515</v>
          </cell>
          <cell r="B201" t="str">
            <v>원자력 보온공</v>
          </cell>
          <cell r="C201" t="str">
            <v>인</v>
          </cell>
          <cell r="D201">
            <v>65826</v>
          </cell>
          <cell r="E201">
            <v>83402</v>
          </cell>
          <cell r="F201">
            <v>89519</v>
          </cell>
        </row>
        <row r="202">
          <cell r="A202" t="str">
            <v>L516</v>
          </cell>
          <cell r="B202" t="str">
            <v>원자력 플랜트전공</v>
          </cell>
          <cell r="C202" t="str">
            <v>인</v>
          </cell>
          <cell r="D202">
            <v>84229</v>
          </cell>
          <cell r="E202">
            <v>93332</v>
          </cell>
          <cell r="F202">
            <v>98008</v>
          </cell>
        </row>
        <row r="203">
          <cell r="A203" t="str">
            <v>L170</v>
          </cell>
          <cell r="B203" t="str">
            <v>견 출 공</v>
          </cell>
          <cell r="C203" t="str">
            <v>인</v>
          </cell>
          <cell r="D203">
            <v>59133</v>
          </cell>
          <cell r="E203">
            <v>60023</v>
          </cell>
          <cell r="F203">
            <v>68717</v>
          </cell>
        </row>
        <row r="204">
          <cell r="A204" t="str">
            <v>L171</v>
          </cell>
          <cell r="B204" t="str">
            <v>노 즐 공</v>
          </cell>
          <cell r="C204" t="str">
            <v>인</v>
          </cell>
          <cell r="D204">
            <v>63577</v>
          </cell>
          <cell r="E204">
            <v>57373</v>
          </cell>
          <cell r="F204">
            <v>67815</v>
          </cell>
        </row>
        <row r="205">
          <cell r="A205" t="str">
            <v>L172</v>
          </cell>
          <cell r="B205" t="str">
            <v>코 킹 공</v>
          </cell>
          <cell r="C205" t="str">
            <v>인</v>
          </cell>
          <cell r="D205">
            <v>57954</v>
          </cell>
          <cell r="E205">
            <v>66077</v>
          </cell>
          <cell r="F205">
            <v>63600</v>
          </cell>
        </row>
        <row r="206">
          <cell r="A206" t="str">
            <v>L173</v>
          </cell>
          <cell r="B206" t="str">
            <v>판넬조립공</v>
          </cell>
          <cell r="C206" t="str">
            <v>인</v>
          </cell>
          <cell r="D206">
            <v>55888</v>
          </cell>
          <cell r="E206">
            <v>58782</v>
          </cell>
          <cell r="F206">
            <v>67380</v>
          </cell>
        </row>
        <row r="207">
          <cell r="A207" t="str">
            <v>L181</v>
          </cell>
          <cell r="B207" t="str">
            <v>콘크리트공(광의)</v>
          </cell>
          <cell r="C207" t="str">
            <v>인</v>
          </cell>
          <cell r="D207">
            <v>0</v>
          </cell>
          <cell r="E207">
            <v>0</v>
          </cell>
          <cell r="F207">
            <v>71078</v>
          </cell>
        </row>
        <row r="208">
          <cell r="A208" t="str">
            <v>L182</v>
          </cell>
          <cell r="B208" t="str">
            <v>지붕잇기공</v>
          </cell>
          <cell r="C208" t="str">
            <v>인</v>
          </cell>
          <cell r="D208">
            <v>68363</v>
          </cell>
          <cell r="E208">
            <v>64891</v>
          </cell>
          <cell r="F208">
            <v>69497</v>
          </cell>
        </row>
        <row r="209">
          <cell r="A209" t="str">
            <v>L801</v>
          </cell>
          <cell r="B209" t="str">
            <v>특급감리원</v>
          </cell>
          <cell r="C209" t="str">
            <v>인</v>
          </cell>
          <cell r="D209">
            <v>155637</v>
          </cell>
          <cell r="E209">
            <v>0</v>
          </cell>
          <cell r="F209">
            <v>0</v>
          </cell>
        </row>
        <row r="210">
          <cell r="A210" t="str">
            <v>L802</v>
          </cell>
          <cell r="B210" t="str">
            <v>고급감리원</v>
          </cell>
          <cell r="C210" t="str">
            <v>인</v>
          </cell>
          <cell r="D210">
            <v>124025</v>
          </cell>
          <cell r="E210">
            <v>0</v>
          </cell>
          <cell r="F210">
            <v>0</v>
          </cell>
        </row>
        <row r="211">
          <cell r="A211" t="str">
            <v>L803</v>
          </cell>
          <cell r="B211" t="str">
            <v>중급감리원</v>
          </cell>
          <cell r="C211" t="str">
            <v>인</v>
          </cell>
          <cell r="D211">
            <v>103036</v>
          </cell>
          <cell r="E211">
            <v>0</v>
          </cell>
          <cell r="F211">
            <v>0</v>
          </cell>
        </row>
        <row r="212">
          <cell r="A212" t="str">
            <v>L804</v>
          </cell>
          <cell r="B212" t="str">
            <v>초급감리원</v>
          </cell>
          <cell r="C212" t="str">
            <v>인</v>
          </cell>
          <cell r="D212">
            <v>83228</v>
          </cell>
          <cell r="E212">
            <v>0</v>
          </cell>
          <cell r="F212">
            <v>0</v>
          </cell>
        </row>
        <row r="213">
          <cell r="A213" t="str">
            <v>L901</v>
          </cell>
          <cell r="B213" t="str">
            <v>전기공사기사1급</v>
          </cell>
          <cell r="C213" t="str">
            <v>인</v>
          </cell>
          <cell r="D213">
            <v>63956</v>
          </cell>
          <cell r="E213">
            <v>0</v>
          </cell>
          <cell r="F213">
            <v>64241</v>
          </cell>
        </row>
        <row r="214">
          <cell r="A214" t="str">
            <v>L902</v>
          </cell>
          <cell r="B214" t="str">
            <v>전기공사기사2급</v>
          </cell>
          <cell r="C214" t="str">
            <v>인</v>
          </cell>
          <cell r="D214">
            <v>56130</v>
          </cell>
          <cell r="E214">
            <v>0</v>
          </cell>
          <cell r="F214">
            <v>55069</v>
          </cell>
        </row>
        <row r="215">
          <cell r="A215" t="str">
            <v>L903</v>
          </cell>
          <cell r="B215" t="str">
            <v>변전전공</v>
          </cell>
          <cell r="C215" t="str">
            <v>인</v>
          </cell>
          <cell r="D215">
            <v>85699</v>
          </cell>
          <cell r="E215">
            <v>0</v>
          </cell>
          <cell r="F215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정부노임단가"/>
      <sheetName val="단가조사서"/>
      <sheetName val="공사원가"/>
      <sheetName val="내역서집계표"/>
      <sheetName val="내역서"/>
      <sheetName val="호표일위대가집계표"/>
      <sheetName val="호표일위대가"/>
      <sheetName val="중기산출근거"/>
      <sheetName val="중기집계표"/>
      <sheetName val="중기계산"/>
      <sheetName val="2.자재집계표"/>
      <sheetName val="토공-토사"/>
      <sheetName val="맹암거터파기"/>
      <sheetName val="되메우기및다짐1"/>
      <sheetName val="토사운반및사토장정리"/>
      <sheetName val="경암운반및사토장정리"/>
      <sheetName val="화강석 보조기층"/>
      <sheetName val="혼합기층 포설 및다짐 (2)"/>
      <sheetName val="보조기층 포설 및다짐"/>
      <sheetName val="아스콘기층"/>
      <sheetName val="아스콘표층"/>
      <sheetName val="프라임코팅"/>
      <sheetName val="텍코팅코팅"/>
      <sheetName val="보조기층운반"/>
      <sheetName val="철근운반"/>
      <sheetName val="흄관운반300"/>
      <sheetName val="도로경계석운반"/>
      <sheetName val="보차도경계석운반 (2)"/>
      <sheetName val="1.총괄토공"/>
      <sheetName val="2.하수터파기토공"/>
      <sheetName val="3.하수수량집계표"/>
      <sheetName val="배수관집계표-연결관"/>
      <sheetName val="연결관-300"/>
      <sheetName val="배수관집계표-오수관"/>
      <sheetName val="오수관-300"/>
      <sheetName val="맨홀집계및깊이계산서-오수"/>
      <sheetName val="오수맨홀900"/>
      <sheetName val="집수정600-600-3"/>
      <sheetName val="집수정300-400-1"/>
      <sheetName val="U형측구300×400"/>
      <sheetName val="4.맹암거집계표"/>
      <sheetName val="맹암거 토공"/>
      <sheetName val="맹암거100"/>
      <sheetName val="맹암거200"/>
      <sheetName val="맹암거300"/>
      <sheetName val="5.포장공사수량집계표"/>
      <sheetName val="화강석"/>
      <sheetName val="보차도경계석"/>
      <sheetName val="도로경계석 (2)"/>
      <sheetName val="L형측구"/>
      <sheetName val="아스팔트포장"/>
    </sheetNames>
    <sheetDataSet>
      <sheetData sheetId="0">
        <row r="5">
          <cell r="D5" t="str">
            <v>(발표일:99.1.1)</v>
          </cell>
          <cell r="E5" t="str">
            <v>(발표일:98.9.1)</v>
          </cell>
          <cell r="F5" t="str">
            <v>(발표일:98.1.1)</v>
          </cell>
        </row>
        <row r="6">
          <cell r="A6" t="str">
            <v>L001</v>
          </cell>
          <cell r="B6" t="str">
            <v>갱    부</v>
          </cell>
          <cell r="C6" t="str">
            <v>인</v>
          </cell>
          <cell r="D6">
            <v>46995</v>
          </cell>
          <cell r="E6">
            <v>50308</v>
          </cell>
          <cell r="F6">
            <v>56352</v>
          </cell>
        </row>
        <row r="7">
          <cell r="A7" t="str">
            <v>L002</v>
          </cell>
          <cell r="B7" t="str">
            <v>도 목 수</v>
          </cell>
          <cell r="C7" t="str">
            <v>인</v>
          </cell>
          <cell r="D7">
            <v>0</v>
          </cell>
          <cell r="E7">
            <v>0</v>
          </cell>
          <cell r="F7">
            <v>81068</v>
          </cell>
        </row>
        <row r="8">
          <cell r="A8" t="str">
            <v>L003</v>
          </cell>
          <cell r="B8" t="str">
            <v>건축목공</v>
          </cell>
          <cell r="C8" t="str">
            <v>인</v>
          </cell>
          <cell r="D8">
            <v>62310</v>
          </cell>
          <cell r="E8">
            <v>65713</v>
          </cell>
          <cell r="F8">
            <v>71803</v>
          </cell>
        </row>
        <row r="9">
          <cell r="A9" t="str">
            <v>L004</v>
          </cell>
          <cell r="B9" t="str">
            <v>형틀목공</v>
          </cell>
          <cell r="C9" t="str">
            <v>인</v>
          </cell>
          <cell r="D9">
            <v>62603</v>
          </cell>
          <cell r="E9">
            <v>65381</v>
          </cell>
          <cell r="F9">
            <v>75306</v>
          </cell>
        </row>
        <row r="10">
          <cell r="A10" t="str">
            <v>L005</v>
          </cell>
          <cell r="B10" t="str">
            <v>창호목공</v>
          </cell>
          <cell r="C10" t="str">
            <v>인</v>
          </cell>
          <cell r="D10">
            <v>56563</v>
          </cell>
          <cell r="E10">
            <v>61043</v>
          </cell>
          <cell r="F10">
            <v>66162</v>
          </cell>
        </row>
        <row r="11">
          <cell r="A11" t="str">
            <v>L006</v>
          </cell>
          <cell r="B11" t="str">
            <v>철 골 공</v>
          </cell>
          <cell r="C11" t="str">
            <v>인</v>
          </cell>
          <cell r="D11">
            <v>60500</v>
          </cell>
          <cell r="E11">
            <v>64796</v>
          </cell>
          <cell r="F11">
            <v>73514</v>
          </cell>
        </row>
        <row r="12">
          <cell r="A12" t="str">
            <v>L007</v>
          </cell>
          <cell r="B12" t="str">
            <v>철    공</v>
          </cell>
          <cell r="C12" t="str">
            <v>인</v>
          </cell>
          <cell r="D12">
            <v>59797</v>
          </cell>
          <cell r="E12">
            <v>59917</v>
          </cell>
          <cell r="F12">
            <v>72430</v>
          </cell>
        </row>
        <row r="13">
          <cell r="A13" t="str">
            <v>L008</v>
          </cell>
          <cell r="B13" t="str">
            <v>철 근 공</v>
          </cell>
          <cell r="C13" t="str">
            <v>인</v>
          </cell>
          <cell r="D13">
            <v>65147</v>
          </cell>
          <cell r="E13">
            <v>66944</v>
          </cell>
          <cell r="F13">
            <v>77839</v>
          </cell>
        </row>
        <row r="14">
          <cell r="A14" t="str">
            <v>L009</v>
          </cell>
          <cell r="B14" t="str">
            <v>철 판 공</v>
          </cell>
          <cell r="C14" t="str">
            <v>인</v>
          </cell>
          <cell r="D14">
            <v>61774</v>
          </cell>
          <cell r="E14">
            <v>68465</v>
          </cell>
          <cell r="F14">
            <v>73217</v>
          </cell>
        </row>
        <row r="15">
          <cell r="A15" t="str">
            <v>L010</v>
          </cell>
          <cell r="B15" t="str">
            <v>셧 터 공</v>
          </cell>
          <cell r="C15" t="str">
            <v>인</v>
          </cell>
          <cell r="D15">
            <v>55318</v>
          </cell>
          <cell r="E15">
            <v>58035</v>
          </cell>
          <cell r="F15">
            <v>64659</v>
          </cell>
        </row>
        <row r="16">
          <cell r="A16" t="str">
            <v>L011</v>
          </cell>
          <cell r="B16" t="str">
            <v>샷 시 공</v>
          </cell>
          <cell r="C16" t="str">
            <v>인</v>
          </cell>
          <cell r="D16">
            <v>55318</v>
          </cell>
          <cell r="E16">
            <v>58035</v>
          </cell>
          <cell r="F16">
            <v>65647</v>
          </cell>
        </row>
        <row r="17">
          <cell r="A17" t="str">
            <v>L012</v>
          </cell>
          <cell r="B17" t="str">
            <v>절 단 공</v>
          </cell>
          <cell r="C17" t="str">
            <v>인</v>
          </cell>
          <cell r="D17">
            <v>59642</v>
          </cell>
          <cell r="E17">
            <v>67321</v>
          </cell>
          <cell r="F17">
            <v>65881</v>
          </cell>
        </row>
        <row r="18">
          <cell r="A18" t="str">
            <v>L013</v>
          </cell>
          <cell r="B18" t="str">
            <v>석    공</v>
          </cell>
          <cell r="C18" t="str">
            <v>인</v>
          </cell>
          <cell r="D18">
            <v>69257</v>
          </cell>
          <cell r="E18">
            <v>67292</v>
          </cell>
          <cell r="F18">
            <v>77005</v>
          </cell>
        </row>
        <row r="19">
          <cell r="A19" t="str">
            <v>L014</v>
          </cell>
          <cell r="B19" t="str">
            <v>특수비계공(15M이상)</v>
          </cell>
          <cell r="C19" t="str">
            <v>인</v>
          </cell>
          <cell r="D19">
            <v>78766</v>
          </cell>
          <cell r="E19">
            <v>75380</v>
          </cell>
          <cell r="F19">
            <v>85884</v>
          </cell>
        </row>
        <row r="20">
          <cell r="A20" t="str">
            <v>L015</v>
          </cell>
          <cell r="B20" t="str">
            <v>비 계 공</v>
          </cell>
          <cell r="C20" t="str">
            <v>인</v>
          </cell>
          <cell r="D20">
            <v>66531</v>
          </cell>
          <cell r="E20">
            <v>69324</v>
          </cell>
          <cell r="F20">
            <v>79467</v>
          </cell>
        </row>
        <row r="21">
          <cell r="A21" t="str">
            <v>L016</v>
          </cell>
          <cell r="B21" t="str">
            <v>동 발 공(터 널)</v>
          </cell>
          <cell r="C21" t="str">
            <v>인</v>
          </cell>
          <cell r="D21">
            <v>61285</v>
          </cell>
          <cell r="E21">
            <v>59691</v>
          </cell>
          <cell r="F21">
            <v>65485</v>
          </cell>
        </row>
        <row r="22">
          <cell r="A22" t="str">
            <v>L017</v>
          </cell>
          <cell r="B22" t="str">
            <v>조 적 공</v>
          </cell>
          <cell r="C22" t="str">
            <v>인</v>
          </cell>
          <cell r="D22">
            <v>58512</v>
          </cell>
          <cell r="E22">
            <v>58379</v>
          </cell>
          <cell r="F22">
            <v>67986</v>
          </cell>
        </row>
        <row r="23">
          <cell r="A23" t="str">
            <v>L018</v>
          </cell>
          <cell r="B23" t="str">
            <v>벽돌(블럭)제작공</v>
          </cell>
          <cell r="C23" t="str">
            <v>인</v>
          </cell>
          <cell r="D23">
            <v>56942</v>
          </cell>
          <cell r="E23">
            <v>57334</v>
          </cell>
          <cell r="F23">
            <v>61291</v>
          </cell>
        </row>
        <row r="24">
          <cell r="A24" t="str">
            <v>L019</v>
          </cell>
          <cell r="B24" t="str">
            <v>연 돌 공</v>
          </cell>
          <cell r="C24" t="str">
            <v>인</v>
          </cell>
          <cell r="D24">
            <v>58512</v>
          </cell>
          <cell r="E24">
            <v>58379</v>
          </cell>
          <cell r="F24">
            <v>72745</v>
          </cell>
        </row>
        <row r="25">
          <cell r="A25" t="str">
            <v>L020</v>
          </cell>
          <cell r="B25" t="str">
            <v>미 장 공</v>
          </cell>
          <cell r="C25" t="str">
            <v>인</v>
          </cell>
          <cell r="D25">
            <v>59451</v>
          </cell>
          <cell r="E25">
            <v>61569</v>
          </cell>
          <cell r="F25">
            <v>71283</v>
          </cell>
        </row>
        <row r="26">
          <cell r="A26" t="str">
            <v>L021</v>
          </cell>
          <cell r="B26" t="str">
            <v>방 수 공</v>
          </cell>
          <cell r="C26" t="str">
            <v>인</v>
          </cell>
          <cell r="D26">
            <v>50866</v>
          </cell>
          <cell r="E26">
            <v>51640</v>
          </cell>
          <cell r="F26">
            <v>57701</v>
          </cell>
        </row>
        <row r="27">
          <cell r="A27" t="str">
            <v>L022</v>
          </cell>
          <cell r="B27" t="str">
            <v>타 일 공</v>
          </cell>
          <cell r="C27" t="str">
            <v>인</v>
          </cell>
          <cell r="D27">
            <v>58994</v>
          </cell>
          <cell r="E27">
            <v>60706</v>
          </cell>
          <cell r="F27">
            <v>68147</v>
          </cell>
        </row>
        <row r="28">
          <cell r="A28" t="str">
            <v>L023</v>
          </cell>
          <cell r="B28" t="str">
            <v>줄 눈 공</v>
          </cell>
          <cell r="C28" t="str">
            <v>인</v>
          </cell>
          <cell r="D28">
            <v>58172</v>
          </cell>
          <cell r="E28">
            <v>55387</v>
          </cell>
          <cell r="F28">
            <v>63589</v>
          </cell>
        </row>
        <row r="29">
          <cell r="A29" t="str">
            <v>L024</v>
          </cell>
          <cell r="B29" t="str">
            <v>연 마 공</v>
          </cell>
          <cell r="C29" t="str">
            <v>인</v>
          </cell>
          <cell r="D29">
            <v>56709</v>
          </cell>
          <cell r="E29">
            <v>54957</v>
          </cell>
          <cell r="F29">
            <v>67289</v>
          </cell>
        </row>
        <row r="30">
          <cell r="A30" t="str">
            <v>L025</v>
          </cell>
          <cell r="B30" t="str">
            <v>콘크리트공</v>
          </cell>
          <cell r="C30" t="str">
            <v>인</v>
          </cell>
          <cell r="D30">
            <v>60596</v>
          </cell>
          <cell r="E30">
            <v>63605</v>
          </cell>
          <cell r="F30">
            <v>71184</v>
          </cell>
        </row>
        <row r="31">
          <cell r="A31" t="str">
            <v>L026</v>
          </cell>
          <cell r="B31" t="str">
            <v>바이브레타공</v>
          </cell>
          <cell r="C31" t="str">
            <v>인</v>
          </cell>
          <cell r="D31">
            <v>60596</v>
          </cell>
          <cell r="E31">
            <v>63605</v>
          </cell>
          <cell r="F31">
            <v>69081</v>
          </cell>
        </row>
        <row r="32">
          <cell r="A32" t="str">
            <v>L027</v>
          </cell>
          <cell r="B32" t="str">
            <v>보일러공</v>
          </cell>
          <cell r="C32" t="str">
            <v>인</v>
          </cell>
          <cell r="D32">
            <v>48190</v>
          </cell>
          <cell r="E32">
            <v>52463</v>
          </cell>
          <cell r="F32">
            <v>56787</v>
          </cell>
        </row>
        <row r="33">
          <cell r="A33" t="str">
            <v>L028</v>
          </cell>
          <cell r="B33" t="str">
            <v>배 관 공</v>
          </cell>
          <cell r="C33" t="str">
            <v>인</v>
          </cell>
          <cell r="D33">
            <v>48833</v>
          </cell>
          <cell r="E33">
            <v>52004</v>
          </cell>
          <cell r="F33">
            <v>58907</v>
          </cell>
        </row>
        <row r="34">
          <cell r="A34" t="str">
            <v>L029</v>
          </cell>
          <cell r="B34" t="str">
            <v>온 돌 공</v>
          </cell>
          <cell r="C34" t="str">
            <v>인</v>
          </cell>
          <cell r="D34">
            <v>59451</v>
          </cell>
          <cell r="E34">
            <v>61569</v>
          </cell>
          <cell r="F34">
            <v>54720</v>
          </cell>
        </row>
        <row r="35">
          <cell r="A35" t="str">
            <v>L030</v>
          </cell>
          <cell r="B35" t="str">
            <v>위 생 공</v>
          </cell>
          <cell r="C35" t="str">
            <v>인</v>
          </cell>
          <cell r="D35">
            <v>48855</v>
          </cell>
          <cell r="E35">
            <v>51145</v>
          </cell>
          <cell r="F35">
            <v>59212</v>
          </cell>
        </row>
        <row r="36">
          <cell r="A36" t="str">
            <v>L031</v>
          </cell>
          <cell r="B36" t="str">
            <v>보 온 공</v>
          </cell>
          <cell r="C36" t="str">
            <v>인</v>
          </cell>
          <cell r="D36">
            <v>49987</v>
          </cell>
          <cell r="E36">
            <v>54125</v>
          </cell>
          <cell r="F36">
            <v>63143</v>
          </cell>
        </row>
        <row r="37">
          <cell r="A37" t="str">
            <v>L032</v>
          </cell>
          <cell r="B37" t="str">
            <v>도 장 공</v>
          </cell>
          <cell r="C37" t="str">
            <v>인</v>
          </cell>
          <cell r="D37">
            <v>52915</v>
          </cell>
          <cell r="E37">
            <v>55640</v>
          </cell>
          <cell r="F37">
            <v>63038</v>
          </cell>
        </row>
        <row r="38">
          <cell r="A38" t="str">
            <v>L033</v>
          </cell>
          <cell r="B38" t="str">
            <v>내 장 공</v>
          </cell>
          <cell r="C38" t="str">
            <v>인</v>
          </cell>
          <cell r="D38">
            <v>58768</v>
          </cell>
          <cell r="E38">
            <v>59767</v>
          </cell>
          <cell r="F38">
            <v>72244</v>
          </cell>
        </row>
        <row r="39">
          <cell r="A39" t="str">
            <v>L034</v>
          </cell>
          <cell r="B39" t="str">
            <v>도 배 공</v>
          </cell>
          <cell r="C39" t="str">
            <v>인</v>
          </cell>
          <cell r="D39">
            <v>51632</v>
          </cell>
          <cell r="E39">
            <v>51201</v>
          </cell>
          <cell r="F39">
            <v>58443</v>
          </cell>
        </row>
        <row r="40">
          <cell r="A40" t="str">
            <v>L035</v>
          </cell>
          <cell r="B40" t="str">
            <v>아스타일공</v>
          </cell>
          <cell r="C40" t="str">
            <v>인</v>
          </cell>
          <cell r="D40">
            <v>58994</v>
          </cell>
          <cell r="E40">
            <v>60706</v>
          </cell>
          <cell r="F40">
            <v>71686</v>
          </cell>
        </row>
        <row r="41">
          <cell r="A41" t="str">
            <v>L036</v>
          </cell>
          <cell r="B41" t="str">
            <v>기 와 공</v>
          </cell>
          <cell r="C41" t="str">
            <v>인</v>
          </cell>
          <cell r="D41">
            <v>68363</v>
          </cell>
          <cell r="E41">
            <v>64891</v>
          </cell>
          <cell r="F41">
            <v>69476</v>
          </cell>
        </row>
        <row r="42">
          <cell r="A42" t="str">
            <v>L037</v>
          </cell>
          <cell r="B42" t="str">
            <v>슬레이트공</v>
          </cell>
          <cell r="C42" t="str">
            <v>인</v>
          </cell>
          <cell r="D42">
            <v>68363</v>
          </cell>
          <cell r="E42">
            <v>64891</v>
          </cell>
          <cell r="F42">
            <v>72727</v>
          </cell>
        </row>
        <row r="43">
          <cell r="A43" t="str">
            <v>L038</v>
          </cell>
          <cell r="B43" t="str">
            <v>화약취급공</v>
          </cell>
          <cell r="C43" t="str">
            <v>인</v>
          </cell>
          <cell r="D43">
            <v>67520</v>
          </cell>
          <cell r="E43">
            <v>60578</v>
          </cell>
          <cell r="F43">
            <v>69595</v>
          </cell>
        </row>
        <row r="44">
          <cell r="A44" t="str">
            <v>L039</v>
          </cell>
          <cell r="B44" t="str">
            <v>착 암 공</v>
          </cell>
          <cell r="C44" t="str">
            <v>인</v>
          </cell>
          <cell r="D44">
            <v>50107</v>
          </cell>
          <cell r="E44">
            <v>54279</v>
          </cell>
          <cell r="F44">
            <v>57292</v>
          </cell>
        </row>
        <row r="45">
          <cell r="A45" t="str">
            <v>L040</v>
          </cell>
          <cell r="B45" t="str">
            <v>보 안 공</v>
          </cell>
          <cell r="C45" t="str">
            <v>인</v>
          </cell>
          <cell r="D45">
            <v>41224</v>
          </cell>
          <cell r="E45">
            <v>44036</v>
          </cell>
          <cell r="F45">
            <v>41290</v>
          </cell>
        </row>
        <row r="46">
          <cell r="A46" t="str">
            <v>L041</v>
          </cell>
          <cell r="B46" t="str">
            <v>포 장 공</v>
          </cell>
          <cell r="C46" t="str">
            <v>인</v>
          </cell>
          <cell r="D46">
            <v>59695</v>
          </cell>
          <cell r="E46">
            <v>56237</v>
          </cell>
          <cell r="F46">
            <v>65494</v>
          </cell>
        </row>
        <row r="47">
          <cell r="A47" t="str">
            <v>L042</v>
          </cell>
          <cell r="B47" t="str">
            <v>포 설 공</v>
          </cell>
          <cell r="C47" t="str">
            <v>인</v>
          </cell>
          <cell r="D47">
            <v>53731</v>
          </cell>
          <cell r="E47">
            <v>54013</v>
          </cell>
          <cell r="F47">
            <v>65082</v>
          </cell>
        </row>
        <row r="48">
          <cell r="A48" t="str">
            <v>L043</v>
          </cell>
          <cell r="B48" t="str">
            <v>궤 도 공</v>
          </cell>
          <cell r="C48" t="str">
            <v>인</v>
          </cell>
          <cell r="D48">
            <v>53629</v>
          </cell>
          <cell r="E48">
            <v>62818</v>
          </cell>
          <cell r="F48">
            <v>60000</v>
          </cell>
        </row>
        <row r="49">
          <cell r="A49" t="str">
            <v>L044</v>
          </cell>
          <cell r="B49" t="str">
            <v>용 접 공(철 도)</v>
          </cell>
          <cell r="C49" t="str">
            <v>인</v>
          </cell>
          <cell r="D49">
            <v>58661</v>
          </cell>
          <cell r="E49">
            <v>55736</v>
          </cell>
          <cell r="F49">
            <v>67201</v>
          </cell>
        </row>
        <row r="50">
          <cell r="A50" t="str">
            <v>L045</v>
          </cell>
          <cell r="B50" t="str">
            <v>잠 수 부</v>
          </cell>
          <cell r="C50" t="str">
            <v>인</v>
          </cell>
          <cell r="D50">
            <v>87712</v>
          </cell>
          <cell r="E50">
            <v>73901</v>
          </cell>
          <cell r="F50">
            <v>81832</v>
          </cell>
        </row>
        <row r="51">
          <cell r="A51" t="str">
            <v>L046</v>
          </cell>
          <cell r="B51" t="str">
            <v>잠 함 공</v>
          </cell>
          <cell r="C51" t="str">
            <v>인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L047</v>
          </cell>
          <cell r="B52" t="str">
            <v>보 링 공</v>
          </cell>
          <cell r="C52" t="str">
            <v>인</v>
          </cell>
          <cell r="D52">
            <v>50288</v>
          </cell>
          <cell r="E52">
            <v>53721</v>
          </cell>
          <cell r="F52">
            <v>58626</v>
          </cell>
        </row>
        <row r="53">
          <cell r="A53" t="str">
            <v>L049</v>
          </cell>
          <cell r="B53" t="str">
            <v>영림기사</v>
          </cell>
          <cell r="C53" t="str">
            <v>인</v>
          </cell>
          <cell r="D53">
            <v>0</v>
          </cell>
          <cell r="E53">
            <v>0</v>
          </cell>
          <cell r="F53">
            <v>72675</v>
          </cell>
        </row>
        <row r="54">
          <cell r="A54" t="str">
            <v>L050</v>
          </cell>
          <cell r="B54" t="str">
            <v>조 경 공</v>
          </cell>
          <cell r="C54" t="str">
            <v>인</v>
          </cell>
          <cell r="D54">
            <v>50250</v>
          </cell>
          <cell r="E54">
            <v>50321</v>
          </cell>
          <cell r="F54">
            <v>60207</v>
          </cell>
        </row>
        <row r="55">
          <cell r="A55" t="str">
            <v>L051</v>
          </cell>
          <cell r="B55" t="str">
            <v>벌 목 부</v>
          </cell>
          <cell r="C55" t="str">
            <v>인</v>
          </cell>
          <cell r="D55">
            <v>57718</v>
          </cell>
          <cell r="E55">
            <v>64902</v>
          </cell>
          <cell r="F55">
            <v>66433</v>
          </cell>
        </row>
        <row r="56">
          <cell r="A56" t="str">
            <v>L052</v>
          </cell>
          <cell r="B56" t="str">
            <v>조림인부</v>
          </cell>
          <cell r="C56" t="str">
            <v>인</v>
          </cell>
          <cell r="D56">
            <v>43854</v>
          </cell>
          <cell r="E56">
            <v>32014</v>
          </cell>
          <cell r="F56">
            <v>53688</v>
          </cell>
        </row>
        <row r="57">
          <cell r="A57" t="str">
            <v>L053</v>
          </cell>
          <cell r="B57" t="str">
            <v>플랜트 기계설치공</v>
          </cell>
          <cell r="C57" t="str">
            <v>인</v>
          </cell>
          <cell r="D57">
            <v>59903</v>
          </cell>
          <cell r="E57">
            <v>61521</v>
          </cell>
          <cell r="F57">
            <v>80805</v>
          </cell>
        </row>
        <row r="58">
          <cell r="A58" t="str">
            <v>L054</v>
          </cell>
          <cell r="B58" t="str">
            <v>플랜트 용접공</v>
          </cell>
          <cell r="C58" t="str">
            <v>인</v>
          </cell>
          <cell r="D58">
            <v>63349</v>
          </cell>
          <cell r="E58">
            <v>69101</v>
          </cell>
          <cell r="F58">
            <v>95379</v>
          </cell>
        </row>
        <row r="59">
          <cell r="A59" t="str">
            <v>L055</v>
          </cell>
          <cell r="B59" t="str">
            <v>플랜트 배관공</v>
          </cell>
          <cell r="C59" t="str">
            <v>인</v>
          </cell>
          <cell r="D59">
            <v>66377</v>
          </cell>
          <cell r="E59">
            <v>76135</v>
          </cell>
          <cell r="F59">
            <v>97219</v>
          </cell>
        </row>
        <row r="60">
          <cell r="A60" t="str">
            <v>L056</v>
          </cell>
          <cell r="B60" t="str">
            <v>플랜트 제관공</v>
          </cell>
          <cell r="C60" t="str">
            <v>인</v>
          </cell>
          <cell r="D60">
            <v>54813</v>
          </cell>
          <cell r="E60">
            <v>60834</v>
          </cell>
          <cell r="F60">
            <v>81966</v>
          </cell>
        </row>
        <row r="61">
          <cell r="A61" t="str">
            <v>L057</v>
          </cell>
          <cell r="B61" t="str">
            <v>시공측량사</v>
          </cell>
          <cell r="C61" t="str">
            <v>인</v>
          </cell>
          <cell r="D61">
            <v>44848</v>
          </cell>
          <cell r="E61">
            <v>47571</v>
          </cell>
          <cell r="F61">
            <v>58506</v>
          </cell>
        </row>
        <row r="62">
          <cell r="A62" t="str">
            <v>L058</v>
          </cell>
          <cell r="B62" t="str">
            <v>시공측량사조수</v>
          </cell>
          <cell r="C62" t="str">
            <v>인</v>
          </cell>
          <cell r="D62">
            <v>33985</v>
          </cell>
          <cell r="E62">
            <v>32619</v>
          </cell>
          <cell r="F62">
            <v>38777</v>
          </cell>
        </row>
        <row r="63">
          <cell r="A63" t="str">
            <v>L059</v>
          </cell>
          <cell r="B63" t="str">
            <v>측    부</v>
          </cell>
          <cell r="C63" t="str">
            <v>인</v>
          </cell>
          <cell r="D63">
            <v>26699</v>
          </cell>
          <cell r="E63">
            <v>32690</v>
          </cell>
          <cell r="F63">
            <v>32725</v>
          </cell>
        </row>
        <row r="64">
          <cell r="A64" t="str">
            <v>L060</v>
          </cell>
          <cell r="B64" t="str">
            <v>검 조 부</v>
          </cell>
          <cell r="C64" t="str">
            <v>인</v>
          </cell>
          <cell r="D64">
            <v>33755</v>
          </cell>
          <cell r="E64">
            <v>34098</v>
          </cell>
          <cell r="F64">
            <v>32800</v>
          </cell>
        </row>
        <row r="65">
          <cell r="A65" t="str">
            <v>L061</v>
          </cell>
          <cell r="B65" t="str">
            <v>송전전공</v>
          </cell>
          <cell r="C65" t="str">
            <v>인</v>
          </cell>
          <cell r="D65">
            <v>197482</v>
          </cell>
          <cell r="E65">
            <v>188956</v>
          </cell>
          <cell r="F65">
            <v>234733</v>
          </cell>
        </row>
        <row r="66">
          <cell r="A66" t="str">
            <v>L062</v>
          </cell>
          <cell r="B66" t="str">
            <v>배전전공</v>
          </cell>
          <cell r="C66" t="str">
            <v>인</v>
          </cell>
          <cell r="D66">
            <v>176615</v>
          </cell>
          <cell r="E66">
            <v>164094</v>
          </cell>
          <cell r="F66">
            <v>192602</v>
          </cell>
        </row>
        <row r="67">
          <cell r="A67" t="str">
            <v>L063</v>
          </cell>
          <cell r="B67" t="str">
            <v>플랜트 전공</v>
          </cell>
          <cell r="C67" t="str">
            <v>인</v>
          </cell>
          <cell r="D67">
            <v>52369</v>
          </cell>
          <cell r="E67">
            <v>54503</v>
          </cell>
          <cell r="F67">
            <v>64285</v>
          </cell>
        </row>
        <row r="68">
          <cell r="A68" t="str">
            <v>L064</v>
          </cell>
          <cell r="B68" t="str">
            <v>내선전공</v>
          </cell>
          <cell r="C68" t="str">
            <v>인</v>
          </cell>
          <cell r="D68">
            <v>47911</v>
          </cell>
          <cell r="E68">
            <v>51021</v>
          </cell>
          <cell r="F68">
            <v>57286</v>
          </cell>
        </row>
        <row r="69">
          <cell r="A69" t="str">
            <v>L065</v>
          </cell>
          <cell r="B69" t="str">
            <v>특별고압케이블전공</v>
          </cell>
          <cell r="C69" t="str">
            <v>인</v>
          </cell>
          <cell r="D69">
            <v>97565</v>
          </cell>
          <cell r="E69">
            <v>102881</v>
          </cell>
          <cell r="F69">
            <v>98463</v>
          </cell>
        </row>
        <row r="70">
          <cell r="A70" t="str">
            <v>L066</v>
          </cell>
          <cell r="B70" t="str">
            <v>고압케이블전공</v>
          </cell>
          <cell r="C70" t="str">
            <v>인</v>
          </cell>
          <cell r="D70">
            <v>66547</v>
          </cell>
          <cell r="E70">
            <v>74151</v>
          </cell>
          <cell r="F70">
            <v>74584</v>
          </cell>
        </row>
        <row r="71">
          <cell r="A71" t="str">
            <v>L067</v>
          </cell>
          <cell r="B71" t="str">
            <v>저압케이블전공</v>
          </cell>
          <cell r="C71" t="str">
            <v>인</v>
          </cell>
          <cell r="D71">
            <v>59146</v>
          </cell>
          <cell r="E71">
            <v>55486</v>
          </cell>
          <cell r="F71">
            <v>61877</v>
          </cell>
        </row>
        <row r="72">
          <cell r="A72" t="str">
            <v>L068</v>
          </cell>
          <cell r="B72" t="str">
            <v>철도신호공</v>
          </cell>
          <cell r="C72" t="str">
            <v>인</v>
          </cell>
          <cell r="D72">
            <v>79766</v>
          </cell>
          <cell r="E72">
            <v>73483</v>
          </cell>
          <cell r="F72">
            <v>88167</v>
          </cell>
        </row>
        <row r="73">
          <cell r="A73" t="str">
            <v>L069</v>
          </cell>
          <cell r="B73" t="str">
            <v>계 장 공</v>
          </cell>
          <cell r="C73" t="str">
            <v>인</v>
          </cell>
          <cell r="D73">
            <v>50009</v>
          </cell>
          <cell r="E73">
            <v>57587</v>
          </cell>
          <cell r="F73">
            <v>60822</v>
          </cell>
        </row>
        <row r="74">
          <cell r="A74" t="str">
            <v>L070</v>
          </cell>
          <cell r="B74" t="str">
            <v>전기공사기사 1급</v>
          </cell>
          <cell r="C74" t="str">
            <v>인</v>
          </cell>
          <cell r="D74">
            <v>0</v>
          </cell>
          <cell r="E74">
            <v>0</v>
          </cell>
          <cell r="F74">
            <v>64241</v>
          </cell>
        </row>
        <row r="75">
          <cell r="A75" t="str">
            <v>L071</v>
          </cell>
          <cell r="B75" t="str">
            <v>전기공사기사 2급</v>
          </cell>
          <cell r="C75" t="str">
            <v>인</v>
          </cell>
          <cell r="D75">
            <v>0</v>
          </cell>
          <cell r="E75">
            <v>0</v>
          </cell>
          <cell r="F75">
            <v>55069</v>
          </cell>
        </row>
        <row r="76">
          <cell r="A76" t="str">
            <v>L072</v>
          </cell>
          <cell r="B76" t="str">
            <v>통신외선공</v>
          </cell>
          <cell r="C76" t="str">
            <v>인</v>
          </cell>
          <cell r="D76">
            <v>73980</v>
          </cell>
          <cell r="E76">
            <v>77946</v>
          </cell>
          <cell r="F76">
            <v>89013</v>
          </cell>
        </row>
        <row r="77">
          <cell r="A77" t="str">
            <v>L073</v>
          </cell>
          <cell r="B77" t="str">
            <v>통신설비공</v>
          </cell>
          <cell r="C77" t="str">
            <v>인</v>
          </cell>
          <cell r="D77">
            <v>64758</v>
          </cell>
          <cell r="E77">
            <v>66296</v>
          </cell>
          <cell r="F77">
            <v>76852</v>
          </cell>
        </row>
        <row r="78">
          <cell r="A78" t="str">
            <v>L074</v>
          </cell>
          <cell r="B78" t="str">
            <v>통신내선공</v>
          </cell>
          <cell r="C78" t="str">
            <v>인</v>
          </cell>
          <cell r="D78">
            <v>60168</v>
          </cell>
          <cell r="E78">
            <v>63738</v>
          </cell>
          <cell r="F78">
            <v>72591</v>
          </cell>
        </row>
        <row r="79">
          <cell r="A79" t="str">
            <v>L075</v>
          </cell>
          <cell r="B79" t="str">
            <v>통신케이블공</v>
          </cell>
          <cell r="C79" t="str">
            <v>인</v>
          </cell>
          <cell r="D79">
            <v>75788</v>
          </cell>
          <cell r="E79">
            <v>80042</v>
          </cell>
          <cell r="F79">
            <v>90455</v>
          </cell>
        </row>
        <row r="80">
          <cell r="A80" t="str">
            <v>L076</v>
          </cell>
          <cell r="B80" t="str">
            <v>무선안테나공</v>
          </cell>
          <cell r="C80" t="str">
            <v>인</v>
          </cell>
          <cell r="D80">
            <v>91475</v>
          </cell>
          <cell r="E80">
            <v>97216</v>
          </cell>
          <cell r="F80">
            <v>110956</v>
          </cell>
        </row>
        <row r="81">
          <cell r="A81" t="str">
            <v>L077</v>
          </cell>
          <cell r="B81" t="str">
            <v>통신기사 1급</v>
          </cell>
          <cell r="C81" t="str">
            <v>인</v>
          </cell>
          <cell r="D81">
            <v>84229</v>
          </cell>
          <cell r="E81">
            <v>87004</v>
          </cell>
          <cell r="F81">
            <v>92723</v>
          </cell>
        </row>
        <row r="82">
          <cell r="A82" t="str">
            <v>L078</v>
          </cell>
          <cell r="B82" t="str">
            <v>통신기사 2급</v>
          </cell>
          <cell r="C82" t="str">
            <v>인</v>
          </cell>
          <cell r="D82">
            <v>79642</v>
          </cell>
          <cell r="E82">
            <v>78519</v>
          </cell>
          <cell r="F82">
            <v>82395</v>
          </cell>
        </row>
        <row r="83">
          <cell r="A83" t="str">
            <v>L079</v>
          </cell>
          <cell r="B83" t="str">
            <v>통신기능사</v>
          </cell>
          <cell r="C83" t="str">
            <v>인</v>
          </cell>
          <cell r="D83">
            <v>67759</v>
          </cell>
          <cell r="E83">
            <v>68332</v>
          </cell>
          <cell r="F83">
            <v>72194</v>
          </cell>
        </row>
        <row r="84">
          <cell r="A84" t="str">
            <v>L080</v>
          </cell>
          <cell r="B84" t="str">
            <v>수작업반장</v>
          </cell>
          <cell r="C84" t="str">
            <v>인</v>
          </cell>
          <cell r="D84">
            <v>57364</v>
          </cell>
          <cell r="E84">
            <v>54191</v>
          </cell>
          <cell r="F84">
            <v>74369</v>
          </cell>
        </row>
        <row r="85">
          <cell r="A85" t="str">
            <v>L081</v>
          </cell>
          <cell r="B85" t="str">
            <v>작업반장</v>
          </cell>
          <cell r="C85" t="str">
            <v>인</v>
          </cell>
          <cell r="D85">
            <v>57364</v>
          </cell>
          <cell r="E85">
            <v>54191</v>
          </cell>
          <cell r="F85">
            <v>60326</v>
          </cell>
        </row>
        <row r="86">
          <cell r="A86" t="str">
            <v>L082</v>
          </cell>
          <cell r="B86" t="str">
            <v>목    도</v>
          </cell>
          <cell r="C86" t="str">
            <v>인</v>
          </cell>
          <cell r="D86">
            <v>64408</v>
          </cell>
          <cell r="E86">
            <v>63010</v>
          </cell>
          <cell r="F86">
            <v>64758</v>
          </cell>
        </row>
        <row r="87">
          <cell r="A87" t="str">
            <v>L083</v>
          </cell>
          <cell r="B87" t="str">
            <v>조 력 공</v>
          </cell>
          <cell r="C87" t="str">
            <v>인</v>
          </cell>
          <cell r="D87">
            <v>39371</v>
          </cell>
          <cell r="E87">
            <v>40427</v>
          </cell>
          <cell r="F87">
            <v>48912</v>
          </cell>
        </row>
        <row r="88">
          <cell r="A88" t="str">
            <v>L084</v>
          </cell>
          <cell r="B88" t="str">
            <v>특별인부</v>
          </cell>
          <cell r="C88" t="str">
            <v>인</v>
          </cell>
          <cell r="D88">
            <v>48674</v>
          </cell>
          <cell r="E88">
            <v>49659</v>
          </cell>
          <cell r="F88">
            <v>57379</v>
          </cell>
        </row>
        <row r="89">
          <cell r="A89" t="str">
            <v>L085</v>
          </cell>
          <cell r="B89" t="str">
            <v>보통인부</v>
          </cell>
          <cell r="C89" t="str">
            <v>인</v>
          </cell>
          <cell r="D89">
            <v>33755</v>
          </cell>
          <cell r="E89">
            <v>34098</v>
          </cell>
          <cell r="F89">
            <v>37736</v>
          </cell>
        </row>
        <row r="90">
          <cell r="A90" t="str">
            <v>L086</v>
          </cell>
          <cell r="B90" t="str">
            <v>중기운전기사</v>
          </cell>
          <cell r="C90" t="str">
            <v>인</v>
          </cell>
          <cell r="D90">
            <v>53715</v>
          </cell>
          <cell r="E90">
            <v>52855</v>
          </cell>
          <cell r="F90">
            <v>56951</v>
          </cell>
        </row>
        <row r="91">
          <cell r="A91" t="str">
            <v>L087</v>
          </cell>
          <cell r="B91" t="str">
            <v>운전사(운반차)</v>
          </cell>
          <cell r="C91" t="str">
            <v>인</v>
          </cell>
          <cell r="D91">
            <v>49633</v>
          </cell>
          <cell r="E91">
            <v>53159</v>
          </cell>
          <cell r="F91">
            <v>51077</v>
          </cell>
        </row>
        <row r="92">
          <cell r="A92" t="str">
            <v>L088</v>
          </cell>
          <cell r="B92" t="str">
            <v>운전사(기  계)</v>
          </cell>
          <cell r="C92" t="str">
            <v>인</v>
          </cell>
          <cell r="D92">
            <v>45575</v>
          </cell>
          <cell r="E92">
            <v>45276</v>
          </cell>
          <cell r="F92">
            <v>54325</v>
          </cell>
        </row>
        <row r="93">
          <cell r="A93" t="str">
            <v>L089</v>
          </cell>
          <cell r="B93" t="str">
            <v>중기운전조수</v>
          </cell>
          <cell r="C93" t="str">
            <v>인</v>
          </cell>
          <cell r="D93">
            <v>40706</v>
          </cell>
          <cell r="E93">
            <v>39194</v>
          </cell>
          <cell r="F93">
            <v>42762</v>
          </cell>
        </row>
        <row r="94">
          <cell r="A94" t="str">
            <v>L090</v>
          </cell>
          <cell r="B94" t="str">
            <v>고급선원</v>
          </cell>
          <cell r="C94" t="str">
            <v>인</v>
          </cell>
          <cell r="D94">
            <v>67380</v>
          </cell>
          <cell r="E94">
            <v>63746</v>
          </cell>
          <cell r="F94">
            <v>63950</v>
          </cell>
        </row>
        <row r="95">
          <cell r="A95" t="str">
            <v>L091</v>
          </cell>
          <cell r="B95" t="str">
            <v>보통선원</v>
          </cell>
          <cell r="C95" t="str">
            <v>인</v>
          </cell>
          <cell r="D95">
            <v>52274</v>
          </cell>
          <cell r="E95">
            <v>54986</v>
          </cell>
          <cell r="F95">
            <v>49346</v>
          </cell>
        </row>
        <row r="96">
          <cell r="A96" t="str">
            <v>L092</v>
          </cell>
          <cell r="B96" t="str">
            <v>선    부</v>
          </cell>
          <cell r="C96" t="str">
            <v>인</v>
          </cell>
          <cell r="D96">
            <v>41303</v>
          </cell>
          <cell r="E96">
            <v>45267</v>
          </cell>
          <cell r="F96">
            <v>40088</v>
          </cell>
        </row>
        <row r="97">
          <cell r="A97" t="str">
            <v>L093</v>
          </cell>
          <cell r="B97" t="str">
            <v>준설선선장</v>
          </cell>
          <cell r="C97" t="str">
            <v>인</v>
          </cell>
          <cell r="D97">
            <v>77084</v>
          </cell>
          <cell r="E97">
            <v>77929</v>
          </cell>
          <cell r="F97">
            <v>79532</v>
          </cell>
        </row>
        <row r="98">
          <cell r="A98" t="str">
            <v>L094</v>
          </cell>
          <cell r="B98" t="str">
            <v>준설선기관장</v>
          </cell>
          <cell r="C98" t="str">
            <v>인</v>
          </cell>
          <cell r="D98">
            <v>65732</v>
          </cell>
          <cell r="E98">
            <v>66667</v>
          </cell>
          <cell r="F98">
            <v>70637</v>
          </cell>
        </row>
        <row r="99">
          <cell r="A99" t="str">
            <v>L095</v>
          </cell>
          <cell r="B99" t="str">
            <v>준설선기관사</v>
          </cell>
          <cell r="C99" t="str">
            <v>인</v>
          </cell>
          <cell r="D99">
            <v>62000</v>
          </cell>
          <cell r="E99">
            <v>63333</v>
          </cell>
          <cell r="F99">
            <v>56955</v>
          </cell>
        </row>
        <row r="100">
          <cell r="A100" t="str">
            <v>L096</v>
          </cell>
          <cell r="B100" t="str">
            <v>준설선운전사</v>
          </cell>
          <cell r="C100" t="str">
            <v>인</v>
          </cell>
          <cell r="D100">
            <v>64200</v>
          </cell>
          <cell r="E100">
            <v>58033</v>
          </cell>
          <cell r="F100">
            <v>66688</v>
          </cell>
        </row>
        <row r="101">
          <cell r="A101" t="str">
            <v>L097</v>
          </cell>
          <cell r="B101" t="str">
            <v>준설선전기사</v>
          </cell>
          <cell r="C101" t="str">
            <v>인</v>
          </cell>
          <cell r="D101">
            <v>66400</v>
          </cell>
          <cell r="E101">
            <v>66000</v>
          </cell>
          <cell r="F101">
            <v>63631</v>
          </cell>
        </row>
        <row r="102">
          <cell r="A102" t="str">
            <v>L098</v>
          </cell>
          <cell r="B102" t="str">
            <v>기계설치공</v>
          </cell>
          <cell r="C102" t="str">
            <v>인</v>
          </cell>
          <cell r="D102">
            <v>56925</v>
          </cell>
          <cell r="E102">
            <v>51838</v>
          </cell>
          <cell r="F102">
            <v>67415</v>
          </cell>
        </row>
        <row r="103">
          <cell r="A103" t="str">
            <v>L099</v>
          </cell>
          <cell r="B103" t="str">
            <v>기 계 공</v>
          </cell>
          <cell r="C103" t="str">
            <v>인</v>
          </cell>
          <cell r="D103">
            <v>49611</v>
          </cell>
          <cell r="E103">
            <v>49600</v>
          </cell>
          <cell r="F103">
            <v>58906</v>
          </cell>
        </row>
        <row r="104">
          <cell r="A104" t="str">
            <v>L100</v>
          </cell>
          <cell r="B104" t="str">
            <v>선 반 공</v>
          </cell>
          <cell r="C104" t="str">
            <v>인</v>
          </cell>
          <cell r="D104">
            <v>0</v>
          </cell>
          <cell r="E104">
            <v>0</v>
          </cell>
          <cell r="F104">
            <v>78752</v>
          </cell>
        </row>
        <row r="105">
          <cell r="A105" t="str">
            <v>L101</v>
          </cell>
          <cell r="B105" t="str">
            <v>정 비 공</v>
          </cell>
          <cell r="C105" t="str">
            <v>인</v>
          </cell>
          <cell r="D105">
            <v>0</v>
          </cell>
          <cell r="E105">
            <v>0</v>
          </cell>
          <cell r="F105">
            <v>52502</v>
          </cell>
        </row>
        <row r="106">
          <cell r="A106" t="str">
            <v>L102</v>
          </cell>
          <cell r="B106" t="str">
            <v>벨트콘베어작업공</v>
          </cell>
          <cell r="C106" t="str">
            <v>인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L103</v>
          </cell>
          <cell r="B107" t="str">
            <v>현 도 사</v>
          </cell>
          <cell r="C107" t="str">
            <v>인</v>
          </cell>
          <cell r="D107">
            <v>66579</v>
          </cell>
          <cell r="E107">
            <v>0</v>
          </cell>
          <cell r="F107">
            <v>0</v>
          </cell>
        </row>
        <row r="108">
          <cell r="A108" t="str">
            <v>L104</v>
          </cell>
          <cell r="B108" t="str">
            <v>제 도 사</v>
          </cell>
          <cell r="C108" t="str">
            <v>인</v>
          </cell>
          <cell r="D108">
            <v>42366</v>
          </cell>
          <cell r="E108">
            <v>52957</v>
          </cell>
          <cell r="F108">
            <v>46978</v>
          </cell>
        </row>
        <row r="109">
          <cell r="A109" t="str">
            <v>L105</v>
          </cell>
          <cell r="B109" t="str">
            <v>시험사 1급</v>
          </cell>
          <cell r="C109" t="str">
            <v>인</v>
          </cell>
          <cell r="D109">
            <v>48017</v>
          </cell>
          <cell r="E109">
            <v>51959</v>
          </cell>
          <cell r="F109">
            <v>47867</v>
          </cell>
        </row>
        <row r="110">
          <cell r="A110" t="str">
            <v>L106</v>
          </cell>
          <cell r="B110" t="str">
            <v>시험사 2급</v>
          </cell>
          <cell r="C110" t="str">
            <v>인</v>
          </cell>
          <cell r="D110">
            <v>36857</v>
          </cell>
          <cell r="E110">
            <v>39935</v>
          </cell>
          <cell r="F110">
            <v>42272</v>
          </cell>
        </row>
        <row r="111">
          <cell r="A111" t="str">
            <v>L107</v>
          </cell>
          <cell r="B111" t="str">
            <v>시험사 3급</v>
          </cell>
          <cell r="C111" t="str">
            <v>인</v>
          </cell>
          <cell r="D111">
            <v>0</v>
          </cell>
          <cell r="E111">
            <v>0</v>
          </cell>
          <cell r="F111">
            <v>36667</v>
          </cell>
        </row>
        <row r="112">
          <cell r="A112" t="str">
            <v>L108</v>
          </cell>
          <cell r="B112" t="str">
            <v>시험사 4급</v>
          </cell>
          <cell r="C112" t="str">
            <v>인</v>
          </cell>
          <cell r="D112">
            <v>0</v>
          </cell>
          <cell r="E112">
            <v>0</v>
          </cell>
          <cell r="F112">
            <v>30223</v>
          </cell>
        </row>
        <row r="113">
          <cell r="A113" t="str">
            <v>L109</v>
          </cell>
          <cell r="B113" t="str">
            <v>시험보조수</v>
          </cell>
          <cell r="C113" t="str">
            <v>인</v>
          </cell>
          <cell r="D113">
            <v>29231</v>
          </cell>
          <cell r="E113">
            <v>31260</v>
          </cell>
          <cell r="F113">
            <v>31003</v>
          </cell>
        </row>
        <row r="114">
          <cell r="A114" t="str">
            <v>L110</v>
          </cell>
          <cell r="B114" t="str">
            <v>안전관리기사 1급</v>
          </cell>
          <cell r="C114" t="str">
            <v>인</v>
          </cell>
          <cell r="D114">
            <v>0</v>
          </cell>
          <cell r="E114">
            <v>0</v>
          </cell>
          <cell r="F114">
            <v>43959</v>
          </cell>
        </row>
        <row r="115">
          <cell r="A115" t="str">
            <v>L111</v>
          </cell>
          <cell r="B115" t="str">
            <v>안전관리기사 2급</v>
          </cell>
          <cell r="C115" t="str">
            <v>인</v>
          </cell>
          <cell r="D115">
            <v>0</v>
          </cell>
          <cell r="E115">
            <v>0</v>
          </cell>
          <cell r="F115">
            <v>38509</v>
          </cell>
        </row>
        <row r="116">
          <cell r="A116" t="str">
            <v>L112</v>
          </cell>
          <cell r="B116" t="str">
            <v>유 리 공</v>
          </cell>
          <cell r="C116" t="str">
            <v>인</v>
          </cell>
          <cell r="D116">
            <v>57574</v>
          </cell>
          <cell r="E116">
            <v>61877</v>
          </cell>
          <cell r="F116">
            <v>63783</v>
          </cell>
        </row>
        <row r="117">
          <cell r="A117" t="str">
            <v>L113</v>
          </cell>
          <cell r="B117" t="str">
            <v>함 석 공</v>
          </cell>
          <cell r="C117" t="str">
            <v>인</v>
          </cell>
          <cell r="D117">
            <v>56248</v>
          </cell>
          <cell r="E117">
            <v>56465</v>
          </cell>
          <cell r="F117">
            <v>68943</v>
          </cell>
        </row>
        <row r="118">
          <cell r="A118" t="str">
            <v>L114</v>
          </cell>
          <cell r="B118" t="str">
            <v>용 접 공(일 반)</v>
          </cell>
          <cell r="C118" t="str">
            <v>인</v>
          </cell>
          <cell r="D118">
            <v>60784</v>
          </cell>
          <cell r="E118">
            <v>61021</v>
          </cell>
          <cell r="F118">
            <v>74016</v>
          </cell>
        </row>
        <row r="119">
          <cell r="A119" t="str">
            <v>L115</v>
          </cell>
          <cell r="B119" t="str">
            <v>리 벳 공</v>
          </cell>
          <cell r="C119" t="str">
            <v>인</v>
          </cell>
          <cell r="D119">
            <v>60500</v>
          </cell>
          <cell r="E119">
            <v>64796</v>
          </cell>
          <cell r="F119">
            <v>71579</v>
          </cell>
        </row>
        <row r="120">
          <cell r="A120" t="str">
            <v>L116</v>
          </cell>
          <cell r="B120" t="str">
            <v>루 핑 공</v>
          </cell>
          <cell r="C120" t="str">
            <v>인</v>
          </cell>
          <cell r="D120">
            <v>50866</v>
          </cell>
          <cell r="E120">
            <v>51640</v>
          </cell>
          <cell r="F120">
            <v>57701</v>
          </cell>
        </row>
        <row r="121">
          <cell r="A121" t="str">
            <v>L117</v>
          </cell>
          <cell r="B121" t="str">
            <v>닥 트 공</v>
          </cell>
          <cell r="C121" t="str">
            <v>인</v>
          </cell>
          <cell r="D121">
            <v>48478</v>
          </cell>
          <cell r="E121">
            <v>52215</v>
          </cell>
          <cell r="F121">
            <v>58041</v>
          </cell>
        </row>
        <row r="122">
          <cell r="A122" t="str">
            <v>L118</v>
          </cell>
          <cell r="B122" t="str">
            <v>대 장 공</v>
          </cell>
          <cell r="C122" t="str">
            <v>인</v>
          </cell>
          <cell r="D122">
            <v>0</v>
          </cell>
          <cell r="E122">
            <v>0</v>
          </cell>
          <cell r="F122">
            <v>0</v>
          </cell>
        </row>
        <row r="123">
          <cell r="A123" t="str">
            <v>L119</v>
          </cell>
          <cell r="B123" t="str">
            <v>할 석 공</v>
          </cell>
          <cell r="C123" t="str">
            <v>인</v>
          </cell>
          <cell r="D123">
            <v>63951</v>
          </cell>
          <cell r="E123">
            <v>63908</v>
          </cell>
          <cell r="F123">
            <v>77728</v>
          </cell>
        </row>
        <row r="124">
          <cell r="A124" t="str">
            <v>L120</v>
          </cell>
          <cell r="B124" t="str">
            <v>제철축로공</v>
          </cell>
          <cell r="C124" t="str">
            <v>인</v>
          </cell>
          <cell r="D124">
            <v>92419</v>
          </cell>
          <cell r="E124">
            <v>93072</v>
          </cell>
          <cell r="F124">
            <v>93345</v>
          </cell>
        </row>
        <row r="125">
          <cell r="A125" t="str">
            <v>L121</v>
          </cell>
          <cell r="B125" t="str">
            <v>양 생 공</v>
          </cell>
          <cell r="C125" t="str">
            <v>인</v>
          </cell>
          <cell r="D125">
            <v>33755</v>
          </cell>
          <cell r="E125">
            <v>34098</v>
          </cell>
          <cell r="F125">
            <v>42244</v>
          </cell>
        </row>
        <row r="126">
          <cell r="A126" t="str">
            <v>L122</v>
          </cell>
          <cell r="B126" t="str">
            <v>계 령 공</v>
          </cell>
          <cell r="C126" t="str">
            <v>인</v>
          </cell>
          <cell r="D126">
            <v>52915</v>
          </cell>
          <cell r="E126">
            <v>55640</v>
          </cell>
          <cell r="F126">
            <v>0</v>
          </cell>
        </row>
        <row r="127">
          <cell r="A127" t="str">
            <v>L123</v>
          </cell>
          <cell r="B127" t="str">
            <v>사 공(배포함)</v>
          </cell>
          <cell r="C127" t="str">
            <v>인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L124</v>
          </cell>
          <cell r="B128" t="str">
            <v>마 부(우마차포함)</v>
          </cell>
          <cell r="C128" t="str">
            <v>인</v>
          </cell>
          <cell r="D128">
            <v>0</v>
          </cell>
          <cell r="E128">
            <v>0</v>
          </cell>
          <cell r="F128">
            <v>0</v>
          </cell>
        </row>
        <row r="129">
          <cell r="A129" t="str">
            <v>L125</v>
          </cell>
          <cell r="B129" t="str">
            <v>제 재 공</v>
          </cell>
          <cell r="C129" t="str">
            <v>인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L126</v>
          </cell>
          <cell r="B130" t="str">
            <v>철도궤도공</v>
          </cell>
          <cell r="C130" t="str">
            <v>인</v>
          </cell>
          <cell r="D130">
            <v>53629</v>
          </cell>
          <cell r="E130">
            <v>62818</v>
          </cell>
          <cell r="F130">
            <v>65636</v>
          </cell>
        </row>
        <row r="131">
          <cell r="A131" t="str">
            <v>L127</v>
          </cell>
          <cell r="B131" t="str">
            <v>지적기사 1급</v>
          </cell>
          <cell r="C131" t="str">
            <v>인</v>
          </cell>
          <cell r="D131">
            <v>91687</v>
          </cell>
          <cell r="E131">
            <v>93295</v>
          </cell>
          <cell r="F131">
            <v>93540</v>
          </cell>
        </row>
        <row r="132">
          <cell r="A132" t="str">
            <v>L128</v>
          </cell>
          <cell r="B132" t="str">
            <v>지적기사 2급</v>
          </cell>
          <cell r="C132" t="str">
            <v>인</v>
          </cell>
          <cell r="D132">
            <v>69173</v>
          </cell>
          <cell r="E132">
            <v>72840</v>
          </cell>
          <cell r="F132">
            <v>72183</v>
          </cell>
        </row>
        <row r="133">
          <cell r="A133" t="str">
            <v>L129</v>
          </cell>
          <cell r="B133" t="str">
            <v>지적기능사 1급</v>
          </cell>
          <cell r="C133" t="str">
            <v>인</v>
          </cell>
          <cell r="D133">
            <v>48878</v>
          </cell>
          <cell r="E133">
            <v>50316</v>
          </cell>
          <cell r="F133">
            <v>53062</v>
          </cell>
        </row>
        <row r="134">
          <cell r="A134" t="str">
            <v>L130</v>
          </cell>
          <cell r="B134" t="str">
            <v>지적기능사 2급</v>
          </cell>
          <cell r="C134" t="str">
            <v>인</v>
          </cell>
          <cell r="D134">
            <v>35131</v>
          </cell>
          <cell r="E134">
            <v>34731</v>
          </cell>
          <cell r="F134">
            <v>32715</v>
          </cell>
        </row>
        <row r="135">
          <cell r="A135" t="str">
            <v>L131</v>
          </cell>
          <cell r="B135" t="str">
            <v>치장벽돌공</v>
          </cell>
          <cell r="C135" t="str">
            <v>인</v>
          </cell>
          <cell r="D135">
            <v>61897</v>
          </cell>
          <cell r="E135">
            <v>64317</v>
          </cell>
          <cell r="F135">
            <v>73288</v>
          </cell>
        </row>
        <row r="136">
          <cell r="A136" t="str">
            <v>L132</v>
          </cell>
          <cell r="B136" t="str">
            <v>송전활선전공</v>
          </cell>
          <cell r="C136" t="str">
            <v>인</v>
          </cell>
          <cell r="D136">
            <v>235109</v>
          </cell>
          <cell r="E136">
            <v>250000</v>
          </cell>
          <cell r="F136">
            <v>0</v>
          </cell>
        </row>
        <row r="137">
          <cell r="A137" t="str">
            <v>L133</v>
          </cell>
          <cell r="B137" t="str">
            <v>배전활선전공</v>
          </cell>
          <cell r="C137" t="str">
            <v>인</v>
          </cell>
          <cell r="D137">
            <v>182772</v>
          </cell>
          <cell r="E137">
            <v>188915</v>
          </cell>
          <cell r="F137">
            <v>215055</v>
          </cell>
        </row>
        <row r="138">
          <cell r="A138" t="str">
            <v>L134</v>
          </cell>
          <cell r="B138" t="str">
            <v>중기조장</v>
          </cell>
          <cell r="C138" t="str">
            <v>인</v>
          </cell>
          <cell r="D138">
            <v>64260</v>
          </cell>
          <cell r="E138">
            <v>56042</v>
          </cell>
          <cell r="F138">
            <v>55484</v>
          </cell>
        </row>
        <row r="139">
          <cell r="A139" t="str">
            <v>L135</v>
          </cell>
          <cell r="B139" t="str">
            <v>모래분사공</v>
          </cell>
          <cell r="C139" t="str">
            <v>인</v>
          </cell>
          <cell r="D139">
            <v>52915</v>
          </cell>
          <cell r="E139">
            <v>55640</v>
          </cell>
          <cell r="F139">
            <v>49962</v>
          </cell>
        </row>
        <row r="140">
          <cell r="A140" t="str">
            <v>L137</v>
          </cell>
          <cell r="B140" t="str">
            <v>플랜트 특수용접공</v>
          </cell>
          <cell r="C140" t="str">
            <v>인</v>
          </cell>
          <cell r="D140">
            <v>100475</v>
          </cell>
          <cell r="E140">
            <v>93828</v>
          </cell>
          <cell r="F140">
            <v>141421</v>
          </cell>
        </row>
        <row r="141">
          <cell r="A141" t="str">
            <v>L200</v>
          </cell>
          <cell r="B141" t="str">
            <v>여자인부</v>
          </cell>
          <cell r="C141" t="str">
            <v>인</v>
          </cell>
          <cell r="D141">
            <v>0</v>
          </cell>
          <cell r="E141">
            <v>0</v>
          </cell>
          <cell r="F141">
            <v>0</v>
          </cell>
        </row>
        <row r="142">
          <cell r="A142" t="str">
            <v>L201</v>
          </cell>
          <cell r="B142" t="str">
            <v>조    공</v>
          </cell>
          <cell r="C142" t="str">
            <v>인</v>
          </cell>
          <cell r="D142">
            <v>0</v>
          </cell>
          <cell r="E142">
            <v>0</v>
          </cell>
          <cell r="F142">
            <v>0</v>
          </cell>
        </row>
        <row r="143">
          <cell r="A143" t="str">
            <v>L202</v>
          </cell>
          <cell r="B143" t="str">
            <v>포장특공</v>
          </cell>
          <cell r="C143" t="str">
            <v>인</v>
          </cell>
          <cell r="D143">
            <v>0</v>
          </cell>
          <cell r="E143">
            <v>0</v>
          </cell>
          <cell r="F143">
            <v>0</v>
          </cell>
        </row>
        <row r="144">
          <cell r="A144" t="str">
            <v>L203</v>
          </cell>
          <cell r="B144" t="str">
            <v>항 타 공</v>
          </cell>
          <cell r="C144" t="str">
            <v>인</v>
          </cell>
          <cell r="D144">
            <v>0</v>
          </cell>
          <cell r="E144">
            <v>0</v>
          </cell>
          <cell r="F144">
            <v>0</v>
          </cell>
        </row>
        <row r="145">
          <cell r="A145" t="str">
            <v>L204</v>
          </cell>
          <cell r="B145" t="str">
            <v>드 릴 공</v>
          </cell>
          <cell r="C145" t="str">
            <v>인</v>
          </cell>
          <cell r="D145">
            <v>0</v>
          </cell>
          <cell r="E145">
            <v>0</v>
          </cell>
          <cell r="F145">
            <v>0</v>
          </cell>
        </row>
        <row r="146">
          <cell r="A146" t="str">
            <v>L205</v>
          </cell>
          <cell r="B146" t="str">
            <v>WIRE MESH 설치공</v>
          </cell>
          <cell r="C146" t="str">
            <v>인</v>
          </cell>
          <cell r="D146">
            <v>0</v>
          </cell>
          <cell r="E146">
            <v>0</v>
          </cell>
          <cell r="F146">
            <v>0</v>
          </cell>
        </row>
        <row r="147">
          <cell r="A147" t="str">
            <v>L701</v>
          </cell>
          <cell r="B147" t="str">
            <v>특급기술자</v>
          </cell>
          <cell r="C147" t="str">
            <v>인</v>
          </cell>
          <cell r="D147">
            <v>132166</v>
          </cell>
          <cell r="E147">
            <v>142203</v>
          </cell>
          <cell r="F147">
            <v>142203</v>
          </cell>
        </row>
        <row r="148">
          <cell r="A148" t="str">
            <v>L702</v>
          </cell>
          <cell r="B148" t="str">
            <v>고급기술자</v>
          </cell>
          <cell r="C148" t="str">
            <v>인</v>
          </cell>
          <cell r="D148">
            <v>109695</v>
          </cell>
          <cell r="E148">
            <v>117410</v>
          </cell>
          <cell r="F148">
            <v>117410</v>
          </cell>
        </row>
        <row r="149">
          <cell r="A149" t="str">
            <v>L703</v>
          </cell>
          <cell r="B149" t="str">
            <v>중급기술자</v>
          </cell>
          <cell r="C149" t="str">
            <v>인</v>
          </cell>
          <cell r="D149">
            <v>91968</v>
          </cell>
          <cell r="E149">
            <v>97488</v>
          </cell>
          <cell r="F149">
            <v>97488</v>
          </cell>
        </row>
        <row r="150">
          <cell r="A150" t="str">
            <v>L704</v>
          </cell>
          <cell r="B150" t="str">
            <v>초급기술자</v>
          </cell>
          <cell r="C150" t="str">
            <v>인</v>
          </cell>
          <cell r="D150">
            <v>65947</v>
          </cell>
          <cell r="E150">
            <v>69405</v>
          </cell>
          <cell r="F150">
            <v>69405</v>
          </cell>
        </row>
        <row r="151">
          <cell r="A151" t="str">
            <v>L705</v>
          </cell>
          <cell r="B151" t="str">
            <v>고급기능사</v>
          </cell>
          <cell r="C151" t="str">
            <v>인</v>
          </cell>
          <cell r="D151">
            <v>67006</v>
          </cell>
          <cell r="E151">
            <v>68094</v>
          </cell>
          <cell r="F151">
            <v>68094</v>
          </cell>
        </row>
        <row r="152">
          <cell r="A152" t="str">
            <v>L706</v>
          </cell>
          <cell r="B152" t="str">
            <v>중급기능사</v>
          </cell>
          <cell r="C152" t="str">
            <v>인</v>
          </cell>
          <cell r="D152">
            <v>55830</v>
          </cell>
          <cell r="E152">
            <v>60249</v>
          </cell>
          <cell r="F152">
            <v>60249</v>
          </cell>
        </row>
        <row r="153">
          <cell r="A153" t="str">
            <v>L707</v>
          </cell>
          <cell r="B153" t="str">
            <v>초급기능사</v>
          </cell>
          <cell r="C153" t="str">
            <v>인</v>
          </cell>
          <cell r="D153">
            <v>46933</v>
          </cell>
          <cell r="E153">
            <v>48652</v>
          </cell>
          <cell r="F153">
            <v>48652</v>
          </cell>
        </row>
        <row r="154">
          <cell r="A154" t="str">
            <v>L301</v>
          </cell>
          <cell r="B154" t="str">
            <v>H/W설치기사</v>
          </cell>
          <cell r="C154" t="str">
            <v>인</v>
          </cell>
          <cell r="D154">
            <v>83297</v>
          </cell>
          <cell r="E154">
            <v>82162</v>
          </cell>
          <cell r="F154">
            <v>82913</v>
          </cell>
        </row>
        <row r="155">
          <cell r="A155" t="str">
            <v>L302</v>
          </cell>
          <cell r="B155" t="str">
            <v>H/W시험기사</v>
          </cell>
          <cell r="C155" t="str">
            <v>인</v>
          </cell>
          <cell r="D155">
            <v>85165</v>
          </cell>
          <cell r="E155">
            <v>82402</v>
          </cell>
          <cell r="F155">
            <v>84088</v>
          </cell>
        </row>
        <row r="156">
          <cell r="A156" t="str">
            <v>L303</v>
          </cell>
          <cell r="B156" t="str">
            <v>S/W시험기사</v>
          </cell>
          <cell r="C156" t="str">
            <v>인</v>
          </cell>
          <cell r="D156">
            <v>86583</v>
          </cell>
          <cell r="E156">
            <v>84693</v>
          </cell>
          <cell r="F156">
            <v>85238</v>
          </cell>
        </row>
        <row r="157">
          <cell r="A157" t="str">
            <v>L304</v>
          </cell>
          <cell r="B157" t="str">
            <v>CPU시험기사</v>
          </cell>
          <cell r="C157" t="str">
            <v>인</v>
          </cell>
          <cell r="D157">
            <v>81182</v>
          </cell>
          <cell r="E157">
            <v>79138</v>
          </cell>
          <cell r="F157">
            <v>80163</v>
          </cell>
        </row>
        <row r="158">
          <cell r="A158" t="str">
            <v>L305</v>
          </cell>
          <cell r="B158" t="str">
            <v>광통신기사</v>
          </cell>
          <cell r="C158" t="str">
            <v>인</v>
          </cell>
          <cell r="D158">
            <v>108175</v>
          </cell>
          <cell r="E158">
            <v>132875</v>
          </cell>
          <cell r="F158">
            <v>149857</v>
          </cell>
        </row>
        <row r="159">
          <cell r="A159" t="str">
            <v>L306</v>
          </cell>
          <cell r="B159" t="str">
            <v>광케이블기사</v>
          </cell>
          <cell r="C159" t="str">
            <v>인</v>
          </cell>
          <cell r="D159">
            <v>90147</v>
          </cell>
          <cell r="E159">
            <v>110336</v>
          </cell>
          <cell r="F159">
            <v>120493</v>
          </cell>
        </row>
        <row r="160">
          <cell r="A160" t="str">
            <v>L401</v>
          </cell>
          <cell r="B160" t="str">
            <v>도편수</v>
          </cell>
          <cell r="C160" t="str">
            <v>인</v>
          </cell>
          <cell r="D160">
            <v>120804</v>
          </cell>
          <cell r="E160">
            <v>131984</v>
          </cell>
          <cell r="F160">
            <v>132909</v>
          </cell>
        </row>
        <row r="161">
          <cell r="A161" t="str">
            <v>L402</v>
          </cell>
          <cell r="B161" t="str">
            <v>목조각공</v>
          </cell>
          <cell r="C161" t="str">
            <v>인</v>
          </cell>
          <cell r="D161">
            <v>109226</v>
          </cell>
          <cell r="E161">
            <v>96291</v>
          </cell>
          <cell r="F161">
            <v>95674</v>
          </cell>
        </row>
        <row r="162">
          <cell r="A162" t="str">
            <v>L403</v>
          </cell>
          <cell r="B162" t="str">
            <v>한식목공</v>
          </cell>
          <cell r="C162" t="str">
            <v>인</v>
          </cell>
          <cell r="D162">
            <v>89987</v>
          </cell>
          <cell r="E162">
            <v>87000</v>
          </cell>
          <cell r="F162">
            <v>86465</v>
          </cell>
        </row>
        <row r="163">
          <cell r="A163" t="str">
            <v>L404</v>
          </cell>
          <cell r="B163" t="str">
            <v>한식목공조공</v>
          </cell>
          <cell r="C163" t="str">
            <v>인</v>
          </cell>
          <cell r="D163">
            <v>73861</v>
          </cell>
          <cell r="E163">
            <v>69203</v>
          </cell>
          <cell r="F163">
            <v>62022</v>
          </cell>
        </row>
        <row r="164">
          <cell r="A164" t="str">
            <v>L405</v>
          </cell>
          <cell r="B164" t="str">
            <v>드잡이공</v>
          </cell>
          <cell r="C164" t="str">
            <v>인</v>
          </cell>
          <cell r="D164">
            <v>98743</v>
          </cell>
          <cell r="E164">
            <v>106667</v>
          </cell>
          <cell r="F164">
            <v>98108</v>
          </cell>
        </row>
        <row r="165">
          <cell r="A165" t="str">
            <v>L406</v>
          </cell>
          <cell r="B165" t="str">
            <v>한식와공</v>
          </cell>
          <cell r="C165" t="str">
            <v>인</v>
          </cell>
          <cell r="D165">
            <v>144566</v>
          </cell>
          <cell r="E165">
            <v>153013</v>
          </cell>
          <cell r="F165">
            <v>126465</v>
          </cell>
        </row>
        <row r="166">
          <cell r="A166" t="str">
            <v>L407</v>
          </cell>
          <cell r="B166" t="str">
            <v>한식와공조공</v>
          </cell>
          <cell r="C166" t="str">
            <v>인</v>
          </cell>
          <cell r="D166">
            <v>98830</v>
          </cell>
          <cell r="E166">
            <v>80622</v>
          </cell>
          <cell r="F166">
            <v>91058</v>
          </cell>
        </row>
        <row r="167">
          <cell r="A167" t="str">
            <v>L408</v>
          </cell>
          <cell r="B167" t="str">
            <v>석조각공</v>
          </cell>
          <cell r="C167" t="str">
            <v>인</v>
          </cell>
          <cell r="D167">
            <v>97323</v>
          </cell>
          <cell r="E167">
            <v>112022</v>
          </cell>
          <cell r="F167">
            <v>108908</v>
          </cell>
        </row>
        <row r="168">
          <cell r="A168" t="str">
            <v>L409</v>
          </cell>
          <cell r="B168" t="str">
            <v>특수화공</v>
          </cell>
          <cell r="C168" t="str">
            <v>인</v>
          </cell>
          <cell r="D168">
            <v>130909</v>
          </cell>
          <cell r="E168">
            <v>106000</v>
          </cell>
          <cell r="F168">
            <v>121264</v>
          </cell>
        </row>
        <row r="169">
          <cell r="A169" t="str">
            <v>L410</v>
          </cell>
          <cell r="B169" t="str">
            <v>화공</v>
          </cell>
          <cell r="C169" t="str">
            <v>인</v>
          </cell>
          <cell r="D169">
            <v>98506</v>
          </cell>
          <cell r="E169">
            <v>92685</v>
          </cell>
          <cell r="F169">
            <v>86801</v>
          </cell>
        </row>
        <row r="170">
          <cell r="A170" t="str">
            <v>L411</v>
          </cell>
          <cell r="B170" t="str">
            <v>한식미장공</v>
          </cell>
          <cell r="C170" t="str">
            <v>인</v>
          </cell>
          <cell r="D170">
            <v>83400</v>
          </cell>
          <cell r="E170">
            <v>78989</v>
          </cell>
          <cell r="F170">
            <v>79972</v>
          </cell>
        </row>
        <row r="171">
          <cell r="A171" t="str">
            <v>L501</v>
          </cell>
          <cell r="B171" t="str">
            <v>원자력배관공</v>
          </cell>
          <cell r="C171" t="str">
            <v>인</v>
          </cell>
          <cell r="D171">
            <v>85504</v>
          </cell>
          <cell r="E171">
            <v>84091</v>
          </cell>
          <cell r="F171">
            <v>85331</v>
          </cell>
        </row>
        <row r="172">
          <cell r="A172" t="str">
            <v>L502</v>
          </cell>
          <cell r="B172" t="str">
            <v>원자력용접공</v>
          </cell>
          <cell r="C172" t="str">
            <v>인</v>
          </cell>
          <cell r="D172">
            <v>91598</v>
          </cell>
          <cell r="E172">
            <v>97054</v>
          </cell>
          <cell r="F172">
            <v>98842</v>
          </cell>
        </row>
        <row r="173">
          <cell r="A173" t="str">
            <v>L503</v>
          </cell>
          <cell r="B173" t="str">
            <v>원자력기계설치공</v>
          </cell>
          <cell r="C173" t="str">
            <v>인</v>
          </cell>
          <cell r="D173">
            <v>95966</v>
          </cell>
          <cell r="E173">
            <v>97451</v>
          </cell>
          <cell r="F173">
            <v>98364</v>
          </cell>
        </row>
        <row r="174">
          <cell r="A174" t="str">
            <v>L504</v>
          </cell>
          <cell r="B174" t="str">
            <v>원자력덕트공</v>
          </cell>
          <cell r="C174" t="str">
            <v>인</v>
          </cell>
          <cell r="D174">
            <v>88404</v>
          </cell>
          <cell r="E174">
            <v>84386</v>
          </cell>
          <cell r="F174">
            <v>104350</v>
          </cell>
        </row>
        <row r="175">
          <cell r="A175" t="str">
            <v>L505</v>
          </cell>
          <cell r="B175" t="str">
            <v>원자력제관공</v>
          </cell>
          <cell r="C175" t="str">
            <v>인</v>
          </cell>
          <cell r="D175">
            <v>76226</v>
          </cell>
          <cell r="E175">
            <v>79640</v>
          </cell>
          <cell r="F175">
            <v>76379</v>
          </cell>
        </row>
        <row r="176">
          <cell r="A176" t="str">
            <v>L506</v>
          </cell>
          <cell r="B176" t="str">
            <v>원자력케이블공</v>
          </cell>
          <cell r="C176" t="str">
            <v>인</v>
          </cell>
          <cell r="D176">
            <v>61338</v>
          </cell>
          <cell r="E176">
            <v>66411</v>
          </cell>
          <cell r="F176">
            <v>85474</v>
          </cell>
        </row>
        <row r="177">
          <cell r="A177" t="str">
            <v>L507</v>
          </cell>
          <cell r="B177" t="str">
            <v>원자력계장공</v>
          </cell>
          <cell r="C177" t="str">
            <v>인</v>
          </cell>
          <cell r="D177">
            <v>58478</v>
          </cell>
          <cell r="E177">
            <v>48839</v>
          </cell>
          <cell r="F177">
            <v>0</v>
          </cell>
        </row>
        <row r="178">
          <cell r="A178" t="str">
            <v>L508</v>
          </cell>
          <cell r="B178" t="str">
            <v>고급원자력비파괴시험공</v>
          </cell>
          <cell r="C178" t="str">
            <v>인</v>
          </cell>
          <cell r="D178">
            <v>89172</v>
          </cell>
          <cell r="E178">
            <v>91089</v>
          </cell>
          <cell r="F178">
            <v>92315</v>
          </cell>
        </row>
        <row r="179">
          <cell r="A179" t="str">
            <v>L509</v>
          </cell>
          <cell r="B179" t="str">
            <v>특급원자력비파괴시험공</v>
          </cell>
          <cell r="C179" t="str">
            <v>인</v>
          </cell>
          <cell r="D179">
            <v>94950</v>
          </cell>
          <cell r="E179">
            <v>99701</v>
          </cell>
          <cell r="F179">
            <v>100409</v>
          </cell>
        </row>
        <row r="180">
          <cell r="A180" t="str">
            <v>L510</v>
          </cell>
          <cell r="B180" t="str">
            <v>원자력기술자</v>
          </cell>
          <cell r="C180" t="str">
            <v>인</v>
          </cell>
          <cell r="D180">
            <v>71548</v>
          </cell>
          <cell r="E180">
            <v>67556</v>
          </cell>
          <cell r="F180">
            <v>66616</v>
          </cell>
        </row>
        <row r="181">
          <cell r="A181" t="str">
            <v>L511</v>
          </cell>
          <cell r="B181" t="str">
            <v>중급원자력기술자</v>
          </cell>
          <cell r="C181" t="str">
            <v>인</v>
          </cell>
          <cell r="D181">
            <v>85398</v>
          </cell>
          <cell r="E181">
            <v>78598</v>
          </cell>
          <cell r="F181">
            <v>77992</v>
          </cell>
        </row>
        <row r="182">
          <cell r="A182" t="str">
            <v>L048</v>
          </cell>
          <cell r="B182" t="str">
            <v>우 물 공</v>
          </cell>
          <cell r="C182" t="str">
            <v>인</v>
          </cell>
          <cell r="D182">
            <v>50288</v>
          </cell>
          <cell r="E182">
            <v>53721</v>
          </cell>
          <cell r="F182">
            <v>50558</v>
          </cell>
        </row>
        <row r="183">
          <cell r="A183" t="str">
            <v>L601</v>
          </cell>
          <cell r="B183" t="str">
            <v>책임측량사</v>
          </cell>
          <cell r="C183" t="str">
            <v>인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L602</v>
          </cell>
          <cell r="B184" t="str">
            <v>측지기사 1급</v>
          </cell>
          <cell r="C184" t="str">
            <v>인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L603</v>
          </cell>
          <cell r="B185" t="str">
            <v>측지기사 2급</v>
          </cell>
          <cell r="C185" t="str">
            <v>인</v>
          </cell>
          <cell r="D185">
            <v>0</v>
          </cell>
          <cell r="E185">
            <v>0</v>
          </cell>
          <cell r="F185">
            <v>0</v>
          </cell>
        </row>
        <row r="186">
          <cell r="A186" t="str">
            <v>L604</v>
          </cell>
          <cell r="B186" t="str">
            <v>측량기능사 1급</v>
          </cell>
          <cell r="C186" t="str">
            <v>인</v>
          </cell>
          <cell r="D186">
            <v>0</v>
          </cell>
          <cell r="E186">
            <v>0</v>
          </cell>
          <cell r="F186">
            <v>0</v>
          </cell>
        </row>
        <row r="187">
          <cell r="A187" t="str">
            <v>L605</v>
          </cell>
          <cell r="B187" t="str">
            <v>측량기능사 또는 측량기능사 2급</v>
          </cell>
          <cell r="C187" t="str">
            <v>인</v>
          </cell>
          <cell r="D187">
            <v>0</v>
          </cell>
          <cell r="E187">
            <v>0</v>
          </cell>
          <cell r="F187">
            <v>0</v>
          </cell>
        </row>
        <row r="188">
          <cell r="A188" t="str">
            <v>L606</v>
          </cell>
          <cell r="B188" t="str">
            <v>항공사진기능사 1급(1급/2급통합)</v>
          </cell>
          <cell r="C188" t="str">
            <v>인</v>
          </cell>
          <cell r="D188">
            <v>0</v>
          </cell>
          <cell r="E188">
            <v>0</v>
          </cell>
          <cell r="F188">
            <v>0</v>
          </cell>
        </row>
        <row r="189">
          <cell r="A189" t="str">
            <v>L609</v>
          </cell>
          <cell r="B189" t="str">
            <v>도화기능사 또는 도화기능사 2급</v>
          </cell>
          <cell r="C189" t="str">
            <v>인</v>
          </cell>
          <cell r="D189">
            <v>0</v>
          </cell>
          <cell r="E189">
            <v>0</v>
          </cell>
          <cell r="F189">
            <v>0</v>
          </cell>
        </row>
        <row r="190">
          <cell r="A190" t="str">
            <v>L607</v>
          </cell>
          <cell r="B190" t="str">
            <v>항공사진기능사 또는 항공사진기능사 2급</v>
          </cell>
          <cell r="C190" t="str">
            <v>인</v>
          </cell>
          <cell r="D190">
            <v>0</v>
          </cell>
          <cell r="E190">
            <v>0</v>
          </cell>
          <cell r="F190">
            <v>0</v>
          </cell>
        </row>
        <row r="191">
          <cell r="A191" t="str">
            <v>L608</v>
          </cell>
          <cell r="B191" t="str">
            <v>도화기능사 1급(1급/2급통합)</v>
          </cell>
          <cell r="C191" t="str">
            <v>인</v>
          </cell>
          <cell r="D191">
            <v>0</v>
          </cell>
          <cell r="E191">
            <v>0</v>
          </cell>
          <cell r="F191">
            <v>0</v>
          </cell>
        </row>
        <row r="192">
          <cell r="A192" t="str">
            <v>L610</v>
          </cell>
          <cell r="B192" t="str">
            <v>지도제작기능사 1급(1급/2급통합)</v>
          </cell>
          <cell r="C192" t="str">
            <v>인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L611</v>
          </cell>
          <cell r="B193" t="str">
            <v>지도제작기능사 또는 지도제작기능사 2급</v>
          </cell>
          <cell r="C193" t="str">
            <v>인</v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>L612</v>
          </cell>
          <cell r="B194" t="str">
            <v>사업용 조종사</v>
          </cell>
          <cell r="C194" t="str">
            <v>인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L613</v>
          </cell>
          <cell r="B195" t="str">
            <v>항법사</v>
          </cell>
          <cell r="C195" t="str">
            <v>인</v>
          </cell>
          <cell r="D195">
            <v>0</v>
          </cell>
          <cell r="E195">
            <v>0</v>
          </cell>
          <cell r="F195">
            <v>0</v>
          </cell>
        </row>
        <row r="196">
          <cell r="A196" t="str">
            <v>L614</v>
          </cell>
          <cell r="B196" t="str">
            <v>항공정비사</v>
          </cell>
          <cell r="C196" t="str">
            <v>인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L615</v>
          </cell>
          <cell r="B197" t="str">
            <v>항공사진촬영사</v>
          </cell>
          <cell r="C197" t="str">
            <v>인</v>
          </cell>
          <cell r="D197">
            <v>0</v>
          </cell>
          <cell r="E197">
            <v>0</v>
          </cell>
          <cell r="F197">
            <v>0</v>
          </cell>
        </row>
        <row r="198">
          <cell r="A198" t="str">
            <v>L512</v>
          </cell>
          <cell r="B198" t="str">
            <v>상급원자력기술자</v>
          </cell>
          <cell r="C198" t="str">
            <v>인</v>
          </cell>
          <cell r="D198">
            <v>109491</v>
          </cell>
          <cell r="E198">
            <v>116994</v>
          </cell>
          <cell r="F198">
            <v>114125</v>
          </cell>
        </row>
        <row r="199">
          <cell r="A199" t="str">
            <v>L513</v>
          </cell>
          <cell r="B199" t="str">
            <v>원자력품질관리사</v>
          </cell>
          <cell r="C199" t="str">
            <v>인</v>
          </cell>
          <cell r="D199">
            <v>104799</v>
          </cell>
          <cell r="E199">
            <v>103736</v>
          </cell>
          <cell r="F199">
            <v>105586</v>
          </cell>
        </row>
        <row r="200">
          <cell r="A200" t="str">
            <v>L514</v>
          </cell>
          <cell r="B200" t="str">
            <v>원자력 특별인부</v>
          </cell>
          <cell r="C200" t="str">
            <v>인</v>
          </cell>
          <cell r="D200">
            <v>58187</v>
          </cell>
          <cell r="E200">
            <v>68094</v>
          </cell>
          <cell r="F200">
            <v>64294</v>
          </cell>
        </row>
        <row r="201">
          <cell r="A201" t="str">
            <v>L515</v>
          </cell>
          <cell r="B201" t="str">
            <v>원자력 보온공</v>
          </cell>
          <cell r="C201" t="str">
            <v>인</v>
          </cell>
          <cell r="D201">
            <v>65826</v>
          </cell>
          <cell r="E201">
            <v>83402</v>
          </cell>
          <cell r="F201">
            <v>89519</v>
          </cell>
        </row>
        <row r="202">
          <cell r="A202" t="str">
            <v>L516</v>
          </cell>
          <cell r="B202" t="str">
            <v>원자력 플랜트전공</v>
          </cell>
          <cell r="C202" t="str">
            <v>인</v>
          </cell>
          <cell r="D202">
            <v>84229</v>
          </cell>
          <cell r="E202">
            <v>93332</v>
          </cell>
          <cell r="F202">
            <v>98008</v>
          </cell>
        </row>
        <row r="203">
          <cell r="A203" t="str">
            <v>L170</v>
          </cell>
          <cell r="B203" t="str">
            <v>견 출 공</v>
          </cell>
          <cell r="C203" t="str">
            <v>인</v>
          </cell>
          <cell r="D203">
            <v>59133</v>
          </cell>
          <cell r="E203">
            <v>60023</v>
          </cell>
          <cell r="F203">
            <v>68717</v>
          </cell>
        </row>
        <row r="204">
          <cell r="A204" t="str">
            <v>L171</v>
          </cell>
          <cell r="B204" t="str">
            <v>노 즐 공</v>
          </cell>
          <cell r="C204" t="str">
            <v>인</v>
          </cell>
          <cell r="D204">
            <v>63577</v>
          </cell>
          <cell r="E204">
            <v>57373</v>
          </cell>
          <cell r="F204">
            <v>67815</v>
          </cell>
        </row>
        <row r="205">
          <cell r="A205" t="str">
            <v>L172</v>
          </cell>
          <cell r="B205" t="str">
            <v>코 킹 공</v>
          </cell>
          <cell r="C205" t="str">
            <v>인</v>
          </cell>
          <cell r="D205">
            <v>57954</v>
          </cell>
          <cell r="E205">
            <v>66077</v>
          </cell>
          <cell r="F205">
            <v>63600</v>
          </cell>
        </row>
        <row r="206">
          <cell r="A206" t="str">
            <v>L173</v>
          </cell>
          <cell r="B206" t="str">
            <v>판넬조립공</v>
          </cell>
          <cell r="C206" t="str">
            <v>인</v>
          </cell>
          <cell r="D206">
            <v>55888</v>
          </cell>
          <cell r="E206">
            <v>58782</v>
          </cell>
          <cell r="F206">
            <v>67380</v>
          </cell>
        </row>
        <row r="207">
          <cell r="A207" t="str">
            <v>L181</v>
          </cell>
          <cell r="B207" t="str">
            <v>콘크리트공(광의)</v>
          </cell>
          <cell r="C207" t="str">
            <v>인</v>
          </cell>
          <cell r="D207">
            <v>0</v>
          </cell>
          <cell r="E207">
            <v>0</v>
          </cell>
          <cell r="F207">
            <v>71078</v>
          </cell>
        </row>
        <row r="208">
          <cell r="A208" t="str">
            <v>L182</v>
          </cell>
          <cell r="B208" t="str">
            <v>지붕잇기공</v>
          </cell>
          <cell r="C208" t="str">
            <v>인</v>
          </cell>
          <cell r="D208">
            <v>68363</v>
          </cell>
          <cell r="E208">
            <v>64891</v>
          </cell>
          <cell r="F208">
            <v>69497</v>
          </cell>
        </row>
        <row r="209">
          <cell r="A209" t="str">
            <v>L801</v>
          </cell>
          <cell r="B209" t="str">
            <v>특급감리원</v>
          </cell>
          <cell r="C209" t="str">
            <v>인</v>
          </cell>
          <cell r="D209">
            <v>155637</v>
          </cell>
          <cell r="E209">
            <v>0</v>
          </cell>
          <cell r="F209">
            <v>0</v>
          </cell>
        </row>
        <row r="210">
          <cell r="A210" t="str">
            <v>L802</v>
          </cell>
          <cell r="B210" t="str">
            <v>고급감리원</v>
          </cell>
          <cell r="C210" t="str">
            <v>인</v>
          </cell>
          <cell r="D210">
            <v>124025</v>
          </cell>
          <cell r="E210">
            <v>0</v>
          </cell>
          <cell r="F210">
            <v>0</v>
          </cell>
        </row>
        <row r="211">
          <cell r="A211" t="str">
            <v>L803</v>
          </cell>
          <cell r="B211" t="str">
            <v>중급감리원</v>
          </cell>
          <cell r="C211" t="str">
            <v>인</v>
          </cell>
          <cell r="D211">
            <v>103036</v>
          </cell>
          <cell r="E211">
            <v>0</v>
          </cell>
          <cell r="F211">
            <v>0</v>
          </cell>
        </row>
        <row r="212">
          <cell r="A212" t="str">
            <v>L804</v>
          </cell>
          <cell r="B212" t="str">
            <v>초급감리원</v>
          </cell>
          <cell r="C212" t="str">
            <v>인</v>
          </cell>
          <cell r="D212">
            <v>83228</v>
          </cell>
          <cell r="E212">
            <v>0</v>
          </cell>
          <cell r="F212">
            <v>0</v>
          </cell>
        </row>
        <row r="213">
          <cell r="A213" t="str">
            <v>L901</v>
          </cell>
          <cell r="B213" t="str">
            <v>전기공사기사1급</v>
          </cell>
          <cell r="C213" t="str">
            <v>인</v>
          </cell>
          <cell r="D213">
            <v>63956</v>
          </cell>
          <cell r="E213">
            <v>0</v>
          </cell>
          <cell r="F213">
            <v>64241</v>
          </cell>
        </row>
        <row r="214">
          <cell r="A214" t="str">
            <v>L902</v>
          </cell>
          <cell r="B214" t="str">
            <v>전기공사기사2급</v>
          </cell>
          <cell r="C214" t="str">
            <v>인</v>
          </cell>
          <cell r="D214">
            <v>56130</v>
          </cell>
          <cell r="E214">
            <v>0</v>
          </cell>
          <cell r="F214">
            <v>55069</v>
          </cell>
        </row>
        <row r="215">
          <cell r="A215" t="str">
            <v>L903</v>
          </cell>
          <cell r="B215" t="str">
            <v>변전전공</v>
          </cell>
          <cell r="C215" t="str">
            <v>인</v>
          </cell>
          <cell r="D215">
            <v>85699</v>
          </cell>
          <cell r="E215">
            <v>0</v>
          </cell>
          <cell r="F21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설명서"/>
      <sheetName val="설계조건"/>
      <sheetName val="안정계산"/>
      <sheetName val="말뚝설계"/>
      <sheetName val="단면검토"/>
      <sheetName val="교좌받침부"/>
      <sheetName val="날개벽(TYPE1)"/>
      <sheetName val="날개벽(TYPE2)"/>
      <sheetName val="날개벽(TYPE3)"/>
      <sheetName val="접속슬래브"/>
      <sheetName val="DATA"/>
      <sheetName val="구조계산서"/>
      <sheetName val="반력산정"/>
      <sheetName val="1표지"/>
      <sheetName val="2계산서서론부"/>
      <sheetName val="3CHBDC"/>
      <sheetName val="4반력산정"/>
      <sheetName val="터널조도"/>
      <sheetName val="MOTOR"/>
      <sheetName val="과천MAIN"/>
      <sheetName val="정부노임단가"/>
      <sheetName val="현황산출서"/>
      <sheetName val="교대(A1)"/>
      <sheetName val="3련 BOX"/>
      <sheetName val="8. 안정검토"/>
      <sheetName val="역T형"/>
      <sheetName val="Sheet1 (2)"/>
      <sheetName val="Stem Footing"/>
      <sheetName val="주형"/>
      <sheetName val="djdg_A"/>
    </sheetNames>
    <sheetDataSet>
      <sheetData sheetId="0" refreshError="1"/>
      <sheetData sheetId="1" refreshError="1">
        <row r="41">
          <cell r="I41">
            <v>35</v>
          </cell>
        </row>
        <row r="180">
          <cell r="R180">
            <v>7.0000000000000007E-2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">
    <sheetNames>
      <sheetName val="토사(PE)"/>
      <sheetName val="토사(PE-역사이펀)"/>
      <sheetName val="토사(PE-관보호공 0.3)"/>
      <sheetName val="토사(PE-관보호공 1.0)"/>
      <sheetName val="토사(PE-토류벽)"/>
      <sheetName val="토사(PE,CON B=)"/>
      <sheetName val="토사(흄관)"/>
      <sheetName val="토사(흄관-토류벽)"/>
      <sheetName val="토사(BOX-토류벽)"/>
      <sheetName val="토사(흄관,CON B=)"/>
      <sheetName val="토사(PE-관보호공)"/>
      <sheetName val="장항선2공구"/>
      <sheetName val="경비"/>
      <sheetName val="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총괄원가)"/>
      <sheetName val="초원가"/>
      <sheetName val="중원가"/>
      <sheetName val="초갑지"/>
      <sheetName val="중갑지"/>
      <sheetName val="고갑지"/>
      <sheetName val="초등을지"/>
      <sheetName val="중등을지"/>
      <sheetName val="초중고통신일위대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주요자재집계표"/>
      <sheetName val="자재집계"/>
      <sheetName val="작업구토공집계"/>
      <sheetName val="작업구토공"/>
      <sheetName val="작업구가시설집계"/>
      <sheetName val="작업구강재집계"/>
      <sheetName val="작업구강재"/>
      <sheetName val="작업구가시설"/>
      <sheetName val="작업구구조물집계 "/>
      <sheetName val="작업구구조물"/>
      <sheetName val="7)도로복구공"/>
      <sheetName val="아스콘자재"/>
      <sheetName val="포장복구수량"/>
      <sheetName val="9)부대공"/>
      <sheetName val="부대공수량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1.설계조건"/>
      <sheetName val="2. 단면형상"/>
      <sheetName val="2. 단면형상 (2)"/>
      <sheetName val="3. 바닥판"/>
      <sheetName val="3. 바닥판 (2)"/>
      <sheetName val="3. 바닥판 (3)"/>
      <sheetName val="5.작용하중"/>
      <sheetName val="9.슬래브유효폭-typ"/>
      <sheetName val="9.슬래브유효폭-ext-g1"/>
      <sheetName val="9.슬래브유효폭-ext-g2"/>
      <sheetName val="AB3400"/>
      <sheetName val="AB3401"/>
      <sheetName val="감독차량비"/>
      <sheetName val="AB3402"/>
      <sheetName val="AB3403"/>
      <sheetName val="터널차량비"/>
      <sheetName val="AB3500"/>
      <sheetName val="부지임대료"/>
      <sheetName val="MOTOR"/>
      <sheetName val="I.설계조건"/>
      <sheetName val="집계표"/>
      <sheetName val="6.교좌면보강"/>
      <sheetName val="DATE"/>
      <sheetName val="A-4"/>
      <sheetName val="COPING"/>
      <sheetName val="1.설계기준"/>
      <sheetName val="부대내역"/>
      <sheetName val="Sheet1"/>
      <sheetName val="집수정(600-700)"/>
      <sheetName val="L형옹벽(key)"/>
      <sheetName val="깨기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</sheetNames>
    <sheetDataSet>
      <sheetData sheetId="0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definedNames>
      <definedName name="Macro1"/>
      <definedName name="Macro11"/>
      <definedName name="Macro3"/>
      <definedName name="Macro4"/>
    </definedNames>
    <sheetDataSet>
      <sheetData sheetId="0" refreshError="1">
        <row r="4">
          <cell r="A4" t="str">
            <v>A</v>
          </cell>
          <cell r="B4">
            <v>3000</v>
          </cell>
          <cell r="C4">
            <v>1500</v>
          </cell>
          <cell r="D4">
            <v>1800</v>
          </cell>
          <cell r="E4">
            <v>634.54</v>
          </cell>
          <cell r="F4">
            <v>141</v>
          </cell>
          <cell r="G4">
            <v>20.8</v>
          </cell>
        </row>
        <row r="5">
          <cell r="A5" t="str">
            <v>B</v>
          </cell>
          <cell r="B5">
            <v>3000</v>
          </cell>
          <cell r="C5">
            <v>2400</v>
          </cell>
          <cell r="D5">
            <v>1800</v>
          </cell>
          <cell r="E5">
            <v>705.14</v>
          </cell>
          <cell r="F5">
            <v>274.27999999999997</v>
          </cell>
          <cell r="G5">
            <v>102.24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철콘-30cm이상"/>
      <sheetName val="철-콘-(옹벽단위)"/>
      <sheetName val="철-콘-(방음벽기초)"/>
      <sheetName val="철-콘-(평행식날개벽)"/>
      <sheetName val="철-콘-(옹벽형날개벽)"/>
      <sheetName val="철-콘-(수로BOX-1련)"/>
      <sheetName val="철-콘-(수로BOX-2련)"/>
      <sheetName val="철콘-30cm미만"/>
      <sheetName val="철-콘-(J형측구)"/>
      <sheetName val="철-콘-(방호벽)"/>
      <sheetName val="철-콘-(벤치플륨)"/>
      <sheetName val="철-콘-(BOX 차수벽)"/>
      <sheetName val="철-콘-(수로BOX날개벽)-형식2"/>
      <sheetName val="무콘-30cm이상"/>
      <sheetName val="무-콘-(유출입접속저판)"/>
      <sheetName val="무콘-30cm미만"/>
      <sheetName val="무-콘-(L형측구)"/>
      <sheetName val="무-콘-(다이크집수거)"/>
      <sheetName val="무-콘-(배수관면벽)"/>
      <sheetName val="무-콘-(집수정)"/>
      <sheetName val="무-콘-(도수로)"/>
      <sheetName val="무-콘-(횡배수로)"/>
      <sheetName val="무-콘-(U형측구)"/>
      <sheetName val="무-콘-(배수관)"/>
      <sheetName val="무-콘-(배수관날개벽)"/>
      <sheetName val="무-콘-(콘크리트 다이크)"/>
      <sheetName val="기타공"/>
      <sheetName val="기타공 단위"/>
      <sheetName val="석축단위수량"/>
      <sheetName val="무-콘-(석축헐기) (2)"/>
      <sheetName val="Sheet1"/>
      <sheetName val="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/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</sheetNames>
    <sheetDataSet>
      <sheetData sheetId="0" refreshError="1">
        <row r="24">
          <cell r="B24" t="str">
            <v>수평곡관</v>
          </cell>
          <cell r="C24" t="str">
            <v>D=100×11¼˚</v>
          </cell>
          <cell r="D24" t="str">
            <v xml:space="preserve"> ⊃</v>
          </cell>
          <cell r="E24">
            <v>10</v>
          </cell>
        </row>
        <row r="25">
          <cell r="B25" t="str">
            <v>수평곡관</v>
          </cell>
          <cell r="C25" t="str">
            <v>D=150×11¼˚</v>
          </cell>
          <cell r="D25" t="str">
            <v xml:space="preserve"> ⊃</v>
          </cell>
          <cell r="E25">
            <v>12</v>
          </cell>
        </row>
        <row r="26">
          <cell r="B26" t="str">
            <v>수평곡관</v>
          </cell>
          <cell r="C26" t="str">
            <v>D=100×11¼˚</v>
          </cell>
          <cell r="D26" t="str">
            <v xml:space="preserve"> ⊃</v>
          </cell>
          <cell r="E26">
            <v>17</v>
          </cell>
        </row>
        <row r="27">
          <cell r="B27" t="str">
            <v>수평곡관</v>
          </cell>
          <cell r="C27" t="str">
            <v>D=100×22½˚</v>
          </cell>
          <cell r="D27" t="str">
            <v xml:space="preserve"> ⊃</v>
          </cell>
          <cell r="E27">
            <v>20</v>
          </cell>
        </row>
        <row r="28">
          <cell r="B28" t="str">
            <v>수평곡관</v>
          </cell>
          <cell r="C28" t="str">
            <v>D=150×22½˚</v>
          </cell>
          <cell r="D28" t="str">
            <v xml:space="preserve"> ⊃</v>
          </cell>
          <cell r="E28">
            <v>4</v>
          </cell>
        </row>
        <row r="29">
          <cell r="B29" t="str">
            <v>수평곡관</v>
          </cell>
          <cell r="C29" t="str">
            <v>D=100×22½˚</v>
          </cell>
          <cell r="D29" t="str">
            <v xml:space="preserve"> ⊃</v>
          </cell>
          <cell r="E29">
            <v>5</v>
          </cell>
        </row>
        <row r="30">
          <cell r="B30" t="str">
            <v>수평곡관</v>
          </cell>
          <cell r="C30" t="str">
            <v>D=100×45˚</v>
          </cell>
          <cell r="D30" t="str">
            <v xml:space="preserve"> ⊃</v>
          </cell>
          <cell r="E30">
            <v>5</v>
          </cell>
        </row>
        <row r="31">
          <cell r="B31" t="str">
            <v>수평곡관</v>
          </cell>
          <cell r="C31" t="str">
            <v>D=150×45˚</v>
          </cell>
          <cell r="D31" t="str">
            <v xml:space="preserve"> ⊃</v>
          </cell>
          <cell r="E31">
            <v>5</v>
          </cell>
        </row>
        <row r="32">
          <cell r="B32" t="str">
            <v>수평곡관</v>
          </cell>
          <cell r="C32" t="str">
            <v>D=100×45˚</v>
          </cell>
          <cell r="D32" t="str">
            <v xml:space="preserve"> ⊃</v>
          </cell>
          <cell r="E32">
            <v>4</v>
          </cell>
        </row>
        <row r="33">
          <cell r="B33" t="str">
            <v>수평곡관</v>
          </cell>
          <cell r="C33" t="str">
            <v>D=100×90˚</v>
          </cell>
          <cell r="D33" t="str">
            <v xml:space="preserve"> ⊃</v>
          </cell>
          <cell r="E33">
            <v>6</v>
          </cell>
        </row>
        <row r="34">
          <cell r="B34" t="str">
            <v>수평곡관</v>
          </cell>
          <cell r="C34" t="str">
            <v>D=100×90˚</v>
          </cell>
          <cell r="D34" t="str">
            <v xml:space="preserve"> ⊃</v>
          </cell>
          <cell r="E34">
            <v>5</v>
          </cell>
        </row>
        <row r="35">
          <cell r="B35" t="str">
            <v>수평곡관</v>
          </cell>
          <cell r="C35" t="str">
            <v>D=100×90˚</v>
          </cell>
          <cell r="D35" t="str">
            <v xml:space="preserve"> ⊃</v>
          </cell>
          <cell r="E35">
            <v>55</v>
          </cell>
        </row>
        <row r="36">
          <cell r="B36" t="str">
            <v>소켓플랜지T형관</v>
          </cell>
          <cell r="C36" t="str">
            <v>D=100×100</v>
          </cell>
          <cell r="E36">
            <v>5</v>
          </cell>
        </row>
        <row r="37">
          <cell r="B37" t="str">
            <v>소켓플랜지T형관</v>
          </cell>
          <cell r="C37" t="str">
            <v>D=100×100</v>
          </cell>
          <cell r="E37">
            <v>5</v>
          </cell>
        </row>
        <row r="38">
          <cell r="B38" t="str">
            <v>소켓플랜지T형관</v>
          </cell>
          <cell r="C38" t="str">
            <v>D=100×100</v>
          </cell>
          <cell r="E38">
            <v>6</v>
          </cell>
        </row>
        <row r="39">
          <cell r="B39" t="str">
            <v>소켓T형관</v>
          </cell>
          <cell r="C39" t="str">
            <v>D=100×100</v>
          </cell>
          <cell r="E39">
            <v>4</v>
          </cell>
        </row>
        <row r="40">
          <cell r="B40" t="str">
            <v>소켓T형관</v>
          </cell>
          <cell r="C40" t="str">
            <v>D=100×100</v>
          </cell>
          <cell r="E40">
            <v>5</v>
          </cell>
        </row>
        <row r="41">
          <cell r="B41" t="str">
            <v>소켓T형관</v>
          </cell>
          <cell r="C41" t="str">
            <v>D=100×100</v>
          </cell>
          <cell r="E41">
            <v>8</v>
          </cell>
        </row>
        <row r="42">
          <cell r="B42" t="str">
            <v>이 음 관</v>
          </cell>
          <cell r="C42" t="str">
            <v>D=80</v>
          </cell>
          <cell r="E42">
            <v>9</v>
          </cell>
        </row>
        <row r="43">
          <cell r="B43" t="str">
            <v>이 음 관</v>
          </cell>
          <cell r="C43" t="str">
            <v>D=100</v>
          </cell>
          <cell r="E43">
            <v>10</v>
          </cell>
        </row>
        <row r="44">
          <cell r="B44" t="str">
            <v>이 음 관</v>
          </cell>
          <cell r="C44" t="str">
            <v>D=150</v>
          </cell>
          <cell r="E44">
            <v>12</v>
          </cell>
        </row>
        <row r="45">
          <cell r="B45" t="str">
            <v>이 음 관</v>
          </cell>
          <cell r="C45" t="str">
            <v>D=200</v>
          </cell>
          <cell r="E45">
            <v>18</v>
          </cell>
        </row>
        <row r="46">
          <cell r="B46" t="str">
            <v>이 음 관</v>
          </cell>
          <cell r="C46" t="str">
            <v>D=250</v>
          </cell>
          <cell r="E46">
            <v>25</v>
          </cell>
        </row>
        <row r="47">
          <cell r="B47" t="str">
            <v>이 음 관</v>
          </cell>
          <cell r="C47" t="str">
            <v>D=300</v>
          </cell>
          <cell r="E47">
            <v>34</v>
          </cell>
        </row>
        <row r="48">
          <cell r="B48" t="str">
            <v>플랜지관</v>
          </cell>
          <cell r="C48" t="str">
            <v>D=80</v>
          </cell>
          <cell r="E48">
            <v>7.9</v>
          </cell>
        </row>
        <row r="49">
          <cell r="B49" t="str">
            <v>플랜지관</v>
          </cell>
          <cell r="C49" t="str">
            <v>D=100</v>
          </cell>
          <cell r="E49">
            <v>9.6</v>
          </cell>
        </row>
        <row r="50">
          <cell r="B50" t="str">
            <v>플랜지관</v>
          </cell>
          <cell r="C50" t="str">
            <v>D=150</v>
          </cell>
          <cell r="E50">
            <v>15.6</v>
          </cell>
        </row>
        <row r="51">
          <cell r="B51" t="str">
            <v>플랜지관</v>
          </cell>
          <cell r="C51" t="str">
            <v>D=200</v>
          </cell>
          <cell r="E51">
            <v>22.5</v>
          </cell>
        </row>
        <row r="52">
          <cell r="B52" t="str">
            <v>플랜지관</v>
          </cell>
          <cell r="C52" t="str">
            <v>D=250</v>
          </cell>
          <cell r="E52">
            <v>31.5</v>
          </cell>
        </row>
        <row r="53">
          <cell r="B53" t="str">
            <v>플랜지관</v>
          </cell>
          <cell r="C53" t="str">
            <v>D=300</v>
          </cell>
          <cell r="E53">
            <v>41.5</v>
          </cell>
        </row>
        <row r="54">
          <cell r="B54" t="str">
            <v>제 수 변</v>
          </cell>
          <cell r="C54" t="str">
            <v>D=80</v>
          </cell>
          <cell r="E54">
            <v>42</v>
          </cell>
        </row>
        <row r="55">
          <cell r="B55" t="str">
            <v>제 수 변</v>
          </cell>
          <cell r="C55" t="str">
            <v>D=100</v>
          </cell>
          <cell r="E55">
            <v>50</v>
          </cell>
        </row>
        <row r="56">
          <cell r="B56" t="str">
            <v>제 수 변</v>
          </cell>
          <cell r="C56" t="str">
            <v>D=150</v>
          </cell>
          <cell r="E56">
            <v>90</v>
          </cell>
        </row>
        <row r="57">
          <cell r="B57" t="str">
            <v>제 수 변</v>
          </cell>
          <cell r="C57" t="str">
            <v>D=200</v>
          </cell>
          <cell r="E57">
            <v>140</v>
          </cell>
        </row>
        <row r="58">
          <cell r="B58" t="str">
            <v>제 수 변</v>
          </cell>
          <cell r="C58" t="str">
            <v>D=300</v>
          </cell>
          <cell r="E58">
            <v>280</v>
          </cell>
        </row>
        <row r="59">
          <cell r="B59" t="str">
            <v>공 기 변</v>
          </cell>
          <cell r="C59" t="str">
            <v>D=80</v>
          </cell>
          <cell r="E59">
            <v>94</v>
          </cell>
        </row>
        <row r="60">
          <cell r="B60" t="str">
            <v>공 기 변</v>
          </cell>
          <cell r="C60" t="str">
            <v>D=100</v>
          </cell>
          <cell r="E60">
            <v>110</v>
          </cell>
        </row>
        <row r="61">
          <cell r="B61" t="str">
            <v>단    관</v>
          </cell>
          <cell r="C61" t="str">
            <v>D=80</v>
          </cell>
          <cell r="E61">
            <v>13.5</v>
          </cell>
          <cell r="H61">
            <v>0.8</v>
          </cell>
          <cell r="I61" t="str">
            <v>×</v>
          </cell>
          <cell r="J61" t="str">
            <v>＋</v>
          </cell>
        </row>
        <row r="62">
          <cell r="B62" t="str">
            <v>플랜지단관</v>
          </cell>
          <cell r="C62" t="str">
            <v>D=100</v>
          </cell>
          <cell r="E62">
            <v>16.399999999999999</v>
          </cell>
          <cell r="H62">
            <v>0.8</v>
          </cell>
          <cell r="I62" t="str">
            <v>×</v>
          </cell>
          <cell r="J62" t="str">
            <v>＋</v>
          </cell>
        </row>
        <row r="63">
          <cell r="B63" t="str">
            <v>플랜지단관</v>
          </cell>
          <cell r="C63" t="str">
            <v>D=100</v>
          </cell>
          <cell r="E63">
            <v>16.399999999999999</v>
          </cell>
          <cell r="H63">
            <v>0.92</v>
          </cell>
          <cell r="I63" t="str">
            <v>×</v>
          </cell>
          <cell r="J63" t="str">
            <v>＋</v>
          </cell>
        </row>
        <row r="64">
          <cell r="B64" t="str">
            <v>플랜지단관</v>
          </cell>
          <cell r="C64" t="str">
            <v>D=100</v>
          </cell>
          <cell r="E64">
            <v>16.399999999999999</v>
          </cell>
          <cell r="H64">
            <v>-2</v>
          </cell>
          <cell r="I64" t="str">
            <v>×</v>
          </cell>
          <cell r="J64" t="str">
            <v>＋</v>
          </cell>
        </row>
        <row r="65">
          <cell r="B65" t="str">
            <v>플랜지단관</v>
          </cell>
          <cell r="C65" t="str">
            <v>D=100</v>
          </cell>
          <cell r="E65">
            <v>16.399999999999999</v>
          </cell>
          <cell r="H65">
            <v>-1</v>
          </cell>
          <cell r="I65" t="str">
            <v>×</v>
          </cell>
          <cell r="J65" t="str">
            <v>＋</v>
          </cell>
        </row>
        <row r="66">
          <cell r="B66" t="str">
            <v>플랜지단관</v>
          </cell>
          <cell r="C66" t="str">
            <v>D=100</v>
          </cell>
          <cell r="E66">
            <v>16.399999999999999</v>
          </cell>
          <cell r="H66">
            <v>0</v>
          </cell>
          <cell r="I66" t="str">
            <v>×</v>
          </cell>
          <cell r="J66" t="str">
            <v>＋</v>
          </cell>
        </row>
        <row r="67">
          <cell r="B67" t="str">
            <v>플랜지단관</v>
          </cell>
          <cell r="C67" t="str">
            <v>D=100</v>
          </cell>
          <cell r="E67">
            <v>16.399999999999999</v>
          </cell>
          <cell r="H67">
            <v>1</v>
          </cell>
          <cell r="I67" t="str">
            <v>×</v>
          </cell>
          <cell r="J67" t="str">
            <v>＋</v>
          </cell>
        </row>
        <row r="68">
          <cell r="B68" t="str">
            <v>플랜지단관</v>
          </cell>
          <cell r="C68" t="str">
            <v>D=100</v>
          </cell>
          <cell r="E68">
            <v>16.399999999999999</v>
          </cell>
          <cell r="H68">
            <v>2</v>
          </cell>
          <cell r="I68" t="str">
            <v>×</v>
          </cell>
          <cell r="J68" t="str">
            <v>＋</v>
          </cell>
        </row>
        <row r="69">
          <cell r="B69" t="str">
            <v>단    관</v>
          </cell>
          <cell r="C69" t="str">
            <v>D=125</v>
          </cell>
          <cell r="E69">
            <v>21</v>
          </cell>
          <cell r="H69">
            <v>3</v>
          </cell>
          <cell r="I69" t="str">
            <v>×</v>
          </cell>
          <cell r="J69" t="str">
            <v>＋</v>
          </cell>
        </row>
        <row r="70">
          <cell r="B70" t="str">
            <v>단    관</v>
          </cell>
          <cell r="C70" t="str">
            <v>D=150</v>
          </cell>
          <cell r="E70">
            <v>25.3</v>
          </cell>
          <cell r="H70">
            <v>4</v>
          </cell>
          <cell r="I70" t="str">
            <v>×</v>
          </cell>
          <cell r="J70" t="str">
            <v>＋</v>
          </cell>
        </row>
        <row r="71">
          <cell r="B71" t="str">
            <v>단    관</v>
          </cell>
          <cell r="C71" t="str">
            <v>D=200</v>
          </cell>
          <cell r="E71">
            <v>33.799999999999997</v>
          </cell>
          <cell r="H71">
            <v>5</v>
          </cell>
          <cell r="I71" t="str">
            <v>×</v>
          </cell>
          <cell r="J71" t="str">
            <v>＋</v>
          </cell>
        </row>
        <row r="72">
          <cell r="B72" t="str">
            <v>단    관</v>
          </cell>
          <cell r="C72" t="str">
            <v>D=250</v>
          </cell>
          <cell r="E72">
            <v>44.3</v>
          </cell>
          <cell r="H72">
            <v>6</v>
          </cell>
          <cell r="I72" t="str">
            <v>×</v>
          </cell>
          <cell r="J72" t="str">
            <v>＋</v>
          </cell>
        </row>
        <row r="73">
          <cell r="B73" t="str">
            <v>단    관</v>
          </cell>
          <cell r="C73" t="str">
            <v>D=300</v>
          </cell>
          <cell r="E73">
            <v>56.3</v>
          </cell>
          <cell r="H73">
            <v>7</v>
          </cell>
          <cell r="I73" t="str">
            <v>×</v>
          </cell>
          <cell r="J73" t="str">
            <v>＋</v>
          </cell>
        </row>
        <row r="74">
          <cell r="B74" t="str">
            <v>단    관</v>
          </cell>
          <cell r="C74" t="str">
            <v>D=350</v>
          </cell>
          <cell r="E74">
            <v>69.599999999999994</v>
          </cell>
          <cell r="H74">
            <v>8</v>
          </cell>
          <cell r="I74" t="str">
            <v>×</v>
          </cell>
          <cell r="J74" t="str">
            <v>＋</v>
          </cell>
        </row>
        <row r="75">
          <cell r="B75" t="str">
            <v>단    관</v>
          </cell>
          <cell r="C75" t="str">
            <v>D=400</v>
          </cell>
          <cell r="E75">
            <v>83.7</v>
          </cell>
          <cell r="H75">
            <v>9</v>
          </cell>
          <cell r="I75" t="str">
            <v>×</v>
          </cell>
          <cell r="J75" t="str">
            <v>＋</v>
          </cell>
        </row>
        <row r="76">
          <cell r="B76" t="str">
            <v>단    관</v>
          </cell>
          <cell r="C76" t="str">
            <v>D=450</v>
          </cell>
          <cell r="E76">
            <v>98.5</v>
          </cell>
          <cell r="H76">
            <v>10</v>
          </cell>
          <cell r="I76" t="str">
            <v>×</v>
          </cell>
          <cell r="J76" t="str">
            <v>＋</v>
          </cell>
        </row>
        <row r="77">
          <cell r="B77" t="str">
            <v>단    관</v>
          </cell>
          <cell r="C77" t="str">
            <v>D=500</v>
          </cell>
          <cell r="E77">
            <v>115.6</v>
          </cell>
          <cell r="H77">
            <v>11</v>
          </cell>
          <cell r="I77" t="str">
            <v>×</v>
          </cell>
          <cell r="J77" t="str">
            <v>＋</v>
          </cell>
        </row>
        <row r="78">
          <cell r="B78" t="str">
            <v>단    관</v>
          </cell>
          <cell r="C78" t="str">
            <v>D=600</v>
          </cell>
          <cell r="E78">
            <v>152</v>
          </cell>
          <cell r="H78">
            <v>12</v>
          </cell>
          <cell r="I78" t="str">
            <v>×</v>
          </cell>
          <cell r="J78" t="str">
            <v>＋</v>
          </cell>
        </row>
        <row r="79">
          <cell r="B79" t="str">
            <v>단    관</v>
          </cell>
          <cell r="C79" t="str">
            <v>D=700</v>
          </cell>
          <cell r="E79">
            <v>193</v>
          </cell>
          <cell r="H79">
            <v>13</v>
          </cell>
          <cell r="I79" t="str">
            <v>×</v>
          </cell>
          <cell r="J79" t="str">
            <v>＋</v>
          </cell>
        </row>
        <row r="80">
          <cell r="B80" t="str">
            <v>단    관</v>
          </cell>
          <cell r="C80" t="str">
            <v>D=800</v>
          </cell>
          <cell r="E80">
            <v>238.7</v>
          </cell>
          <cell r="H80">
            <v>14</v>
          </cell>
          <cell r="I80" t="str">
            <v>×</v>
          </cell>
          <cell r="J80" t="str">
            <v>＋</v>
          </cell>
        </row>
        <row r="81">
          <cell r="B81" t="str">
            <v>단    관</v>
          </cell>
          <cell r="C81" t="str">
            <v>D=900</v>
          </cell>
          <cell r="E81">
            <v>288.7</v>
          </cell>
          <cell r="H81">
            <v>15</v>
          </cell>
          <cell r="I81" t="str">
            <v>×</v>
          </cell>
          <cell r="J81" t="str">
            <v>＋</v>
          </cell>
        </row>
        <row r="82">
          <cell r="B82" t="str">
            <v>단    관</v>
          </cell>
          <cell r="C82" t="str">
            <v>D=1000</v>
          </cell>
          <cell r="E82">
            <v>343.2</v>
          </cell>
          <cell r="H82">
            <v>16</v>
          </cell>
          <cell r="I82" t="str">
            <v>×</v>
          </cell>
          <cell r="J82" t="str">
            <v>＋</v>
          </cell>
        </row>
        <row r="83">
          <cell r="B83" t="str">
            <v>단    관</v>
          </cell>
          <cell r="C83" t="str">
            <v>D=1100</v>
          </cell>
          <cell r="E83">
            <v>399.5</v>
          </cell>
          <cell r="H83">
            <v>17</v>
          </cell>
          <cell r="I83" t="str">
            <v>×</v>
          </cell>
          <cell r="J83" t="str">
            <v>＋</v>
          </cell>
        </row>
        <row r="84">
          <cell r="B84" t="str">
            <v>단    관</v>
          </cell>
          <cell r="C84" t="str">
            <v>D=1200</v>
          </cell>
          <cell r="E84">
            <v>465.9</v>
          </cell>
          <cell r="H84">
            <v>18</v>
          </cell>
          <cell r="I84" t="str">
            <v>×</v>
          </cell>
          <cell r="J84" t="str">
            <v>＋</v>
          </cell>
        </row>
        <row r="85">
          <cell r="B85" t="str">
            <v>없음</v>
          </cell>
        </row>
      </sheetData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터널조도"/>
      <sheetName val="전압강하-상행"/>
      <sheetName val="전압강하-하행"/>
      <sheetName val="&quot;u&quot; TYPE 구간 조명"/>
      <sheetName val="&quot;U&quot;TYPE 전압강하"/>
      <sheetName val="TR용량"/>
      <sheetName val="TR용량 (2)"/>
      <sheetName val="GEN"/>
      <sheetName val="UPS"/>
      <sheetName val="간선굵기 설명"/>
      <sheetName val="간선굵기"/>
      <sheetName val="접지"/>
      <sheetName val="IMPEADENCE"/>
      <sheetName val="직류전원"/>
      <sheetName val="Sheet5"/>
      <sheetName val="불평형 계산식"/>
      <sheetName val="계산1"/>
      <sheetName val="계산2"/>
      <sheetName val="laroux"/>
    </sheetNames>
    <sheetDataSet>
      <sheetData sheetId="0" refreshError="1"/>
      <sheetData sheetId="1" refreshError="1">
        <row r="19">
          <cell r="AR19">
            <v>70</v>
          </cell>
          <cell r="AS19">
            <v>4600</v>
          </cell>
        </row>
        <row r="20">
          <cell r="AR20">
            <v>100</v>
          </cell>
          <cell r="AS20">
            <v>9000</v>
          </cell>
        </row>
        <row r="21">
          <cell r="AR21">
            <v>150</v>
          </cell>
          <cell r="AS21">
            <v>14000</v>
          </cell>
        </row>
        <row r="22">
          <cell r="AR22">
            <v>200</v>
          </cell>
          <cell r="AS22">
            <v>20000</v>
          </cell>
        </row>
        <row r="23">
          <cell r="AR23">
            <v>250</v>
          </cell>
          <cell r="AS23">
            <v>25000</v>
          </cell>
        </row>
        <row r="24">
          <cell r="AR24">
            <v>400</v>
          </cell>
          <cell r="AS24">
            <v>46000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토공"/>
      <sheetName val="내역서"/>
      <sheetName val="토공유동표"/>
      <sheetName val="전체"/>
      <sheetName val="토공집계표(1)"/>
      <sheetName val="토공집계표(2)"/>
      <sheetName val="타공종이기총수량"/>
      <sheetName val="발파암유용산출"/>
      <sheetName val="운반수량총집계표"/>
      <sheetName val="본선암유용산출"/>
      <sheetName val="본선"/>
      <sheetName val="본선 (표지)"/>
      <sheetName val="본선(토공집계표)"/>
      <sheetName val="벌개제근, 깍기공"/>
      <sheetName val="성토다짐공"/>
      <sheetName val="법면보호공"/>
      <sheetName val="배수공내역"/>
      <sheetName val="배수공 주요자재 집계표"/>
      <sheetName val="배수공 철근 집계표"/>
      <sheetName val="골재수량집계표"/>
      <sheetName val="배수공시멘트및골재량"/>
      <sheetName val="배수공콘크리트-몰탈"/>
      <sheetName val="레미콘"/>
      <sheetName val="선택층재"/>
      <sheetName val="타공종 이월"/>
      <sheetName val="배수토공및 공제량"/>
      <sheetName val="측구터파기"/>
      <sheetName val="구조물터파기"/>
      <sheetName val="되메우기수량집계표"/>
      <sheetName val="측구공수량-1"/>
      <sheetName val="측구공수량-2 "/>
      <sheetName val="측구현황집계"/>
      <sheetName val="V형측구"/>
      <sheetName val="V형측구현황1,2,3"/>
      <sheetName val="L형측구"/>
      <sheetName val="L형측구현황1,2,3,4,5"/>
      <sheetName val="배수관공집계표"/>
      <sheetName val="횡배수관수량집계표"/>
      <sheetName val="L형측구밑횡배수관"/>
      <sheetName val="집수정수량집계표"/>
      <sheetName val="땅깍기집수정"/>
      <sheetName val="땅깍기집수정 (3)"/>
      <sheetName val="집수정현황(1)"/>
      <sheetName val="기타공1"/>
      <sheetName val="기타공2"/>
      <sheetName val="기타공토공"/>
      <sheetName val="노면배수1"/>
      <sheetName val="노면배수2"/>
      <sheetName val="노면배수공현황"/>
      <sheetName val="노면배수공현황 (2)"/>
      <sheetName val="L-O형측구현황"/>
      <sheetName val="수량산출"/>
      <sheetName val="노무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설계기준"/>
      <sheetName val="SLAB"/>
      <sheetName val="유효폭"/>
      <sheetName val="단면특성치"/>
      <sheetName val="주형"/>
      <sheetName val="단면력,SHOE"/>
      <sheetName val="주형검토"/>
      <sheetName val="2차응력검토"/>
      <sheetName val="SPLICE검토"/>
      <sheetName val="보강재검토"/>
      <sheetName val="DIAPHRAGM"/>
      <sheetName val="전단연결재"/>
      <sheetName val="STR.CRO설계"/>
      <sheetName val="CRO설계 (2)"/>
      <sheetName val="피로"/>
      <sheetName val="신축이음"/>
      <sheetName val="솟음량"/>
      <sheetName val="처짐검토"/>
      <sheetName val="2차응력모멘트"/>
      <sheetName val="SPLICE검토(OLD)"/>
      <sheetName val="Sheet12"/>
      <sheetName val="Sheet13"/>
      <sheetName val="Sheet14"/>
      <sheetName val="Sheet15"/>
      <sheetName val="Sheet16"/>
      <sheetName val="AA3000"/>
      <sheetName val="AA3100"/>
      <sheetName val="비계"/>
      <sheetName val="AA3200"/>
      <sheetName val="동바리"/>
      <sheetName val="AA3300"/>
      <sheetName val="특수거푸집"/>
      <sheetName val="AA340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1.설계기준"/>
      <sheetName val="2.단면형상"/>
      <sheetName val="3.바닥판설계"/>
      <sheetName val="3.바닥판설계(2)"/>
      <sheetName val="8.보강재-플랜지"/>
      <sheetName val="8.보강재-복부판"/>
      <sheetName val="8.보강재-하중집중점-교대1"/>
      <sheetName val="8.보강재-하중집중점-교각4,10"/>
      <sheetName val="8.보강재-하중집중점-교각5,9"/>
      <sheetName val="8.보강재-하중집중점-교각6,7,8"/>
      <sheetName val="8.보강재-다이아프레임"/>
      <sheetName val="8.보강재-다이아프레임 (2)"/>
      <sheetName val="10.전단연결재-주형1"/>
      <sheetName val="10.전단연결재-주형2"/>
      <sheetName val="11.가로보-표준-내부"/>
      <sheetName val="11.가로보-확폭-내부"/>
      <sheetName val="11.가로보-캔틸레버-보도"/>
      <sheetName val="11.가로보-캔틸레버-차도"/>
      <sheetName val="11.가로보-지점부"/>
      <sheetName val="12.용접"/>
      <sheetName val="12.용접응력"/>
      <sheetName val="13.피로"/>
      <sheetName val="15.신축량산정"/>
      <sheetName val="11.가로보-주형2"/>
      <sheetName val="EARTH소집계(922환기구)"/>
      <sheetName val="EARTH집계(922환기구-제거식)"/>
      <sheetName val="TYPE-1"/>
      <sheetName val="AB3400"/>
      <sheetName val="AB3401"/>
      <sheetName val="감독차량비"/>
      <sheetName val="AB3402"/>
      <sheetName val="AB3403"/>
      <sheetName val="터널차량비"/>
      <sheetName val="AB3500"/>
      <sheetName val="부지임대료"/>
      <sheetName val="주형"/>
      <sheetName val="6PILE  (돌출)"/>
      <sheetName val="설계조건"/>
      <sheetName val="단면검토"/>
      <sheetName val="ABUT수량-A1"/>
      <sheetName val="통합"/>
      <sheetName val="L형옹벽(key)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X"/>
      <sheetName val="Recovered_Sheet1"/>
      <sheetName val="Recovered_Sheet2"/>
      <sheetName val="비료지주목기준"/>
      <sheetName val="총괄집계표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전기공사원가"/>
      <sheetName val="원가계산서(역곡)"/>
      <sheetName val="도급총공사비"/>
      <sheetName val="공사비집계표"/>
      <sheetName val="공사비총괄표"/>
      <sheetName val="한전위탁공사비"/>
      <sheetName val="인입선로공사"/>
      <sheetName val="수배전반 설비공사"/>
      <sheetName val="케이블 포설공사"/>
      <sheetName val="전선로 설치공사"/>
      <sheetName val="전등 및 전열설비"/>
      <sheetName val="접지 및 피뢰설비"/>
      <sheetName val="방송 설비"/>
      <sheetName val="전화 설비"/>
      <sheetName val="시계설비"/>
      <sheetName val="TV 설비"/>
      <sheetName val="화재 탐지 설비"/>
      <sheetName val="옥외통신설비공사"/>
      <sheetName val="옥외보안등공사"/>
      <sheetName val="일위집계"/>
      <sheetName val="일위대가"/>
      <sheetName val="자재"/>
      <sheetName val="자재(일위대가)"/>
      <sheetName val="등주설치(5~7M)"/>
      <sheetName val="등주설치(8M)"/>
      <sheetName val="견적"/>
      <sheetName val="산출서 "/>
      <sheetName val="노무비"/>
      <sheetName val="인공산출"/>
      <sheetName val="예비품 "/>
      <sheetName val="특수공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공사 총괄표 "/>
      <sheetName val="전기공사"/>
      <sheetName val="전등전열공사"/>
      <sheetName val="전화.TV공사"/>
      <sheetName val="소방공사-도급"/>
      <sheetName val="cctv,중계공사"/>
      <sheetName val="중계펌프장-도급"/>
      <sheetName val="계장공사-도급"/>
      <sheetName val="일위대가(전기)"/>
      <sheetName val="일위대가(통신)"/>
      <sheetName val="일위대가(계장)"/>
      <sheetName val="견적대비표(공사)"/>
      <sheetName val="단가대비표"/>
      <sheetName val="Sheet14"/>
      <sheetName val="Sheet15"/>
      <sheetName val="Sheet16"/>
      <sheetName val="일위대가(계측기설치)"/>
      <sheetName val="#REF"/>
      <sheetName val="실행철강하도"/>
      <sheetName val="설비"/>
      <sheetName val="LU"/>
      <sheetName val="구례시"/>
      <sheetName val="제잡비"/>
      <sheetName val="충주"/>
      <sheetName val="화재 탐지 설비"/>
      <sheetName val="Macro(차단기)"/>
      <sheetName val="일위대가(1)"/>
      <sheetName val="인건비"/>
      <sheetName val="1단계"/>
      <sheetName val="원하대비"/>
      <sheetName val="원도급"/>
      <sheetName val="하도급"/>
      <sheetName val="운반공"/>
      <sheetName val="CT"/>
      <sheetName val="터파기및재료"/>
      <sheetName val="우성교간선"/>
      <sheetName val="직재"/>
      <sheetName val="집계표"/>
      <sheetName val="여과지동"/>
      <sheetName val="기초자료"/>
      <sheetName val="총공사내역서"/>
      <sheetName val="대비2"/>
      <sheetName val="T형( 파일기초) 공현1교"/>
      <sheetName val="기본단가표"/>
      <sheetName val="공량산출서"/>
      <sheetName val="내역서2안"/>
      <sheetName val="터널조도"/>
      <sheetName val="현장별"/>
      <sheetName val="일위대가(가설)"/>
      <sheetName val="Sheet1"/>
      <sheetName val="ABUT수량-A1"/>
      <sheetName val="금액내역서"/>
      <sheetName val="물가대비표"/>
      <sheetName val="Sheet6"/>
      <sheetName val="내역서"/>
      <sheetName val="JUCKEYK"/>
      <sheetName val="Zip_Code"/>
      <sheetName val="호표"/>
      <sheetName val="단면치수"/>
      <sheetName val="자재단가"/>
      <sheetName val="내역서(전기)"/>
      <sheetName val="관급단가"/>
      <sheetName val="목록"/>
      <sheetName val="용량(1-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토사(PE)"/>
      <sheetName val="토사(PE-역사이펀)"/>
      <sheetName val="토사(PE-관보호공 0.3)"/>
      <sheetName val="토사(PE-관보호공 1.0)"/>
      <sheetName val="토사(PE-토류벽)"/>
      <sheetName val="토사(PE,CON B=)"/>
      <sheetName val="토사(흄관)"/>
      <sheetName val="토사(흄관-토류벽)"/>
      <sheetName val="토사(BOX-토류벽)"/>
      <sheetName val="토사(흄관,CON B=)"/>
      <sheetName val="토사(PE-관보호공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입력란"/>
      <sheetName val="물가시세표"/>
      <sheetName val="잡철물제작설치"/>
      <sheetName val="97노임단가"/>
      <sheetName val="M.단산서"/>
      <sheetName val="M.드레인슈"/>
      <sheetName val="M.중기사용료"/>
      <sheetName val="M중기입력"/>
      <sheetName val="P.단산서"/>
      <sheetName val="p.드레인슈"/>
      <sheetName val="P.중기사용료"/>
      <sheetName val="P.중기입력"/>
      <sheetName val="S.단산서"/>
      <sheetName val="S.중기사용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S단가"/>
      <sheetName val="남부견적"/>
      <sheetName val="남부시중단가"/>
      <sheetName val="입석시중단가"/>
      <sheetName val="인터페이스견적"/>
      <sheetName val="인터페이스부품"/>
      <sheetName val="Sheet2"/>
      <sheetName val="Sheet3"/>
      <sheetName val="통합단가"/>
      <sheetName val="2000전체분"/>
      <sheetName val="2000년1차"/>
      <sheetName val="공량산출서"/>
      <sheetName val="ABUT수량-A1"/>
      <sheetName val="말뚝지지력산정"/>
      <sheetName val="1.설계기준"/>
      <sheetName val="신규일위대가"/>
      <sheetName val="ilch"/>
      <sheetName val="#REF"/>
      <sheetName val="장비1월"/>
      <sheetName val="식간식대"/>
      <sheetName val="공제집계"/>
      <sheetName val="유류대(갑지)1월"/>
      <sheetName val="식간식대(갑지)"/>
      <sheetName val="자재대(갑지)"/>
      <sheetName val="자재(기술건철)"/>
      <sheetName val="터파기및재료"/>
      <sheetName val="노임단가"/>
      <sheetName val="2.대외공문"/>
      <sheetName val="화재 탐지 설비"/>
      <sheetName val="danga"/>
      <sheetName val="실행철강하도"/>
      <sheetName val="단가"/>
      <sheetName val="부대내역"/>
      <sheetName val="설계조건"/>
      <sheetName val="수로단위수량"/>
      <sheetName val="청하배수"/>
      <sheetName val="tggwan(mac)"/>
      <sheetName val="우수"/>
      <sheetName val="Sheet1"/>
      <sheetName val="을"/>
      <sheetName val="전기품산출"/>
      <sheetName val="현장지지물물량"/>
      <sheetName val="입출재고현황 (2)"/>
      <sheetName val="0001new"/>
      <sheetName val="I一般比"/>
      <sheetName val="경"/>
      <sheetName val="중간부"/>
      <sheetName val="내역"/>
      <sheetName val="내역서"/>
      <sheetName val="REDUCER"/>
      <sheetName val="WE'T"/>
      <sheetName val="개략"/>
      <sheetName val="토공(우물통,기타) "/>
      <sheetName val="주형"/>
      <sheetName val="가도공"/>
      <sheetName val="전기"/>
      <sheetName val="DATE"/>
      <sheetName val="세원견적서"/>
      <sheetName val="3BL공동구 수량"/>
      <sheetName val="P54"/>
      <sheetName val="매출피벗"/>
      <sheetName val="2F 회의실견적(5_14 일대)"/>
      <sheetName val="Sheet5"/>
      <sheetName val="Sheet9"/>
      <sheetName val="일위대가표"/>
      <sheetName val="데리네이타현황"/>
      <sheetName val="충주"/>
      <sheetName val="내역(한신APT)"/>
      <sheetName val="토목"/>
      <sheetName val="건축"/>
      <sheetName val="BID"/>
      <sheetName val="STEEL BOX 단면설계(SEC.8)"/>
      <sheetName val="TABLE"/>
      <sheetName val="직재"/>
      <sheetName val="JUCKEYK"/>
      <sheetName val="불출요청"/>
      <sheetName val="착공내역서"/>
      <sheetName val="일위대가"/>
      <sheetName val="위치조서"/>
      <sheetName val="순성토"/>
      <sheetName val="교각계산"/>
      <sheetName val="물가시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/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/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TA"/>
      <sheetName val="Sheet3"/>
    </sheetNames>
    <sheetDataSet>
      <sheetData sheetId="0" refreshError="1"/>
      <sheetData sheetId="1" refreshError="1">
        <row r="4">
          <cell r="D4" t="str">
            <v>HOUSE SIDE</v>
          </cell>
          <cell r="E4" t="str">
            <v>STREET SIDE</v>
          </cell>
        </row>
        <row r="5">
          <cell r="B5">
            <v>9.9999999999999995E-7</v>
          </cell>
          <cell r="C5">
            <v>0.1</v>
          </cell>
          <cell r="D5">
            <v>0.01</v>
          </cell>
          <cell r="E5">
            <v>3.5000000000000003E-2</v>
          </cell>
        </row>
        <row r="6">
          <cell r="B6">
            <v>0.110001</v>
          </cell>
          <cell r="C6">
            <v>0.11</v>
          </cell>
          <cell r="D6">
            <v>1.14E-2</v>
          </cell>
          <cell r="E6">
            <v>3.7500000000000006E-2</v>
          </cell>
        </row>
        <row r="7">
          <cell r="B7">
            <v>0.120001</v>
          </cell>
          <cell r="C7">
            <v>0.12</v>
          </cell>
          <cell r="D7">
            <v>1.2800000000000001E-2</v>
          </cell>
          <cell r="E7">
            <v>0.04</v>
          </cell>
        </row>
        <row r="8">
          <cell r="B8">
            <v>0.13000100000000001</v>
          </cell>
          <cell r="C8">
            <v>0.13</v>
          </cell>
          <cell r="D8">
            <v>1.4200000000000001E-2</v>
          </cell>
          <cell r="E8">
            <v>4.2500000000000003E-2</v>
          </cell>
        </row>
        <row r="9">
          <cell r="B9">
            <v>0.14000100000000001</v>
          </cell>
          <cell r="C9">
            <v>0.14000000000000001</v>
          </cell>
          <cell r="D9">
            <v>1.5599999999999999E-2</v>
          </cell>
          <cell r="E9">
            <v>4.4999999999999998E-2</v>
          </cell>
        </row>
        <row r="10">
          <cell r="B10">
            <v>0.15000100000000002</v>
          </cell>
          <cell r="C10">
            <v>0.15000000000000002</v>
          </cell>
          <cell r="D10">
            <v>1.7000000000000001E-2</v>
          </cell>
          <cell r="E10">
            <v>4.7500000000000001E-2</v>
          </cell>
        </row>
        <row r="11">
          <cell r="B11">
            <v>0.16000100000000003</v>
          </cell>
          <cell r="C11">
            <v>0.16000000000000003</v>
          </cell>
          <cell r="D11">
            <v>1.84E-2</v>
          </cell>
          <cell r="E11">
            <v>0.05</v>
          </cell>
        </row>
        <row r="12">
          <cell r="B12">
            <v>0.17000100000000004</v>
          </cell>
          <cell r="C12">
            <v>0.17000000000000004</v>
          </cell>
          <cell r="D12">
            <v>1.9799999999999998E-2</v>
          </cell>
          <cell r="E12">
            <v>5.2500000000000005E-2</v>
          </cell>
        </row>
        <row r="13">
          <cell r="B13">
            <v>0.18000100000000005</v>
          </cell>
          <cell r="C13">
            <v>0.18000000000000005</v>
          </cell>
          <cell r="D13">
            <v>2.12E-2</v>
          </cell>
          <cell r="E13">
            <v>5.5E-2</v>
          </cell>
        </row>
        <row r="14">
          <cell r="B14">
            <v>0.19000100000000006</v>
          </cell>
          <cell r="C14">
            <v>0.19000000000000006</v>
          </cell>
          <cell r="D14">
            <v>2.2600000000000002E-2</v>
          </cell>
          <cell r="E14">
            <v>5.7499999999999996E-2</v>
          </cell>
        </row>
        <row r="15">
          <cell r="B15">
            <v>0.20000100000000007</v>
          </cell>
          <cell r="C15">
            <v>0.20000000000000007</v>
          </cell>
          <cell r="D15">
            <v>2.4E-2</v>
          </cell>
          <cell r="E15">
            <v>0.06</v>
          </cell>
        </row>
        <row r="16">
          <cell r="B16">
            <v>0.21000100000000008</v>
          </cell>
          <cell r="C16">
            <v>0.21000000000000008</v>
          </cell>
          <cell r="D16">
            <v>2.46E-2</v>
          </cell>
          <cell r="E16">
            <v>6.3E-2</v>
          </cell>
        </row>
        <row r="17">
          <cell r="B17">
            <v>0.22000100000000009</v>
          </cell>
          <cell r="C17">
            <v>0.22000000000000008</v>
          </cell>
          <cell r="D17">
            <v>2.52E-2</v>
          </cell>
          <cell r="E17">
            <v>6.6000000000000003E-2</v>
          </cell>
        </row>
        <row r="18">
          <cell r="B18">
            <v>0.23000100000000009</v>
          </cell>
          <cell r="C18">
            <v>0.23000000000000009</v>
          </cell>
          <cell r="D18">
            <v>2.58E-2</v>
          </cell>
          <cell r="E18">
            <v>6.9000000000000006E-2</v>
          </cell>
        </row>
        <row r="19">
          <cell r="B19">
            <v>0.2400010000000001</v>
          </cell>
          <cell r="C19">
            <v>0.2400000000000001</v>
          </cell>
          <cell r="D19">
            <v>2.64E-2</v>
          </cell>
          <cell r="E19">
            <v>7.1999999999999995E-2</v>
          </cell>
        </row>
        <row r="20">
          <cell r="B20">
            <v>0.25000100000000008</v>
          </cell>
          <cell r="C20">
            <v>0.25000000000000011</v>
          </cell>
          <cell r="D20">
            <v>2.7E-2</v>
          </cell>
          <cell r="E20">
            <v>7.4999999999999997E-2</v>
          </cell>
        </row>
        <row r="21">
          <cell r="B21">
            <v>0.26000100000000009</v>
          </cell>
          <cell r="C21">
            <v>0.26000000000000012</v>
          </cell>
          <cell r="D21">
            <v>2.76E-2</v>
          </cell>
          <cell r="E21">
            <v>7.8E-2</v>
          </cell>
        </row>
        <row r="22">
          <cell r="B22">
            <v>0.2700010000000001</v>
          </cell>
          <cell r="C22">
            <v>0.27000000000000013</v>
          </cell>
          <cell r="D22">
            <v>2.8199999999999999E-2</v>
          </cell>
          <cell r="E22">
            <v>8.1000000000000003E-2</v>
          </cell>
        </row>
        <row r="23">
          <cell r="B23">
            <v>0.28000100000000011</v>
          </cell>
          <cell r="C23">
            <v>0.28000000000000014</v>
          </cell>
          <cell r="D23">
            <v>2.8799999999999999E-2</v>
          </cell>
          <cell r="E23">
            <v>8.3999999999999991E-2</v>
          </cell>
        </row>
        <row r="24">
          <cell r="B24">
            <v>0.29000100000000012</v>
          </cell>
          <cell r="C24">
            <v>0.29000000000000015</v>
          </cell>
          <cell r="D24">
            <v>2.9399999999999999E-2</v>
          </cell>
          <cell r="E24">
            <v>8.6999999999999994E-2</v>
          </cell>
        </row>
        <row r="25">
          <cell r="B25">
            <v>0.30000100000000013</v>
          </cell>
          <cell r="C25">
            <v>0.30000000000000016</v>
          </cell>
          <cell r="D25">
            <v>0.03</v>
          </cell>
          <cell r="E25">
            <v>0.09</v>
          </cell>
        </row>
        <row r="26">
          <cell r="B26">
            <v>0.31000100000000014</v>
          </cell>
          <cell r="C26">
            <v>0.31000000000000016</v>
          </cell>
          <cell r="D26">
            <v>3.1E-2</v>
          </cell>
          <cell r="E26">
            <v>9.2999999999999999E-2</v>
          </cell>
        </row>
        <row r="27">
          <cell r="B27">
            <v>0.32000100000000015</v>
          </cell>
          <cell r="C27">
            <v>0.32000000000000017</v>
          </cell>
          <cell r="D27">
            <v>3.2000000000000001E-2</v>
          </cell>
          <cell r="E27">
            <v>9.6000000000000002E-2</v>
          </cell>
        </row>
        <row r="28">
          <cell r="B28">
            <v>0.33000100000000016</v>
          </cell>
          <cell r="C28">
            <v>0.33000000000000018</v>
          </cell>
          <cell r="D28">
            <v>3.3000000000000002E-2</v>
          </cell>
          <cell r="E28">
            <v>9.9000000000000005E-2</v>
          </cell>
        </row>
        <row r="29">
          <cell r="B29">
            <v>0.34000100000000016</v>
          </cell>
          <cell r="C29">
            <v>0.34000000000000019</v>
          </cell>
          <cell r="D29">
            <v>3.4000000000000002E-2</v>
          </cell>
          <cell r="E29">
            <v>0.10199999999999999</v>
          </cell>
        </row>
        <row r="30">
          <cell r="B30">
            <v>0.35000100000000017</v>
          </cell>
          <cell r="C30">
            <v>0.3500000000000002</v>
          </cell>
          <cell r="D30">
            <v>3.5000000000000003E-2</v>
          </cell>
          <cell r="E30">
            <v>0.105</v>
          </cell>
        </row>
        <row r="31">
          <cell r="B31">
            <v>0.36000100000000018</v>
          </cell>
          <cell r="C31">
            <v>0.36000000000000021</v>
          </cell>
          <cell r="D31">
            <v>3.6000000000000004E-2</v>
          </cell>
          <cell r="E31">
            <v>0.108</v>
          </cell>
        </row>
        <row r="32">
          <cell r="B32">
            <v>0.37000100000000019</v>
          </cell>
          <cell r="C32">
            <v>0.37000000000000022</v>
          </cell>
          <cell r="D32">
            <v>3.6999999999999998E-2</v>
          </cell>
          <cell r="E32">
            <v>0.111</v>
          </cell>
        </row>
        <row r="33">
          <cell r="B33">
            <v>0.3800010000000002</v>
          </cell>
          <cell r="C33">
            <v>0.38000000000000023</v>
          </cell>
          <cell r="D33">
            <v>3.7999999999999999E-2</v>
          </cell>
          <cell r="E33">
            <v>0.11399999999999999</v>
          </cell>
        </row>
        <row r="34">
          <cell r="B34">
            <v>0.39000100000000021</v>
          </cell>
          <cell r="C34">
            <v>0.39000000000000024</v>
          </cell>
          <cell r="D34">
            <v>3.9E-2</v>
          </cell>
          <cell r="E34">
            <v>0.11699999999999999</v>
          </cell>
        </row>
        <row r="35">
          <cell r="B35">
            <v>0.40000100000000022</v>
          </cell>
          <cell r="C35">
            <v>0.40000000000000024</v>
          </cell>
          <cell r="D35">
            <v>0.04</v>
          </cell>
          <cell r="E35">
            <v>0.12</v>
          </cell>
        </row>
        <row r="36">
          <cell r="B36">
            <v>0.41000100000000023</v>
          </cell>
          <cell r="C36">
            <v>0.41000000000000025</v>
          </cell>
          <cell r="D36">
            <v>4.1000000000000002E-2</v>
          </cell>
          <cell r="E36">
            <v>0.123</v>
          </cell>
        </row>
        <row r="37">
          <cell r="B37">
            <v>0.42000100000000024</v>
          </cell>
          <cell r="C37">
            <v>0.42000000000000026</v>
          </cell>
          <cell r="D37">
            <v>4.2000000000000003E-2</v>
          </cell>
          <cell r="E37">
            <v>0.126</v>
          </cell>
        </row>
        <row r="38">
          <cell r="B38">
            <v>0.43000100000000024</v>
          </cell>
          <cell r="C38">
            <v>0.43000000000000027</v>
          </cell>
          <cell r="D38">
            <v>4.3000000000000003E-2</v>
          </cell>
          <cell r="E38">
            <v>0.129</v>
          </cell>
        </row>
        <row r="39">
          <cell r="B39">
            <v>0.44000100000000025</v>
          </cell>
          <cell r="C39">
            <v>0.44000000000000028</v>
          </cell>
          <cell r="D39">
            <v>4.4000000000000004E-2</v>
          </cell>
          <cell r="E39">
            <v>0.13200000000000001</v>
          </cell>
        </row>
        <row r="40">
          <cell r="B40">
            <v>0.45000100000000026</v>
          </cell>
          <cell r="C40">
            <v>0.45000000000000029</v>
          </cell>
          <cell r="D40">
            <v>4.4999999999999998E-2</v>
          </cell>
          <cell r="E40">
            <v>0.13500000000000001</v>
          </cell>
        </row>
        <row r="41">
          <cell r="B41">
            <v>0.46000100000000027</v>
          </cell>
          <cell r="C41">
            <v>0.4600000000000003</v>
          </cell>
          <cell r="D41">
            <v>4.5999999999999999E-2</v>
          </cell>
          <cell r="E41">
            <v>0.13800000000000001</v>
          </cell>
        </row>
        <row r="42">
          <cell r="B42">
            <v>0.47000100000000028</v>
          </cell>
          <cell r="C42">
            <v>0.47000000000000031</v>
          </cell>
          <cell r="D42">
            <v>4.7E-2</v>
          </cell>
          <cell r="E42">
            <v>0.14099999999999999</v>
          </cell>
        </row>
        <row r="43">
          <cell r="B43">
            <v>0.48000100000000029</v>
          </cell>
          <cell r="C43">
            <v>0.48000000000000032</v>
          </cell>
          <cell r="D43">
            <v>4.8000000000000001E-2</v>
          </cell>
          <cell r="E43">
            <v>0.14399999999999999</v>
          </cell>
        </row>
        <row r="44">
          <cell r="B44">
            <v>0.4900010000000003</v>
          </cell>
          <cell r="C44">
            <v>0.49000000000000032</v>
          </cell>
          <cell r="D44">
            <v>4.9000000000000002E-2</v>
          </cell>
          <cell r="E44">
            <v>0.14699999999999999</v>
          </cell>
        </row>
        <row r="45">
          <cell r="B45">
            <v>0.50000100000000036</v>
          </cell>
          <cell r="C45">
            <v>0.50000000000000033</v>
          </cell>
          <cell r="D45">
            <v>0.05</v>
          </cell>
          <cell r="E45">
            <v>0.15</v>
          </cell>
        </row>
        <row r="46">
          <cell r="B46">
            <v>0.51000100000000037</v>
          </cell>
          <cell r="C46">
            <v>0.51000000000000034</v>
          </cell>
          <cell r="D46">
            <v>5.0700000000000002E-2</v>
          </cell>
          <cell r="E46">
            <v>0.153</v>
          </cell>
        </row>
        <row r="47">
          <cell r="B47">
            <v>0.52000100000000038</v>
          </cell>
          <cell r="C47">
            <v>0.52000000000000035</v>
          </cell>
          <cell r="D47">
            <v>5.1400000000000001E-2</v>
          </cell>
          <cell r="E47">
            <v>0.156</v>
          </cell>
        </row>
        <row r="48">
          <cell r="B48">
            <v>0.53000100000000039</v>
          </cell>
          <cell r="C48">
            <v>0.53000000000000036</v>
          </cell>
          <cell r="D48">
            <v>5.21E-2</v>
          </cell>
          <cell r="E48">
            <v>0.159</v>
          </cell>
        </row>
        <row r="49">
          <cell r="B49">
            <v>0.5400010000000004</v>
          </cell>
          <cell r="C49">
            <v>0.54000000000000037</v>
          </cell>
          <cell r="D49">
            <v>5.28E-2</v>
          </cell>
          <cell r="E49">
            <v>0.16200000000000001</v>
          </cell>
        </row>
        <row r="50">
          <cell r="B50">
            <v>0.55000100000000041</v>
          </cell>
          <cell r="C50">
            <v>0.55000000000000038</v>
          </cell>
          <cell r="D50">
            <v>5.3500000000000006E-2</v>
          </cell>
          <cell r="E50">
            <v>0.16499999999999998</v>
          </cell>
        </row>
        <row r="51">
          <cell r="B51">
            <v>0.56000100000000042</v>
          </cell>
          <cell r="C51">
            <v>0.56000000000000039</v>
          </cell>
          <cell r="D51">
            <v>5.4199999999999998E-2</v>
          </cell>
          <cell r="E51">
            <v>0.16799999999999998</v>
          </cell>
        </row>
        <row r="52">
          <cell r="B52">
            <v>0.57000100000000042</v>
          </cell>
          <cell r="C52">
            <v>0.5700000000000004</v>
          </cell>
          <cell r="D52">
            <v>5.4900000000000004E-2</v>
          </cell>
          <cell r="E52">
            <v>0.17099999999999999</v>
          </cell>
        </row>
        <row r="53">
          <cell r="B53">
            <v>0.58000100000000043</v>
          </cell>
          <cell r="C53">
            <v>0.5800000000000004</v>
          </cell>
          <cell r="D53">
            <v>5.5600000000000004E-2</v>
          </cell>
          <cell r="E53">
            <v>0.17399999999999999</v>
          </cell>
        </row>
        <row r="54">
          <cell r="B54">
            <v>0.59000100000000044</v>
          </cell>
          <cell r="C54">
            <v>0.59000000000000041</v>
          </cell>
          <cell r="D54">
            <v>5.6300000000000003E-2</v>
          </cell>
          <cell r="E54">
            <v>0.17699999999999999</v>
          </cell>
        </row>
        <row r="55">
          <cell r="B55">
            <v>0.60000100000000045</v>
          </cell>
          <cell r="C55">
            <v>0.60000000000000042</v>
          </cell>
          <cell r="D55">
            <v>5.7000000000000002E-2</v>
          </cell>
          <cell r="E55">
            <v>0.18</v>
          </cell>
        </row>
        <row r="56">
          <cell r="B56">
            <v>0.61000100000000046</v>
          </cell>
          <cell r="C56">
            <v>0.61000000000000043</v>
          </cell>
          <cell r="D56">
            <v>5.7599999999999998E-2</v>
          </cell>
          <cell r="E56">
            <v>0.183</v>
          </cell>
        </row>
        <row r="57">
          <cell r="B57">
            <v>0.62000100000000047</v>
          </cell>
          <cell r="C57">
            <v>0.62000000000000044</v>
          </cell>
          <cell r="D57">
            <v>5.8200000000000002E-2</v>
          </cell>
          <cell r="E57">
            <v>0.186</v>
          </cell>
        </row>
        <row r="58">
          <cell r="B58">
            <v>0.63000100000000048</v>
          </cell>
          <cell r="C58">
            <v>0.63000000000000045</v>
          </cell>
          <cell r="D58">
            <v>5.8800000000000005E-2</v>
          </cell>
          <cell r="E58">
            <v>0.189</v>
          </cell>
        </row>
        <row r="59">
          <cell r="B59">
            <v>0.64000100000000049</v>
          </cell>
          <cell r="C59">
            <v>0.64000000000000046</v>
          </cell>
          <cell r="D59">
            <v>5.9400000000000001E-2</v>
          </cell>
          <cell r="E59">
            <v>0.192</v>
          </cell>
        </row>
        <row r="60">
          <cell r="B60">
            <v>0.6500010000000005</v>
          </cell>
          <cell r="C60">
            <v>0.65000000000000047</v>
          </cell>
          <cell r="D60">
            <v>0.06</v>
          </cell>
          <cell r="E60">
            <v>0.19500000000000001</v>
          </cell>
        </row>
        <row r="61">
          <cell r="B61">
            <v>0.6600010000000005</v>
          </cell>
          <cell r="C61">
            <v>0.66000000000000048</v>
          </cell>
          <cell r="D61">
            <v>6.0600000000000001E-2</v>
          </cell>
          <cell r="E61">
            <v>0.19800000000000001</v>
          </cell>
        </row>
        <row r="62">
          <cell r="B62">
            <v>0.67000100000000051</v>
          </cell>
          <cell r="C62">
            <v>0.67000000000000048</v>
          </cell>
          <cell r="D62">
            <v>6.1200000000000004E-2</v>
          </cell>
          <cell r="E62">
            <v>0.20099999999999998</v>
          </cell>
        </row>
        <row r="63">
          <cell r="B63">
            <v>0.68000100000000052</v>
          </cell>
          <cell r="C63">
            <v>0.68000000000000049</v>
          </cell>
          <cell r="D63">
            <v>6.1800000000000001E-2</v>
          </cell>
          <cell r="E63">
            <v>0.20399999999999999</v>
          </cell>
        </row>
        <row r="64">
          <cell r="B64">
            <v>0.69000100000000053</v>
          </cell>
          <cell r="C64">
            <v>0.6900000000000005</v>
          </cell>
          <cell r="D64">
            <v>6.2399999999999997E-2</v>
          </cell>
          <cell r="E64">
            <v>0.20699999999999999</v>
          </cell>
        </row>
        <row r="65">
          <cell r="B65">
            <v>0.70000100000000054</v>
          </cell>
          <cell r="C65">
            <v>0.70000000000000051</v>
          </cell>
          <cell r="D65">
            <v>6.3E-2</v>
          </cell>
          <cell r="E65">
            <v>0.21</v>
          </cell>
        </row>
        <row r="66">
          <cell r="B66">
            <v>0.71000100000000055</v>
          </cell>
          <cell r="C66">
            <v>0.71000000000000052</v>
          </cell>
          <cell r="D66">
            <v>6.3700000000000007E-2</v>
          </cell>
          <cell r="E66">
            <v>0.21299999999999999</v>
          </cell>
        </row>
        <row r="67">
          <cell r="B67">
            <v>0.72000100000000056</v>
          </cell>
          <cell r="C67">
            <v>0.72000000000000053</v>
          </cell>
          <cell r="D67">
            <v>6.4399999999999999E-2</v>
          </cell>
          <cell r="E67">
            <v>0.216</v>
          </cell>
        </row>
        <row r="68">
          <cell r="B68">
            <v>0.73000100000000057</v>
          </cell>
          <cell r="C68">
            <v>0.73000000000000054</v>
          </cell>
          <cell r="D68">
            <v>6.5100000000000005E-2</v>
          </cell>
          <cell r="E68">
            <v>0.219</v>
          </cell>
        </row>
        <row r="69">
          <cell r="B69">
            <v>0.74000100000000057</v>
          </cell>
          <cell r="C69">
            <v>0.74000000000000055</v>
          </cell>
          <cell r="D69">
            <v>6.5799999999999997E-2</v>
          </cell>
          <cell r="E69">
            <v>0.222</v>
          </cell>
        </row>
        <row r="70">
          <cell r="B70">
            <v>0.75000100000000058</v>
          </cell>
          <cell r="C70">
            <v>0.75000000000000056</v>
          </cell>
          <cell r="D70">
            <v>6.6500000000000004E-2</v>
          </cell>
          <cell r="E70">
            <v>0.22499999999999998</v>
          </cell>
        </row>
        <row r="71">
          <cell r="B71">
            <v>0.76000100000000059</v>
          </cell>
          <cell r="C71">
            <v>0.76000000000000056</v>
          </cell>
          <cell r="D71">
            <v>6.720000000000001E-2</v>
          </cell>
          <cell r="E71">
            <v>0.22799999999999998</v>
          </cell>
        </row>
        <row r="72">
          <cell r="B72">
            <v>0.7700010000000006</v>
          </cell>
          <cell r="C72">
            <v>0.77000000000000057</v>
          </cell>
          <cell r="D72">
            <v>6.7900000000000002E-2</v>
          </cell>
          <cell r="E72">
            <v>0.23099999999999998</v>
          </cell>
        </row>
        <row r="73">
          <cell r="B73">
            <v>0.78000100000000061</v>
          </cell>
          <cell r="C73">
            <v>0.78000000000000058</v>
          </cell>
          <cell r="D73">
            <v>6.8600000000000008E-2</v>
          </cell>
          <cell r="E73">
            <v>0.23399999999999999</v>
          </cell>
        </row>
        <row r="74">
          <cell r="B74">
            <v>0.79000100000000062</v>
          </cell>
          <cell r="C74">
            <v>0.79000000000000059</v>
          </cell>
          <cell r="D74">
            <v>6.93E-2</v>
          </cell>
          <cell r="E74">
            <v>0.23699999999999999</v>
          </cell>
        </row>
        <row r="75">
          <cell r="B75">
            <v>0.80000100000000063</v>
          </cell>
          <cell r="C75">
            <v>0.8000000000000006</v>
          </cell>
          <cell r="D75">
            <v>7.0000000000000007E-2</v>
          </cell>
          <cell r="E75">
            <v>0.24</v>
          </cell>
        </row>
        <row r="76">
          <cell r="B76">
            <v>0.81000100000000064</v>
          </cell>
          <cell r="C76">
            <v>0.81000000000000061</v>
          </cell>
          <cell r="D76">
            <v>7.060000000000001E-2</v>
          </cell>
          <cell r="E76">
            <v>0.24299999999999999</v>
          </cell>
        </row>
        <row r="77">
          <cell r="B77">
            <v>0.82000100000000065</v>
          </cell>
          <cell r="C77">
            <v>0.82000000000000062</v>
          </cell>
          <cell r="D77">
            <v>7.1199999999999999E-2</v>
          </cell>
          <cell r="E77">
            <v>0.246</v>
          </cell>
        </row>
        <row r="78">
          <cell r="B78">
            <v>0.83000100000000065</v>
          </cell>
          <cell r="C78">
            <v>0.83000000000000063</v>
          </cell>
          <cell r="D78">
            <v>7.1800000000000003E-2</v>
          </cell>
          <cell r="E78">
            <v>0.249</v>
          </cell>
        </row>
        <row r="79">
          <cell r="B79">
            <v>0.84000100000000066</v>
          </cell>
          <cell r="C79">
            <v>0.84000000000000064</v>
          </cell>
          <cell r="D79">
            <v>7.2400000000000006E-2</v>
          </cell>
          <cell r="E79">
            <v>0.252</v>
          </cell>
        </row>
        <row r="80">
          <cell r="B80">
            <v>0.85000100000000067</v>
          </cell>
          <cell r="C80">
            <v>0.85000000000000064</v>
          </cell>
          <cell r="D80">
            <v>7.3000000000000009E-2</v>
          </cell>
          <cell r="E80">
            <v>0.255</v>
          </cell>
        </row>
        <row r="81">
          <cell r="B81">
            <v>0.86000100000000068</v>
          </cell>
          <cell r="C81">
            <v>0.86000000000000065</v>
          </cell>
          <cell r="D81">
            <v>7.3599999999999999E-2</v>
          </cell>
          <cell r="E81">
            <v>0.25800000000000001</v>
          </cell>
        </row>
        <row r="82">
          <cell r="B82">
            <v>0.87000100000000069</v>
          </cell>
          <cell r="C82">
            <v>0.87000000000000066</v>
          </cell>
          <cell r="D82">
            <v>7.4200000000000002E-2</v>
          </cell>
          <cell r="E82">
            <v>0.26100000000000001</v>
          </cell>
        </row>
        <row r="83">
          <cell r="B83">
            <v>0.8800010000000007</v>
          </cell>
          <cell r="C83">
            <v>0.88000000000000067</v>
          </cell>
          <cell r="D83">
            <v>7.4800000000000005E-2</v>
          </cell>
          <cell r="E83">
            <v>0.26400000000000001</v>
          </cell>
        </row>
        <row r="84">
          <cell r="B84">
            <v>0.89000100000000071</v>
          </cell>
          <cell r="C84">
            <v>0.89000000000000068</v>
          </cell>
          <cell r="D84">
            <v>7.5399999999999995E-2</v>
          </cell>
          <cell r="E84">
            <v>0.26700000000000002</v>
          </cell>
        </row>
        <row r="85">
          <cell r="B85">
            <v>0.90000100000000072</v>
          </cell>
          <cell r="C85">
            <v>0.90000000000000069</v>
          </cell>
          <cell r="D85">
            <v>7.5999999999999998E-2</v>
          </cell>
          <cell r="E85">
            <v>0.27</v>
          </cell>
        </row>
        <row r="86">
          <cell r="B86">
            <v>0.91000100000000073</v>
          </cell>
          <cell r="C86">
            <v>0.9100000000000007</v>
          </cell>
          <cell r="D86">
            <v>7.6399999999999996E-2</v>
          </cell>
          <cell r="E86">
            <v>0.27200000000000002</v>
          </cell>
        </row>
        <row r="87">
          <cell r="B87">
            <v>0.92000100000000073</v>
          </cell>
          <cell r="C87">
            <v>0.92000000000000071</v>
          </cell>
          <cell r="D87">
            <v>7.6799999999999993E-2</v>
          </cell>
          <cell r="E87">
            <v>0.27400000000000002</v>
          </cell>
        </row>
        <row r="88">
          <cell r="B88">
            <v>0.93000100000000074</v>
          </cell>
          <cell r="C88">
            <v>0.93000000000000071</v>
          </cell>
          <cell r="D88">
            <v>7.7200000000000005E-2</v>
          </cell>
          <cell r="E88">
            <v>0.27600000000000002</v>
          </cell>
        </row>
        <row r="89">
          <cell r="B89">
            <v>0.94000100000000075</v>
          </cell>
          <cell r="C89">
            <v>0.94000000000000072</v>
          </cell>
          <cell r="D89">
            <v>7.7600000000000002E-2</v>
          </cell>
          <cell r="E89">
            <v>0.27800000000000002</v>
          </cell>
        </row>
        <row r="90">
          <cell r="B90">
            <v>0.95000100000000076</v>
          </cell>
          <cell r="C90">
            <v>0.95000000000000073</v>
          </cell>
          <cell r="D90">
            <v>7.8E-2</v>
          </cell>
          <cell r="E90">
            <v>0.28000000000000003</v>
          </cell>
        </row>
        <row r="91">
          <cell r="B91">
            <v>0.96000100000000077</v>
          </cell>
          <cell r="C91">
            <v>0.96000000000000074</v>
          </cell>
          <cell r="D91">
            <v>7.8399999999999997E-2</v>
          </cell>
          <cell r="E91">
            <v>0.28199999999999997</v>
          </cell>
        </row>
        <row r="92">
          <cell r="B92">
            <v>0.97000100000000078</v>
          </cell>
          <cell r="C92">
            <v>0.97000000000000075</v>
          </cell>
          <cell r="D92">
            <v>7.8799999999999995E-2</v>
          </cell>
          <cell r="E92">
            <v>0.28399999999999997</v>
          </cell>
        </row>
        <row r="93">
          <cell r="B93">
            <v>0.98000100000000079</v>
          </cell>
          <cell r="C93">
            <v>0.98000000000000076</v>
          </cell>
          <cell r="D93">
            <v>7.9200000000000007E-2</v>
          </cell>
          <cell r="E93">
            <v>0.28599999999999998</v>
          </cell>
        </row>
        <row r="94">
          <cell r="B94">
            <v>0.9900010000000008</v>
          </cell>
          <cell r="C94">
            <v>0.99000000000000077</v>
          </cell>
          <cell r="D94">
            <v>7.9600000000000004E-2</v>
          </cell>
          <cell r="E94">
            <v>0.28799999999999998</v>
          </cell>
        </row>
        <row r="95">
          <cell r="B95">
            <v>1.0000010000000006</v>
          </cell>
          <cell r="C95">
            <v>1.0000000000000007</v>
          </cell>
          <cell r="D95">
            <v>0.08</v>
          </cell>
          <cell r="E95">
            <v>0.28999999999999998</v>
          </cell>
        </row>
        <row r="96">
          <cell r="B96">
            <v>1.0100010000000006</v>
          </cell>
          <cell r="C96">
            <v>1.0100000000000007</v>
          </cell>
          <cell r="D96">
            <v>8.0500000000000002E-2</v>
          </cell>
          <cell r="E96">
            <v>0.29269999999999996</v>
          </cell>
        </row>
        <row r="97">
          <cell r="B97">
            <v>1.0200010000000006</v>
          </cell>
          <cell r="C97">
            <v>1.0200000000000007</v>
          </cell>
          <cell r="D97">
            <v>8.1000000000000003E-2</v>
          </cell>
          <cell r="E97">
            <v>0.2954</v>
          </cell>
        </row>
        <row r="98">
          <cell r="B98">
            <v>1.0300010000000006</v>
          </cell>
          <cell r="C98">
            <v>1.0300000000000007</v>
          </cell>
          <cell r="D98">
            <v>8.1500000000000003E-2</v>
          </cell>
          <cell r="E98">
            <v>0.29809999999999998</v>
          </cell>
        </row>
        <row r="99">
          <cell r="B99">
            <v>1.0400010000000006</v>
          </cell>
          <cell r="C99">
            <v>1.0400000000000007</v>
          </cell>
          <cell r="D99">
            <v>8.2000000000000003E-2</v>
          </cell>
          <cell r="E99">
            <v>0.30080000000000001</v>
          </cell>
        </row>
        <row r="100">
          <cell r="B100">
            <v>1.0500010000000006</v>
          </cell>
          <cell r="C100">
            <v>1.0500000000000007</v>
          </cell>
          <cell r="D100">
            <v>8.2500000000000004E-2</v>
          </cell>
          <cell r="E100">
            <v>0.30349999999999999</v>
          </cell>
        </row>
        <row r="101">
          <cell r="B101">
            <v>1.0600010000000006</v>
          </cell>
          <cell r="C101">
            <v>1.0600000000000007</v>
          </cell>
          <cell r="D101">
            <v>8.3000000000000004E-2</v>
          </cell>
          <cell r="E101">
            <v>0.30619999999999997</v>
          </cell>
        </row>
        <row r="102">
          <cell r="B102">
            <v>1.0700010000000006</v>
          </cell>
          <cell r="C102">
            <v>1.0700000000000007</v>
          </cell>
          <cell r="D102">
            <v>8.3500000000000005E-2</v>
          </cell>
          <cell r="E102">
            <v>0.30890000000000001</v>
          </cell>
        </row>
        <row r="103">
          <cell r="B103">
            <v>1.0800010000000007</v>
          </cell>
          <cell r="C103">
            <v>1.0800000000000007</v>
          </cell>
          <cell r="D103">
            <v>8.4000000000000005E-2</v>
          </cell>
          <cell r="E103">
            <v>0.31159999999999999</v>
          </cell>
        </row>
        <row r="104">
          <cell r="B104">
            <v>1.0900010000000007</v>
          </cell>
          <cell r="C104">
            <v>1.0900000000000007</v>
          </cell>
          <cell r="D104">
            <v>8.4500000000000006E-2</v>
          </cell>
          <cell r="E104">
            <v>0.31430000000000002</v>
          </cell>
        </row>
        <row r="105">
          <cell r="B105">
            <v>1.1000010000000007</v>
          </cell>
          <cell r="C105">
            <v>1.1000000000000008</v>
          </cell>
          <cell r="D105">
            <v>8.5000000000000006E-2</v>
          </cell>
          <cell r="E105">
            <v>0.317</v>
          </cell>
        </row>
        <row r="106">
          <cell r="B106">
            <v>1.1100010000000007</v>
          </cell>
          <cell r="C106">
            <v>1.1100000000000008</v>
          </cell>
          <cell r="D106">
            <v>8.5500000000000007E-2</v>
          </cell>
          <cell r="E106">
            <v>0.31930000000000003</v>
          </cell>
        </row>
        <row r="107">
          <cell r="B107">
            <v>1.1200010000000007</v>
          </cell>
          <cell r="C107">
            <v>1.1200000000000008</v>
          </cell>
          <cell r="D107">
            <v>8.6000000000000007E-2</v>
          </cell>
          <cell r="E107">
            <v>0.3216</v>
          </cell>
        </row>
        <row r="108">
          <cell r="B108">
            <v>1.1300010000000007</v>
          </cell>
          <cell r="C108">
            <v>1.1300000000000008</v>
          </cell>
          <cell r="D108">
            <v>8.6500000000000007E-2</v>
          </cell>
          <cell r="E108">
            <v>0.32390000000000002</v>
          </cell>
        </row>
        <row r="109">
          <cell r="B109">
            <v>1.1400010000000007</v>
          </cell>
          <cell r="C109">
            <v>1.1400000000000008</v>
          </cell>
          <cell r="D109">
            <v>8.7000000000000008E-2</v>
          </cell>
          <cell r="E109">
            <v>0.32619999999999999</v>
          </cell>
        </row>
        <row r="110">
          <cell r="B110">
            <v>1.1500010000000007</v>
          </cell>
          <cell r="C110">
            <v>1.1500000000000008</v>
          </cell>
          <cell r="D110">
            <v>8.7499999999999994E-2</v>
          </cell>
          <cell r="E110">
            <v>0.32850000000000001</v>
          </cell>
        </row>
        <row r="111">
          <cell r="B111">
            <v>1.1600010000000007</v>
          </cell>
          <cell r="C111">
            <v>1.1600000000000008</v>
          </cell>
          <cell r="D111">
            <v>8.7999999999999995E-2</v>
          </cell>
          <cell r="E111">
            <v>0.33080000000000004</v>
          </cell>
        </row>
        <row r="112">
          <cell r="B112">
            <v>1.1700010000000007</v>
          </cell>
          <cell r="C112">
            <v>1.1700000000000008</v>
          </cell>
          <cell r="D112">
            <v>8.8499999999999995E-2</v>
          </cell>
          <cell r="E112">
            <v>0.33310000000000001</v>
          </cell>
        </row>
        <row r="113">
          <cell r="B113">
            <v>1.1800010000000007</v>
          </cell>
          <cell r="C113">
            <v>1.1800000000000008</v>
          </cell>
          <cell r="D113">
            <v>8.8999999999999996E-2</v>
          </cell>
          <cell r="E113">
            <v>0.33540000000000003</v>
          </cell>
        </row>
        <row r="114">
          <cell r="B114">
            <v>1.1900010000000008</v>
          </cell>
          <cell r="C114">
            <v>1.1900000000000008</v>
          </cell>
          <cell r="D114">
            <v>8.9499999999999996E-2</v>
          </cell>
          <cell r="E114">
            <v>0.3377</v>
          </cell>
        </row>
        <row r="115">
          <cell r="B115">
            <v>1.2000010000000008</v>
          </cell>
          <cell r="C115">
            <v>1.2000000000000008</v>
          </cell>
          <cell r="D115">
            <v>0.09</v>
          </cell>
          <cell r="E115">
            <v>0.34</v>
          </cell>
        </row>
        <row r="116">
          <cell r="B116">
            <v>1.2100010000000008</v>
          </cell>
          <cell r="C116">
            <v>1.2100000000000009</v>
          </cell>
          <cell r="D116">
            <v>9.0200000000000002E-2</v>
          </cell>
          <cell r="E116">
            <v>0.34160000000000001</v>
          </cell>
        </row>
        <row r="117">
          <cell r="B117">
            <v>1.2200010000000008</v>
          </cell>
          <cell r="C117">
            <v>1.2200000000000009</v>
          </cell>
          <cell r="D117">
            <v>9.0399999999999994E-2</v>
          </cell>
          <cell r="E117">
            <v>0.34320000000000001</v>
          </cell>
        </row>
        <row r="118">
          <cell r="B118">
            <v>1.2300010000000008</v>
          </cell>
          <cell r="C118">
            <v>1.2300000000000009</v>
          </cell>
          <cell r="D118">
            <v>9.06E-2</v>
          </cell>
          <cell r="E118">
            <v>0.3448</v>
          </cell>
        </row>
        <row r="119">
          <cell r="B119">
            <v>1.2400010000000008</v>
          </cell>
          <cell r="C119">
            <v>1.2400000000000009</v>
          </cell>
          <cell r="D119">
            <v>9.0799999999999992E-2</v>
          </cell>
          <cell r="E119">
            <v>0.34639999999999999</v>
          </cell>
        </row>
        <row r="120">
          <cell r="B120">
            <v>1.2500010000000008</v>
          </cell>
          <cell r="C120">
            <v>1.2500000000000009</v>
          </cell>
          <cell r="D120">
            <v>9.0999999999999998E-2</v>
          </cell>
          <cell r="E120">
            <v>0.34799999999999998</v>
          </cell>
        </row>
        <row r="121">
          <cell r="B121">
            <v>1.2600010000000008</v>
          </cell>
          <cell r="C121">
            <v>1.2600000000000009</v>
          </cell>
          <cell r="D121">
            <v>9.1200000000000003E-2</v>
          </cell>
          <cell r="E121">
            <v>0.34960000000000002</v>
          </cell>
        </row>
        <row r="122">
          <cell r="B122">
            <v>1.2700010000000008</v>
          </cell>
          <cell r="C122">
            <v>1.2700000000000009</v>
          </cell>
          <cell r="D122">
            <v>9.1399999999999995E-2</v>
          </cell>
          <cell r="E122">
            <v>0.35120000000000001</v>
          </cell>
        </row>
        <row r="123">
          <cell r="B123">
            <v>1.2800010000000008</v>
          </cell>
          <cell r="C123">
            <v>1.2800000000000009</v>
          </cell>
          <cell r="D123">
            <v>9.1600000000000001E-2</v>
          </cell>
          <cell r="E123">
            <v>0.3528</v>
          </cell>
        </row>
        <row r="124">
          <cell r="B124">
            <v>1.2900010000000008</v>
          </cell>
          <cell r="C124">
            <v>1.2900000000000009</v>
          </cell>
          <cell r="D124">
            <v>9.1799999999999993E-2</v>
          </cell>
          <cell r="E124">
            <v>0.35439999999999999</v>
          </cell>
        </row>
        <row r="125">
          <cell r="B125">
            <v>1.3000010000000009</v>
          </cell>
          <cell r="C125">
            <v>1.3000000000000009</v>
          </cell>
          <cell r="D125">
            <v>9.1999999999999998E-2</v>
          </cell>
          <cell r="E125">
            <v>0.35599999999999998</v>
          </cell>
        </row>
        <row r="126">
          <cell r="B126">
            <v>1.3100010000000009</v>
          </cell>
          <cell r="C126">
            <v>1.3100000000000009</v>
          </cell>
          <cell r="D126">
            <v>9.2399999999999996E-2</v>
          </cell>
          <cell r="E126">
            <v>0.3574</v>
          </cell>
        </row>
        <row r="127">
          <cell r="B127">
            <v>1.3200010000000009</v>
          </cell>
          <cell r="C127">
            <v>1.320000000000001</v>
          </cell>
          <cell r="D127">
            <v>9.2799999999999994E-2</v>
          </cell>
          <cell r="E127">
            <v>0.35880000000000001</v>
          </cell>
        </row>
        <row r="128">
          <cell r="B128">
            <v>1.3300010000000009</v>
          </cell>
          <cell r="C128">
            <v>1.330000000000001</v>
          </cell>
          <cell r="D128">
            <v>9.3200000000000005E-2</v>
          </cell>
          <cell r="E128">
            <v>0.36019999999999996</v>
          </cell>
        </row>
        <row r="129">
          <cell r="B129">
            <v>1.3400010000000009</v>
          </cell>
          <cell r="C129">
            <v>1.340000000000001</v>
          </cell>
          <cell r="D129">
            <v>9.3600000000000003E-2</v>
          </cell>
          <cell r="E129">
            <v>0.36159999999999998</v>
          </cell>
        </row>
        <row r="130">
          <cell r="B130">
            <v>1.3500010000000009</v>
          </cell>
          <cell r="C130">
            <v>1.350000000000001</v>
          </cell>
          <cell r="D130">
            <v>9.4E-2</v>
          </cell>
          <cell r="E130">
            <v>0.36299999999999999</v>
          </cell>
        </row>
        <row r="131">
          <cell r="B131">
            <v>1.3600010000000009</v>
          </cell>
          <cell r="C131">
            <v>1.360000000000001</v>
          </cell>
          <cell r="D131">
            <v>9.4399999999999998E-2</v>
          </cell>
          <cell r="E131">
            <v>0.3644</v>
          </cell>
        </row>
        <row r="132">
          <cell r="B132">
            <v>1.3700010000000009</v>
          </cell>
          <cell r="C132">
            <v>1.370000000000001</v>
          </cell>
          <cell r="D132">
            <v>9.4799999999999995E-2</v>
          </cell>
          <cell r="E132">
            <v>0.36580000000000001</v>
          </cell>
        </row>
        <row r="133">
          <cell r="B133">
            <v>1.3800010000000009</v>
          </cell>
          <cell r="C133">
            <v>1.380000000000001</v>
          </cell>
          <cell r="D133">
            <v>9.5200000000000007E-2</v>
          </cell>
          <cell r="E133">
            <v>0.36719999999999997</v>
          </cell>
        </row>
        <row r="134">
          <cell r="B134">
            <v>1.3900010000000009</v>
          </cell>
          <cell r="C134">
            <v>1.390000000000001</v>
          </cell>
          <cell r="D134">
            <v>9.5600000000000004E-2</v>
          </cell>
          <cell r="E134">
            <v>0.36859999999999998</v>
          </cell>
        </row>
        <row r="135">
          <cell r="B135">
            <v>1.4000010000000009</v>
          </cell>
          <cell r="C135">
            <v>1.400000000000001</v>
          </cell>
          <cell r="D135">
            <v>9.6000000000000002E-2</v>
          </cell>
          <cell r="E135">
            <v>0.37</v>
          </cell>
        </row>
        <row r="136">
          <cell r="B136">
            <v>1.4100010000000009</v>
          </cell>
          <cell r="C136">
            <v>1.410000000000001</v>
          </cell>
          <cell r="D136">
            <v>9.6299999999999997E-2</v>
          </cell>
          <cell r="E136">
            <v>0.3715</v>
          </cell>
        </row>
        <row r="137">
          <cell r="B137">
            <v>1.420001000000001</v>
          </cell>
          <cell r="C137">
            <v>1.420000000000001</v>
          </cell>
          <cell r="D137">
            <v>9.6600000000000005E-2</v>
          </cell>
          <cell r="E137">
            <v>0.373</v>
          </cell>
        </row>
        <row r="138">
          <cell r="B138">
            <v>1.430001000000001</v>
          </cell>
          <cell r="C138">
            <v>1.430000000000001</v>
          </cell>
          <cell r="D138">
            <v>9.69E-2</v>
          </cell>
          <cell r="E138">
            <v>0.3745</v>
          </cell>
        </row>
        <row r="139">
          <cell r="B139">
            <v>1.440001000000001</v>
          </cell>
          <cell r="C139">
            <v>1.4400000000000011</v>
          </cell>
          <cell r="D139">
            <v>9.7200000000000009E-2</v>
          </cell>
          <cell r="E139">
            <v>0.376</v>
          </cell>
        </row>
        <row r="140">
          <cell r="B140">
            <v>1.450001000000001</v>
          </cell>
          <cell r="C140">
            <v>1.4500000000000011</v>
          </cell>
          <cell r="D140">
            <v>9.7500000000000003E-2</v>
          </cell>
          <cell r="E140">
            <v>0.3775</v>
          </cell>
        </row>
        <row r="141">
          <cell r="B141">
            <v>1.460001000000001</v>
          </cell>
          <cell r="C141">
            <v>1.4600000000000011</v>
          </cell>
          <cell r="D141">
            <v>9.7799999999999998E-2</v>
          </cell>
          <cell r="E141">
            <v>0.379</v>
          </cell>
        </row>
        <row r="142">
          <cell r="B142">
            <v>1.470001000000001</v>
          </cell>
          <cell r="C142">
            <v>1.4700000000000011</v>
          </cell>
          <cell r="D142">
            <v>9.8100000000000007E-2</v>
          </cell>
          <cell r="E142">
            <v>0.3805</v>
          </cell>
        </row>
        <row r="143">
          <cell r="B143">
            <v>1.480001000000001</v>
          </cell>
          <cell r="C143">
            <v>1.4800000000000011</v>
          </cell>
          <cell r="D143">
            <v>9.8400000000000001E-2</v>
          </cell>
          <cell r="E143">
            <v>0.38200000000000001</v>
          </cell>
        </row>
        <row r="144">
          <cell r="B144">
            <v>1.490001000000001</v>
          </cell>
          <cell r="C144">
            <v>1.4900000000000011</v>
          </cell>
          <cell r="D144">
            <v>9.870000000000001E-2</v>
          </cell>
          <cell r="E144">
            <v>0.38350000000000001</v>
          </cell>
        </row>
        <row r="145">
          <cell r="B145">
            <v>1.500001000000001</v>
          </cell>
          <cell r="C145">
            <v>1.5000000000000011</v>
          </cell>
          <cell r="D145">
            <v>9.9000000000000005E-2</v>
          </cell>
          <cell r="E145">
            <v>0.38500000000000001</v>
          </cell>
        </row>
        <row r="146">
          <cell r="B146">
            <v>1.510001000000001</v>
          </cell>
          <cell r="C146">
            <v>1.5100000000000011</v>
          </cell>
          <cell r="D146">
            <v>9.9100000000000008E-2</v>
          </cell>
          <cell r="E146">
            <v>0.38650000000000001</v>
          </cell>
        </row>
        <row r="147">
          <cell r="B147">
            <v>1.520001000000001</v>
          </cell>
          <cell r="C147">
            <v>1.5200000000000011</v>
          </cell>
          <cell r="D147">
            <v>9.920000000000001E-2</v>
          </cell>
          <cell r="E147">
            <v>0.38800000000000001</v>
          </cell>
        </row>
        <row r="148">
          <cell r="B148">
            <v>1.5300010000000011</v>
          </cell>
          <cell r="C148">
            <v>1.5300000000000011</v>
          </cell>
          <cell r="D148">
            <v>9.9299999999999999E-2</v>
          </cell>
          <cell r="E148">
            <v>0.38950000000000001</v>
          </cell>
        </row>
        <row r="149">
          <cell r="B149">
            <v>1.5400010000000011</v>
          </cell>
          <cell r="C149">
            <v>1.5400000000000011</v>
          </cell>
          <cell r="D149">
            <v>9.9400000000000002E-2</v>
          </cell>
          <cell r="E149">
            <v>0.39100000000000001</v>
          </cell>
        </row>
        <row r="150">
          <cell r="B150">
            <v>1.5500010000000011</v>
          </cell>
          <cell r="C150">
            <v>1.5500000000000012</v>
          </cell>
          <cell r="D150">
            <v>9.9500000000000005E-2</v>
          </cell>
          <cell r="E150">
            <v>0.39250000000000002</v>
          </cell>
        </row>
        <row r="151">
          <cell r="B151">
            <v>1.5600010000000011</v>
          </cell>
          <cell r="C151">
            <v>1.5600000000000012</v>
          </cell>
          <cell r="D151">
            <v>9.9600000000000008E-2</v>
          </cell>
          <cell r="E151">
            <v>0.39400000000000002</v>
          </cell>
        </row>
        <row r="152">
          <cell r="B152">
            <v>1.5700010000000011</v>
          </cell>
          <cell r="C152">
            <v>1.5700000000000012</v>
          </cell>
          <cell r="D152">
            <v>9.9700000000000011E-2</v>
          </cell>
          <cell r="E152">
            <v>0.39550000000000002</v>
          </cell>
        </row>
        <row r="153">
          <cell r="B153">
            <v>1.5800010000000011</v>
          </cell>
          <cell r="C153">
            <v>1.5800000000000012</v>
          </cell>
          <cell r="D153">
            <v>9.98E-2</v>
          </cell>
          <cell r="E153">
            <v>0.39700000000000002</v>
          </cell>
        </row>
        <row r="154">
          <cell r="B154">
            <v>1.5900010000000011</v>
          </cell>
          <cell r="C154">
            <v>1.5900000000000012</v>
          </cell>
          <cell r="D154">
            <v>9.9900000000000003E-2</v>
          </cell>
          <cell r="E154">
            <v>0.39850000000000002</v>
          </cell>
        </row>
        <row r="155">
          <cell r="B155">
            <v>1.6000010000000011</v>
          </cell>
          <cell r="C155">
            <v>1.6000000000000012</v>
          </cell>
          <cell r="D155">
            <v>0.1</v>
          </cell>
          <cell r="E155">
            <v>0.4</v>
          </cell>
        </row>
        <row r="156">
          <cell r="B156">
            <v>1.6100010000000011</v>
          </cell>
          <cell r="C156">
            <v>1.6100000000000012</v>
          </cell>
          <cell r="D156">
            <v>0.1003</v>
          </cell>
          <cell r="E156">
            <v>0.40100000000000002</v>
          </cell>
        </row>
        <row r="157">
          <cell r="B157">
            <v>1.6200010000000011</v>
          </cell>
          <cell r="C157">
            <v>1.6200000000000012</v>
          </cell>
          <cell r="D157">
            <v>0.10060000000000001</v>
          </cell>
          <cell r="E157">
            <v>0.40200000000000002</v>
          </cell>
        </row>
        <row r="158">
          <cell r="B158">
            <v>1.6300010000000011</v>
          </cell>
          <cell r="C158">
            <v>1.6300000000000012</v>
          </cell>
          <cell r="D158">
            <v>0.1009</v>
          </cell>
          <cell r="E158">
            <v>0.40300000000000002</v>
          </cell>
        </row>
        <row r="159">
          <cell r="B159">
            <v>1.6400010000000012</v>
          </cell>
          <cell r="C159">
            <v>1.6400000000000012</v>
          </cell>
          <cell r="D159">
            <v>0.1012</v>
          </cell>
          <cell r="E159">
            <v>0.40400000000000003</v>
          </cell>
        </row>
        <row r="160">
          <cell r="B160">
            <v>1.6500010000000012</v>
          </cell>
          <cell r="C160">
            <v>1.6500000000000012</v>
          </cell>
          <cell r="D160">
            <v>0.10150000000000001</v>
          </cell>
          <cell r="E160">
            <v>0.40500000000000003</v>
          </cell>
        </row>
        <row r="161">
          <cell r="B161">
            <v>1.6600010000000012</v>
          </cell>
          <cell r="C161">
            <v>1.6600000000000013</v>
          </cell>
          <cell r="D161">
            <v>0.1018</v>
          </cell>
          <cell r="E161">
            <v>0.40599999999999997</v>
          </cell>
        </row>
        <row r="162">
          <cell r="B162">
            <v>1.6700010000000012</v>
          </cell>
          <cell r="C162">
            <v>1.6700000000000013</v>
          </cell>
          <cell r="D162">
            <v>0.1021</v>
          </cell>
          <cell r="E162">
            <v>0.40699999999999997</v>
          </cell>
        </row>
        <row r="163">
          <cell r="B163">
            <v>1.6800010000000012</v>
          </cell>
          <cell r="C163">
            <v>1.6800000000000013</v>
          </cell>
          <cell r="D163">
            <v>0.10239999999999999</v>
          </cell>
          <cell r="E163">
            <v>0.40799999999999997</v>
          </cell>
        </row>
        <row r="164">
          <cell r="B164">
            <v>1.6900010000000012</v>
          </cell>
          <cell r="C164">
            <v>1.6900000000000013</v>
          </cell>
          <cell r="D164">
            <v>0.1027</v>
          </cell>
          <cell r="E164">
            <v>0.40899999999999997</v>
          </cell>
        </row>
        <row r="165">
          <cell r="B165">
            <v>1.7000010000000012</v>
          </cell>
          <cell r="C165">
            <v>1.7000000000000013</v>
          </cell>
          <cell r="D165">
            <v>0.10299999999999999</v>
          </cell>
          <cell r="E165">
            <v>0.41</v>
          </cell>
        </row>
        <row r="166">
          <cell r="B166">
            <v>1.7100010000000012</v>
          </cell>
          <cell r="C166">
            <v>1.7100000000000013</v>
          </cell>
          <cell r="D166">
            <v>0.10329999999999999</v>
          </cell>
          <cell r="E166">
            <v>0.4113</v>
          </cell>
        </row>
        <row r="167">
          <cell r="B167">
            <v>1.7200010000000012</v>
          </cell>
          <cell r="C167">
            <v>1.7200000000000013</v>
          </cell>
          <cell r="D167">
            <v>0.1036</v>
          </cell>
          <cell r="E167">
            <v>0.41259999999999997</v>
          </cell>
        </row>
        <row r="168">
          <cell r="B168">
            <v>1.7300010000000012</v>
          </cell>
          <cell r="C168">
            <v>1.7300000000000013</v>
          </cell>
          <cell r="D168">
            <v>0.10389999999999999</v>
          </cell>
          <cell r="E168">
            <v>0.41389999999999999</v>
          </cell>
        </row>
        <row r="169">
          <cell r="B169">
            <v>1.7400010000000012</v>
          </cell>
          <cell r="C169">
            <v>1.7400000000000013</v>
          </cell>
          <cell r="D169">
            <v>0.1042</v>
          </cell>
          <cell r="E169">
            <v>0.41519999999999996</v>
          </cell>
        </row>
        <row r="170">
          <cell r="B170">
            <v>1.7500010000000013</v>
          </cell>
          <cell r="C170">
            <v>1.7500000000000013</v>
          </cell>
          <cell r="D170">
            <v>0.1045</v>
          </cell>
          <cell r="E170">
            <v>0.41649999999999998</v>
          </cell>
        </row>
        <row r="171">
          <cell r="B171">
            <v>1.7600010000000013</v>
          </cell>
          <cell r="C171">
            <v>1.7600000000000013</v>
          </cell>
          <cell r="D171">
            <v>0.10479999999999999</v>
          </cell>
          <cell r="E171">
            <v>0.4178</v>
          </cell>
        </row>
        <row r="172">
          <cell r="B172">
            <v>1.7700010000000013</v>
          </cell>
          <cell r="C172">
            <v>1.7700000000000014</v>
          </cell>
          <cell r="D172">
            <v>0.1051</v>
          </cell>
          <cell r="E172">
            <v>0.41909999999999997</v>
          </cell>
        </row>
        <row r="173">
          <cell r="B173">
            <v>1.7800010000000013</v>
          </cell>
          <cell r="C173">
            <v>1.7800000000000014</v>
          </cell>
          <cell r="D173">
            <v>0.10539999999999999</v>
          </cell>
          <cell r="E173">
            <v>0.4204</v>
          </cell>
        </row>
        <row r="174">
          <cell r="B174">
            <v>1.7900010000000013</v>
          </cell>
          <cell r="C174">
            <v>1.7900000000000014</v>
          </cell>
          <cell r="D174">
            <v>0.1057</v>
          </cell>
          <cell r="E174">
            <v>0.42169999999999996</v>
          </cell>
        </row>
        <row r="175">
          <cell r="B175">
            <v>1.8000010000000013</v>
          </cell>
          <cell r="C175">
            <v>1.8000000000000014</v>
          </cell>
          <cell r="D175">
            <v>0.106</v>
          </cell>
          <cell r="E175">
            <v>0.42299999999999999</v>
          </cell>
        </row>
        <row r="176">
          <cell r="B176">
            <v>1.8100010000000013</v>
          </cell>
          <cell r="C176">
            <v>1.8100000000000014</v>
          </cell>
          <cell r="D176">
            <v>0.10639999999999999</v>
          </cell>
          <cell r="E176">
            <v>0.42369999999999997</v>
          </cell>
        </row>
        <row r="177">
          <cell r="B177">
            <v>1.8200010000000013</v>
          </cell>
          <cell r="C177">
            <v>1.8200000000000014</v>
          </cell>
          <cell r="D177">
            <v>0.10679999999999999</v>
          </cell>
          <cell r="E177">
            <v>0.4244</v>
          </cell>
        </row>
        <row r="178">
          <cell r="B178">
            <v>1.8300010000000013</v>
          </cell>
          <cell r="C178">
            <v>1.8300000000000014</v>
          </cell>
          <cell r="D178">
            <v>0.1072</v>
          </cell>
          <cell r="E178">
            <v>0.42509999999999998</v>
          </cell>
        </row>
        <row r="179">
          <cell r="B179">
            <v>1.8400010000000013</v>
          </cell>
          <cell r="C179">
            <v>1.8400000000000014</v>
          </cell>
          <cell r="D179">
            <v>0.1076</v>
          </cell>
          <cell r="E179">
            <v>0.42580000000000001</v>
          </cell>
        </row>
        <row r="180">
          <cell r="B180">
            <v>1.8500010000000013</v>
          </cell>
          <cell r="C180">
            <v>1.8500000000000014</v>
          </cell>
          <cell r="D180">
            <v>0.108</v>
          </cell>
          <cell r="E180">
            <v>0.42649999999999999</v>
          </cell>
        </row>
        <row r="181">
          <cell r="B181">
            <v>1.8600010000000013</v>
          </cell>
          <cell r="C181">
            <v>1.8600000000000014</v>
          </cell>
          <cell r="D181">
            <v>0.1084</v>
          </cell>
          <cell r="E181">
            <v>0.42719999999999997</v>
          </cell>
        </row>
        <row r="182">
          <cell r="B182">
            <v>1.8700010000000014</v>
          </cell>
          <cell r="C182">
            <v>1.8700000000000014</v>
          </cell>
          <cell r="D182">
            <v>0.10879999999999999</v>
          </cell>
          <cell r="E182">
            <v>0.4279</v>
          </cell>
        </row>
        <row r="183">
          <cell r="B183">
            <v>1.8800010000000014</v>
          </cell>
          <cell r="C183">
            <v>1.8800000000000014</v>
          </cell>
          <cell r="D183">
            <v>0.10920000000000001</v>
          </cell>
          <cell r="E183">
            <v>0.42859999999999998</v>
          </cell>
        </row>
        <row r="184">
          <cell r="B184">
            <v>1.8900010000000014</v>
          </cell>
          <cell r="C184">
            <v>1.8900000000000015</v>
          </cell>
          <cell r="D184">
            <v>0.1096</v>
          </cell>
          <cell r="E184">
            <v>0.42930000000000001</v>
          </cell>
        </row>
        <row r="185">
          <cell r="B185">
            <v>1.9000010000000014</v>
          </cell>
          <cell r="C185">
            <v>1.9000000000000015</v>
          </cell>
          <cell r="D185">
            <v>0.11</v>
          </cell>
          <cell r="E185">
            <v>0.43</v>
          </cell>
        </row>
        <row r="186">
          <cell r="B186">
            <v>1.9100010000000014</v>
          </cell>
          <cell r="C186">
            <v>1.9100000000000015</v>
          </cell>
          <cell r="D186">
            <v>0.1101</v>
          </cell>
          <cell r="E186">
            <v>0.43080000000000002</v>
          </cell>
        </row>
        <row r="187">
          <cell r="B187">
            <v>1.9200010000000014</v>
          </cell>
          <cell r="C187">
            <v>1.9200000000000015</v>
          </cell>
          <cell r="D187">
            <v>0.11020000000000001</v>
          </cell>
          <cell r="E187">
            <v>0.43159999999999998</v>
          </cell>
        </row>
        <row r="188">
          <cell r="B188">
            <v>1.9300010000000014</v>
          </cell>
          <cell r="C188">
            <v>1.9300000000000015</v>
          </cell>
          <cell r="D188">
            <v>0.1103</v>
          </cell>
          <cell r="E188">
            <v>0.43240000000000001</v>
          </cell>
        </row>
        <row r="189">
          <cell r="B189">
            <v>1.9400010000000014</v>
          </cell>
          <cell r="C189">
            <v>1.9400000000000015</v>
          </cell>
          <cell r="D189">
            <v>0.1104</v>
          </cell>
          <cell r="E189">
            <v>0.43319999999999997</v>
          </cell>
        </row>
        <row r="190">
          <cell r="B190">
            <v>1.9500010000000014</v>
          </cell>
          <cell r="C190">
            <v>1.9500000000000015</v>
          </cell>
          <cell r="D190">
            <v>0.1105</v>
          </cell>
          <cell r="E190">
            <v>0.434</v>
          </cell>
        </row>
        <row r="191">
          <cell r="B191">
            <v>1.9600010000000014</v>
          </cell>
          <cell r="C191">
            <v>1.9600000000000015</v>
          </cell>
          <cell r="D191">
            <v>0.1106</v>
          </cell>
          <cell r="E191">
            <v>0.43480000000000002</v>
          </cell>
        </row>
        <row r="192">
          <cell r="B192">
            <v>1.9700010000000014</v>
          </cell>
          <cell r="C192">
            <v>1.9700000000000015</v>
          </cell>
          <cell r="D192">
            <v>0.11070000000000001</v>
          </cell>
          <cell r="E192">
            <v>0.43559999999999999</v>
          </cell>
        </row>
        <row r="193">
          <cell r="B193">
            <v>1.9800010000000015</v>
          </cell>
          <cell r="C193">
            <v>1.9800000000000015</v>
          </cell>
          <cell r="D193">
            <v>0.1108</v>
          </cell>
          <cell r="E193">
            <v>0.43640000000000001</v>
          </cell>
        </row>
        <row r="194">
          <cell r="B194">
            <v>1.9900010000000015</v>
          </cell>
          <cell r="C194">
            <v>1.9900000000000015</v>
          </cell>
          <cell r="D194">
            <v>0.1109</v>
          </cell>
          <cell r="E194">
            <v>0.43719999999999998</v>
          </cell>
        </row>
        <row r="195">
          <cell r="B195">
            <v>2.0000010000000015</v>
          </cell>
          <cell r="C195">
            <v>2.0000000000000013</v>
          </cell>
          <cell r="D195">
            <v>0.111</v>
          </cell>
          <cell r="E195">
            <v>0.438</v>
          </cell>
        </row>
        <row r="196">
          <cell r="B196">
            <v>2.0100010000000013</v>
          </cell>
          <cell r="C196">
            <v>2.0100000000000011</v>
          </cell>
          <cell r="D196">
            <v>0.1111</v>
          </cell>
          <cell r="E196">
            <v>0.43880000000000002</v>
          </cell>
        </row>
        <row r="197">
          <cell r="B197">
            <v>2.020001000000001</v>
          </cell>
          <cell r="C197">
            <v>2.0200000000000009</v>
          </cell>
          <cell r="D197">
            <v>0.11120000000000001</v>
          </cell>
          <cell r="E197">
            <v>0.43959999999999999</v>
          </cell>
        </row>
        <row r="198">
          <cell r="B198">
            <v>2.0300010000000008</v>
          </cell>
          <cell r="C198">
            <v>2.0300000000000007</v>
          </cell>
          <cell r="D198">
            <v>0.1113</v>
          </cell>
          <cell r="E198">
            <v>0.44040000000000001</v>
          </cell>
        </row>
        <row r="199">
          <cell r="B199">
            <v>2.0400010000000006</v>
          </cell>
          <cell r="C199">
            <v>2.0400000000000005</v>
          </cell>
          <cell r="D199">
            <v>0.1114</v>
          </cell>
          <cell r="E199">
            <v>0.44119999999999998</v>
          </cell>
        </row>
        <row r="200">
          <cell r="B200">
            <v>2.0500010000000004</v>
          </cell>
          <cell r="C200">
            <v>2.0500000000000003</v>
          </cell>
          <cell r="D200">
            <v>0.1115</v>
          </cell>
          <cell r="E200">
            <v>0.442</v>
          </cell>
        </row>
        <row r="201">
          <cell r="B201">
            <v>2.0600010000000002</v>
          </cell>
          <cell r="C201">
            <v>2.06</v>
          </cell>
          <cell r="D201">
            <v>0.1116</v>
          </cell>
          <cell r="E201">
            <v>0.44280000000000003</v>
          </cell>
        </row>
        <row r="202">
          <cell r="B202">
            <v>2.070001</v>
          </cell>
          <cell r="C202">
            <v>2.0699999999999998</v>
          </cell>
          <cell r="D202">
            <v>0.11170000000000001</v>
          </cell>
          <cell r="E202">
            <v>0.44359999999999999</v>
          </cell>
        </row>
        <row r="203">
          <cell r="B203">
            <v>2.0800009999999998</v>
          </cell>
          <cell r="C203">
            <v>2.0799999999999996</v>
          </cell>
          <cell r="D203">
            <v>0.1118</v>
          </cell>
          <cell r="E203">
            <v>0.44440000000000002</v>
          </cell>
        </row>
        <row r="204">
          <cell r="B204">
            <v>2.0900009999999996</v>
          </cell>
          <cell r="C204">
            <v>2.0899999999999994</v>
          </cell>
          <cell r="D204">
            <v>0.1119</v>
          </cell>
          <cell r="E204">
            <v>0.44519999999999998</v>
          </cell>
        </row>
        <row r="205">
          <cell r="B205">
            <v>2.1000009999999993</v>
          </cell>
          <cell r="C205">
            <v>2.0999999999999992</v>
          </cell>
          <cell r="D205">
            <v>0.112</v>
          </cell>
          <cell r="E205">
            <v>0.44600000000000001</v>
          </cell>
        </row>
        <row r="206">
          <cell r="B206">
            <v>2.1100009999999991</v>
          </cell>
          <cell r="C206">
            <v>2.109999999999999</v>
          </cell>
          <cell r="D206">
            <v>0.11210000000000001</v>
          </cell>
          <cell r="E206">
            <v>0.44669999999999999</v>
          </cell>
        </row>
        <row r="207">
          <cell r="B207">
            <v>2.1200009999999989</v>
          </cell>
          <cell r="C207">
            <v>2.1199999999999988</v>
          </cell>
          <cell r="D207">
            <v>0.11220000000000001</v>
          </cell>
          <cell r="E207">
            <v>0.44740000000000002</v>
          </cell>
        </row>
        <row r="208">
          <cell r="B208">
            <v>2.1300009999999987</v>
          </cell>
          <cell r="C208">
            <v>2.1299999999999986</v>
          </cell>
          <cell r="D208">
            <v>0.1123</v>
          </cell>
          <cell r="E208">
            <v>0.4481</v>
          </cell>
        </row>
        <row r="209">
          <cell r="B209">
            <v>2.1400009999999985</v>
          </cell>
          <cell r="C209">
            <v>2.1399999999999983</v>
          </cell>
          <cell r="D209">
            <v>0.1124</v>
          </cell>
          <cell r="E209">
            <v>0.44880000000000003</v>
          </cell>
        </row>
        <row r="210">
          <cell r="B210">
            <v>2.1500009999999983</v>
          </cell>
          <cell r="C210">
            <v>2.1499999999999981</v>
          </cell>
          <cell r="D210">
            <v>0.1125</v>
          </cell>
          <cell r="E210">
            <v>0.44950000000000001</v>
          </cell>
        </row>
        <row r="211">
          <cell r="B211">
            <v>2.1600009999999981</v>
          </cell>
          <cell r="C211">
            <v>2.1599999999999979</v>
          </cell>
          <cell r="D211">
            <v>0.11260000000000001</v>
          </cell>
          <cell r="E211">
            <v>0.45019999999999999</v>
          </cell>
        </row>
        <row r="212">
          <cell r="B212">
            <v>2.1700009999999978</v>
          </cell>
          <cell r="C212">
            <v>2.1699999999999977</v>
          </cell>
          <cell r="D212">
            <v>0.11270000000000001</v>
          </cell>
          <cell r="E212">
            <v>0.45090000000000002</v>
          </cell>
        </row>
        <row r="213">
          <cell r="B213">
            <v>2.1800009999999976</v>
          </cell>
          <cell r="C213">
            <v>2.1799999999999975</v>
          </cell>
          <cell r="D213">
            <v>0.1128</v>
          </cell>
          <cell r="E213">
            <v>0.4516</v>
          </cell>
        </row>
        <row r="214">
          <cell r="B214">
            <v>2.1900009999999974</v>
          </cell>
          <cell r="C214">
            <v>2.1899999999999973</v>
          </cell>
          <cell r="D214">
            <v>0.1129</v>
          </cell>
          <cell r="E214">
            <v>0.45230000000000004</v>
          </cell>
        </row>
        <row r="215">
          <cell r="B215">
            <v>2.2000009999999972</v>
          </cell>
          <cell r="C215">
            <v>2.1999999999999971</v>
          </cell>
          <cell r="D215">
            <v>0.113</v>
          </cell>
          <cell r="E215">
            <v>0.45300000000000001</v>
          </cell>
        </row>
        <row r="216">
          <cell r="B216">
            <v>2.210000999999997</v>
          </cell>
          <cell r="C216">
            <v>2.2099999999999969</v>
          </cell>
          <cell r="D216">
            <v>0.11310000000000001</v>
          </cell>
          <cell r="E216">
            <v>0.45369999999999999</v>
          </cell>
        </row>
        <row r="217">
          <cell r="B217">
            <v>2.2200009999999968</v>
          </cell>
          <cell r="C217">
            <v>2.2199999999999966</v>
          </cell>
          <cell r="D217">
            <v>0.11320000000000001</v>
          </cell>
          <cell r="E217">
            <v>0.45440000000000003</v>
          </cell>
        </row>
        <row r="218">
          <cell r="B218">
            <v>2.2300009999999966</v>
          </cell>
          <cell r="C218">
            <v>2.2299999999999964</v>
          </cell>
          <cell r="D218">
            <v>0.1133</v>
          </cell>
          <cell r="E218">
            <v>0.4551</v>
          </cell>
        </row>
        <row r="219">
          <cell r="B219">
            <v>2.2400009999999964</v>
          </cell>
          <cell r="C219">
            <v>2.2399999999999962</v>
          </cell>
          <cell r="D219">
            <v>0.1134</v>
          </cell>
          <cell r="E219">
            <v>0.45580000000000004</v>
          </cell>
        </row>
        <row r="220">
          <cell r="B220">
            <v>2.2500009999999961</v>
          </cell>
          <cell r="C220">
            <v>2.249999999999996</v>
          </cell>
          <cell r="D220">
            <v>0.1135</v>
          </cell>
          <cell r="E220">
            <v>0.45650000000000002</v>
          </cell>
        </row>
        <row r="221">
          <cell r="B221">
            <v>2.2600009999999959</v>
          </cell>
          <cell r="C221">
            <v>2.2599999999999958</v>
          </cell>
          <cell r="D221">
            <v>0.11360000000000001</v>
          </cell>
          <cell r="E221">
            <v>0.4572</v>
          </cell>
        </row>
        <row r="222">
          <cell r="B222">
            <v>2.2700009999999957</v>
          </cell>
          <cell r="C222">
            <v>2.2699999999999956</v>
          </cell>
          <cell r="D222">
            <v>0.11370000000000001</v>
          </cell>
          <cell r="E222">
            <v>0.45790000000000003</v>
          </cell>
        </row>
        <row r="223">
          <cell r="B223">
            <v>2.2800009999999955</v>
          </cell>
          <cell r="C223">
            <v>2.2799999999999954</v>
          </cell>
          <cell r="D223">
            <v>0.1138</v>
          </cell>
          <cell r="E223">
            <v>0.45860000000000001</v>
          </cell>
        </row>
        <row r="224">
          <cell r="B224">
            <v>2.2900009999999953</v>
          </cell>
          <cell r="C224">
            <v>2.2899999999999952</v>
          </cell>
          <cell r="D224">
            <v>0.1139</v>
          </cell>
          <cell r="E224">
            <v>0.45930000000000004</v>
          </cell>
        </row>
        <row r="225">
          <cell r="B225">
            <v>2.3000009999999951</v>
          </cell>
          <cell r="C225">
            <v>2.2999999999999949</v>
          </cell>
          <cell r="D225">
            <v>0.114</v>
          </cell>
          <cell r="E225">
            <v>0.46</v>
          </cell>
        </row>
        <row r="226">
          <cell r="B226">
            <v>2.3100009999999949</v>
          </cell>
          <cell r="C226">
            <v>2.3099999999999947</v>
          </cell>
          <cell r="D226">
            <v>0.11410000000000001</v>
          </cell>
          <cell r="E226">
            <v>0.46030000000000004</v>
          </cell>
        </row>
        <row r="227">
          <cell r="B227">
            <v>2.3200009999999947</v>
          </cell>
          <cell r="C227">
            <v>2.3199999999999945</v>
          </cell>
          <cell r="D227">
            <v>0.11420000000000001</v>
          </cell>
          <cell r="E227">
            <v>0.46060000000000001</v>
          </cell>
        </row>
        <row r="228">
          <cell r="B228">
            <v>2.3300009999999944</v>
          </cell>
          <cell r="C228">
            <v>2.3299999999999943</v>
          </cell>
          <cell r="D228">
            <v>0.1143</v>
          </cell>
          <cell r="E228">
            <v>0.46090000000000003</v>
          </cell>
        </row>
        <row r="229">
          <cell r="B229">
            <v>2.3400009999999942</v>
          </cell>
          <cell r="C229">
            <v>2.3399999999999941</v>
          </cell>
          <cell r="D229">
            <v>0.1144</v>
          </cell>
          <cell r="E229">
            <v>0.4612</v>
          </cell>
        </row>
        <row r="230">
          <cell r="B230">
            <v>2.350000999999994</v>
          </cell>
          <cell r="C230">
            <v>2.3499999999999939</v>
          </cell>
          <cell r="D230">
            <v>0.1145</v>
          </cell>
          <cell r="E230">
            <v>0.46150000000000002</v>
          </cell>
        </row>
        <row r="231">
          <cell r="B231">
            <v>2.3600009999999938</v>
          </cell>
          <cell r="C231">
            <v>2.3599999999999937</v>
          </cell>
          <cell r="D231">
            <v>0.11460000000000001</v>
          </cell>
          <cell r="E231">
            <v>0.46180000000000004</v>
          </cell>
        </row>
        <row r="232">
          <cell r="B232">
            <v>2.3700009999999936</v>
          </cell>
          <cell r="C232">
            <v>2.3699999999999934</v>
          </cell>
          <cell r="D232">
            <v>0.11470000000000001</v>
          </cell>
          <cell r="E232">
            <v>0.46210000000000001</v>
          </cell>
        </row>
        <row r="233">
          <cell r="B233">
            <v>2.3800009999999934</v>
          </cell>
          <cell r="C233">
            <v>2.3799999999999932</v>
          </cell>
          <cell r="D233">
            <v>0.1148</v>
          </cell>
          <cell r="E233">
            <v>0.46240000000000003</v>
          </cell>
        </row>
        <row r="234">
          <cell r="B234">
            <v>2.3900009999999932</v>
          </cell>
          <cell r="C234">
            <v>2.389999999999993</v>
          </cell>
          <cell r="D234">
            <v>0.1149</v>
          </cell>
          <cell r="E234">
            <v>0.4627</v>
          </cell>
        </row>
        <row r="235">
          <cell r="B235">
            <v>2.4000009999999929</v>
          </cell>
          <cell r="C235">
            <v>2.3999999999999928</v>
          </cell>
          <cell r="D235">
            <v>0.115</v>
          </cell>
          <cell r="E235">
            <v>0.46300000000000002</v>
          </cell>
        </row>
        <row r="236">
          <cell r="B236">
            <v>2.4100009999999927</v>
          </cell>
          <cell r="C236">
            <v>2.4099999999999926</v>
          </cell>
          <cell r="D236">
            <v>0.11510000000000001</v>
          </cell>
          <cell r="E236">
            <v>0.46360000000000001</v>
          </cell>
        </row>
        <row r="237">
          <cell r="B237">
            <v>2.4200009999999925</v>
          </cell>
          <cell r="C237">
            <v>2.4199999999999924</v>
          </cell>
          <cell r="D237">
            <v>0.11520000000000001</v>
          </cell>
          <cell r="E237">
            <v>0.4642</v>
          </cell>
        </row>
        <row r="238">
          <cell r="B238">
            <v>2.4300009999999923</v>
          </cell>
          <cell r="C238">
            <v>2.4299999999999922</v>
          </cell>
          <cell r="D238">
            <v>0.1153</v>
          </cell>
          <cell r="E238">
            <v>0.46479999999999999</v>
          </cell>
        </row>
        <row r="239">
          <cell r="B239">
            <v>2.4400009999999921</v>
          </cell>
          <cell r="C239">
            <v>2.439999999999992</v>
          </cell>
          <cell r="D239">
            <v>0.1154</v>
          </cell>
          <cell r="E239">
            <v>0.46539999999999998</v>
          </cell>
        </row>
        <row r="240">
          <cell r="B240">
            <v>2.4500009999999919</v>
          </cell>
          <cell r="C240">
            <v>2.4499999999999917</v>
          </cell>
          <cell r="D240">
            <v>0.11550000000000001</v>
          </cell>
          <cell r="E240">
            <v>0.46599999999999997</v>
          </cell>
        </row>
        <row r="241">
          <cell r="B241">
            <v>2.4600009999999917</v>
          </cell>
          <cell r="C241">
            <v>2.4599999999999915</v>
          </cell>
          <cell r="D241">
            <v>0.11560000000000001</v>
          </cell>
          <cell r="E241">
            <v>0.46660000000000001</v>
          </cell>
        </row>
        <row r="242">
          <cell r="B242">
            <v>2.4700009999999915</v>
          </cell>
          <cell r="C242">
            <v>2.4699999999999913</v>
          </cell>
          <cell r="D242">
            <v>0.11570000000000001</v>
          </cell>
          <cell r="E242">
            <v>0.4672</v>
          </cell>
        </row>
        <row r="243">
          <cell r="B243">
            <v>2.4800009999999912</v>
          </cell>
          <cell r="C243">
            <v>2.4799999999999911</v>
          </cell>
          <cell r="D243">
            <v>0.1158</v>
          </cell>
          <cell r="E243">
            <v>0.46779999999999999</v>
          </cell>
        </row>
        <row r="244">
          <cell r="B244">
            <v>2.490000999999991</v>
          </cell>
          <cell r="C244">
            <v>2.4899999999999909</v>
          </cell>
          <cell r="D244">
            <v>0.1159</v>
          </cell>
          <cell r="E244">
            <v>0.46839999999999998</v>
          </cell>
        </row>
        <row r="245">
          <cell r="B245">
            <v>2.5000009999999908</v>
          </cell>
          <cell r="C245">
            <v>2.4999999999999907</v>
          </cell>
          <cell r="D245">
            <v>0.11600000000000001</v>
          </cell>
          <cell r="E245">
            <v>0.46899999999999997</v>
          </cell>
        </row>
        <row r="246">
          <cell r="B246">
            <v>2.5100009999999906</v>
          </cell>
          <cell r="C246">
            <v>2.5099999999999905</v>
          </cell>
          <cell r="D246">
            <v>0.11610000000000001</v>
          </cell>
          <cell r="E246">
            <v>0.46929999999999999</v>
          </cell>
        </row>
        <row r="247">
          <cell r="B247">
            <v>2.5200009999999904</v>
          </cell>
          <cell r="C247">
            <v>2.5199999999999902</v>
          </cell>
          <cell r="D247">
            <v>0.11620000000000001</v>
          </cell>
          <cell r="E247">
            <v>0.46959999999999996</v>
          </cell>
        </row>
        <row r="248">
          <cell r="B248">
            <v>2.5300009999999902</v>
          </cell>
          <cell r="C248">
            <v>2.52999999999999</v>
          </cell>
          <cell r="D248">
            <v>0.1163</v>
          </cell>
          <cell r="E248">
            <v>0.46989999999999998</v>
          </cell>
        </row>
        <row r="249">
          <cell r="B249">
            <v>2.54000099999999</v>
          </cell>
          <cell r="C249">
            <v>2.5399999999999898</v>
          </cell>
          <cell r="D249">
            <v>0.1164</v>
          </cell>
          <cell r="E249">
            <v>0.47019999999999995</v>
          </cell>
        </row>
        <row r="250">
          <cell r="B250">
            <v>2.5500009999999897</v>
          </cell>
          <cell r="C250">
            <v>2.5499999999999896</v>
          </cell>
          <cell r="D250">
            <v>0.11650000000000001</v>
          </cell>
          <cell r="E250">
            <v>0.47049999999999997</v>
          </cell>
        </row>
        <row r="251">
          <cell r="B251">
            <v>2.5600009999999895</v>
          </cell>
          <cell r="C251">
            <v>2.5599999999999894</v>
          </cell>
          <cell r="D251">
            <v>0.11660000000000001</v>
          </cell>
          <cell r="E251">
            <v>0.4708</v>
          </cell>
        </row>
        <row r="252">
          <cell r="B252">
            <v>2.5700009999999893</v>
          </cell>
          <cell r="C252">
            <v>2.5699999999999892</v>
          </cell>
          <cell r="D252">
            <v>0.11670000000000001</v>
          </cell>
          <cell r="E252">
            <v>0.47109999999999996</v>
          </cell>
        </row>
        <row r="253">
          <cell r="B253">
            <v>2.5800009999999891</v>
          </cell>
          <cell r="C253">
            <v>2.579999999999989</v>
          </cell>
          <cell r="D253">
            <v>0.1168</v>
          </cell>
          <cell r="E253">
            <v>0.47139999999999999</v>
          </cell>
        </row>
        <row r="254">
          <cell r="B254">
            <v>2.5900009999999889</v>
          </cell>
          <cell r="C254">
            <v>2.5899999999999888</v>
          </cell>
          <cell r="D254">
            <v>0.1169</v>
          </cell>
          <cell r="E254">
            <v>0.47169999999999995</v>
          </cell>
        </row>
        <row r="255">
          <cell r="B255">
            <v>2.6000009999999887</v>
          </cell>
          <cell r="C255">
            <v>2.5999999999999885</v>
          </cell>
          <cell r="D255">
            <v>0.11700000000000001</v>
          </cell>
          <cell r="E255">
            <v>0.47199999999999998</v>
          </cell>
        </row>
        <row r="256">
          <cell r="B256">
            <v>2.6100009999999885</v>
          </cell>
          <cell r="C256">
            <v>2.6099999999999883</v>
          </cell>
          <cell r="D256">
            <v>0.11710000000000001</v>
          </cell>
          <cell r="E256">
            <v>0.47239999999999999</v>
          </cell>
        </row>
        <row r="257">
          <cell r="B257">
            <v>2.6200009999999883</v>
          </cell>
          <cell r="C257">
            <v>2.6199999999999881</v>
          </cell>
          <cell r="D257">
            <v>0.1172</v>
          </cell>
          <cell r="E257">
            <v>0.4728</v>
          </cell>
        </row>
        <row r="258">
          <cell r="B258">
            <v>2.630000999999988</v>
          </cell>
          <cell r="C258">
            <v>2.6299999999999879</v>
          </cell>
          <cell r="D258">
            <v>0.1173</v>
          </cell>
          <cell r="E258">
            <v>0.47319999999999995</v>
          </cell>
        </row>
        <row r="259">
          <cell r="B259">
            <v>2.6400009999999878</v>
          </cell>
          <cell r="C259">
            <v>2.6399999999999877</v>
          </cell>
          <cell r="D259">
            <v>0.1174</v>
          </cell>
          <cell r="E259">
            <v>0.47359999999999997</v>
          </cell>
        </row>
        <row r="260">
          <cell r="B260">
            <v>2.6500009999999876</v>
          </cell>
          <cell r="C260">
            <v>2.6499999999999875</v>
          </cell>
          <cell r="D260">
            <v>0.11749999999999999</v>
          </cell>
          <cell r="E260">
            <v>0.47399999999999998</v>
          </cell>
        </row>
        <row r="261">
          <cell r="B261">
            <v>2.6600009999999874</v>
          </cell>
          <cell r="C261">
            <v>2.6599999999999873</v>
          </cell>
          <cell r="D261">
            <v>0.1176</v>
          </cell>
          <cell r="E261">
            <v>0.47439999999999999</v>
          </cell>
        </row>
        <row r="262">
          <cell r="B262">
            <v>2.6700009999999872</v>
          </cell>
          <cell r="C262">
            <v>2.6699999999999871</v>
          </cell>
          <cell r="D262">
            <v>0.1177</v>
          </cell>
          <cell r="E262">
            <v>0.4748</v>
          </cell>
        </row>
        <row r="263">
          <cell r="B263">
            <v>2.680000999999987</v>
          </cell>
          <cell r="C263">
            <v>2.6799999999999868</v>
          </cell>
          <cell r="D263">
            <v>0.1178</v>
          </cell>
          <cell r="E263">
            <v>0.47519999999999996</v>
          </cell>
        </row>
        <row r="264">
          <cell r="B264">
            <v>2.6900009999999868</v>
          </cell>
          <cell r="C264">
            <v>2.6899999999999866</v>
          </cell>
          <cell r="D264">
            <v>0.11789999999999999</v>
          </cell>
          <cell r="E264">
            <v>0.47559999999999997</v>
          </cell>
        </row>
        <row r="265">
          <cell r="B265">
            <v>2.7000009999999866</v>
          </cell>
          <cell r="C265">
            <v>2.6999999999999864</v>
          </cell>
          <cell r="D265">
            <v>0.11799999999999999</v>
          </cell>
          <cell r="E265">
            <v>0.47599999999999998</v>
          </cell>
        </row>
        <row r="266">
          <cell r="B266">
            <v>2.7100009999999863</v>
          </cell>
          <cell r="C266">
            <v>2.7099999999999862</v>
          </cell>
          <cell r="D266">
            <v>0.1181</v>
          </cell>
          <cell r="E266">
            <v>0.47639999999999999</v>
          </cell>
        </row>
        <row r="267">
          <cell r="B267">
            <v>2.7200009999999861</v>
          </cell>
          <cell r="C267">
            <v>2.719999999999986</v>
          </cell>
          <cell r="D267">
            <v>0.1182</v>
          </cell>
          <cell r="E267">
            <v>0.4768</v>
          </cell>
        </row>
        <row r="268">
          <cell r="B268">
            <v>2.7300009999999859</v>
          </cell>
          <cell r="C268">
            <v>2.7299999999999858</v>
          </cell>
          <cell r="D268">
            <v>0.11829999999999999</v>
          </cell>
          <cell r="E268">
            <v>0.47719999999999996</v>
          </cell>
        </row>
        <row r="269">
          <cell r="B269">
            <v>2.7400009999999857</v>
          </cell>
          <cell r="C269">
            <v>2.7399999999999856</v>
          </cell>
          <cell r="D269">
            <v>0.11839999999999999</v>
          </cell>
          <cell r="E269">
            <v>0.47759999999999997</v>
          </cell>
        </row>
        <row r="270">
          <cell r="B270">
            <v>2.7500009999999855</v>
          </cell>
          <cell r="C270">
            <v>2.7499999999999853</v>
          </cell>
          <cell r="D270">
            <v>0.11849999999999999</v>
          </cell>
          <cell r="E270">
            <v>0.47799999999999998</v>
          </cell>
        </row>
        <row r="271">
          <cell r="B271">
            <v>2.7600009999999853</v>
          </cell>
          <cell r="C271">
            <v>2.7599999999999851</v>
          </cell>
          <cell r="D271">
            <v>0.1186</v>
          </cell>
          <cell r="E271">
            <v>0.47839999999999999</v>
          </cell>
        </row>
        <row r="272">
          <cell r="B272">
            <v>2.7700009999999851</v>
          </cell>
          <cell r="C272">
            <v>2.7699999999999849</v>
          </cell>
          <cell r="D272">
            <v>0.1187</v>
          </cell>
          <cell r="E272">
            <v>0.4788</v>
          </cell>
        </row>
        <row r="273">
          <cell r="B273">
            <v>2.7800009999999848</v>
          </cell>
          <cell r="C273">
            <v>2.7799999999999847</v>
          </cell>
          <cell r="D273">
            <v>0.11879999999999999</v>
          </cell>
          <cell r="E273">
            <v>0.47919999999999996</v>
          </cell>
        </row>
        <row r="274">
          <cell r="B274">
            <v>2.7900009999999846</v>
          </cell>
          <cell r="C274">
            <v>2.7899999999999845</v>
          </cell>
          <cell r="D274">
            <v>0.11889999999999999</v>
          </cell>
          <cell r="E274">
            <v>0.47959999999999997</v>
          </cell>
        </row>
        <row r="275">
          <cell r="B275">
            <v>2.8000009999999844</v>
          </cell>
          <cell r="C275">
            <v>2.7999999999999843</v>
          </cell>
          <cell r="D275">
            <v>0.11899999999999999</v>
          </cell>
          <cell r="E275">
            <v>0.48</v>
          </cell>
        </row>
        <row r="276">
          <cell r="B276">
            <v>2.8100009999999842</v>
          </cell>
          <cell r="C276">
            <v>2.8099999999999841</v>
          </cell>
          <cell r="D276">
            <v>0.1191</v>
          </cell>
          <cell r="E276">
            <v>0.48019999999999996</v>
          </cell>
        </row>
        <row r="277">
          <cell r="B277">
            <v>2.820000999999984</v>
          </cell>
          <cell r="C277">
            <v>2.8199999999999839</v>
          </cell>
          <cell r="D277">
            <v>0.1192</v>
          </cell>
          <cell r="E277">
            <v>0.48039999999999999</v>
          </cell>
        </row>
        <row r="278">
          <cell r="B278">
            <v>2.8300009999999838</v>
          </cell>
          <cell r="C278">
            <v>2.8299999999999836</v>
          </cell>
          <cell r="D278">
            <v>0.11929999999999999</v>
          </cell>
          <cell r="E278">
            <v>0.48059999999999997</v>
          </cell>
        </row>
        <row r="279">
          <cell r="B279">
            <v>2.8400009999999836</v>
          </cell>
          <cell r="C279">
            <v>2.8399999999999834</v>
          </cell>
          <cell r="D279">
            <v>0.11939999999999999</v>
          </cell>
          <cell r="E279">
            <v>0.48080000000000001</v>
          </cell>
        </row>
        <row r="280">
          <cell r="B280">
            <v>2.8500009999999834</v>
          </cell>
          <cell r="C280">
            <v>2.8499999999999832</v>
          </cell>
          <cell r="D280">
            <v>0.1195</v>
          </cell>
          <cell r="E280">
            <v>0.48099999999999998</v>
          </cell>
        </row>
        <row r="281">
          <cell r="B281">
            <v>2.8600009999999831</v>
          </cell>
          <cell r="C281">
            <v>2.859999999999983</v>
          </cell>
          <cell r="D281">
            <v>0.1196</v>
          </cell>
          <cell r="E281">
            <v>0.48119999999999996</v>
          </cell>
        </row>
        <row r="282">
          <cell r="B282">
            <v>2.8700009999999829</v>
          </cell>
          <cell r="C282">
            <v>2.8699999999999828</v>
          </cell>
          <cell r="D282">
            <v>0.1197</v>
          </cell>
          <cell r="E282">
            <v>0.48139999999999999</v>
          </cell>
        </row>
        <row r="283">
          <cell r="B283">
            <v>2.8800009999999827</v>
          </cell>
          <cell r="C283">
            <v>2.8799999999999826</v>
          </cell>
          <cell r="D283">
            <v>0.11979999999999999</v>
          </cell>
          <cell r="E283">
            <v>0.48159999999999997</v>
          </cell>
        </row>
        <row r="284">
          <cell r="B284">
            <v>2.8900009999999825</v>
          </cell>
          <cell r="C284">
            <v>2.8899999999999824</v>
          </cell>
          <cell r="D284">
            <v>0.11989999999999999</v>
          </cell>
          <cell r="E284">
            <v>0.48180000000000001</v>
          </cell>
        </row>
        <row r="285">
          <cell r="B285">
            <v>2.9000009999999823</v>
          </cell>
          <cell r="C285">
            <v>2.8999999999999821</v>
          </cell>
          <cell r="D285">
            <v>0.12</v>
          </cell>
          <cell r="E285">
            <v>0.48199999999999998</v>
          </cell>
        </row>
        <row r="286">
          <cell r="B286">
            <v>2.9100009999999821</v>
          </cell>
          <cell r="C286">
            <v>2.9099999999999819</v>
          </cell>
          <cell r="D286">
            <v>0.1201</v>
          </cell>
          <cell r="E286">
            <v>0.48219999999999996</v>
          </cell>
        </row>
        <row r="287">
          <cell r="B287">
            <v>2.9200009999999819</v>
          </cell>
          <cell r="C287">
            <v>2.9199999999999817</v>
          </cell>
          <cell r="D287">
            <v>0.1202</v>
          </cell>
          <cell r="E287">
            <v>0.4824</v>
          </cell>
        </row>
        <row r="288">
          <cell r="B288">
            <v>2.9300009999999816</v>
          </cell>
          <cell r="C288">
            <v>2.9299999999999815</v>
          </cell>
          <cell r="D288">
            <v>0.12029999999999999</v>
          </cell>
          <cell r="E288">
            <v>0.48259999999999997</v>
          </cell>
        </row>
        <row r="289">
          <cell r="B289">
            <v>2.9400009999999814</v>
          </cell>
          <cell r="C289">
            <v>2.9399999999999813</v>
          </cell>
          <cell r="D289">
            <v>0.12039999999999999</v>
          </cell>
          <cell r="E289">
            <v>0.48280000000000001</v>
          </cell>
        </row>
        <row r="290">
          <cell r="B290">
            <v>2.9500009999999812</v>
          </cell>
          <cell r="C290">
            <v>2.9499999999999811</v>
          </cell>
          <cell r="D290">
            <v>0.1205</v>
          </cell>
          <cell r="E290">
            <v>0.48299999999999998</v>
          </cell>
        </row>
        <row r="291">
          <cell r="B291">
            <v>2.960000999999981</v>
          </cell>
          <cell r="C291">
            <v>2.9599999999999809</v>
          </cell>
          <cell r="D291">
            <v>0.1206</v>
          </cell>
          <cell r="E291">
            <v>0.48319999999999996</v>
          </cell>
        </row>
        <row r="292">
          <cell r="B292">
            <v>2.9700009999999808</v>
          </cell>
          <cell r="C292">
            <v>2.9699999999999807</v>
          </cell>
          <cell r="D292">
            <v>0.1207</v>
          </cell>
          <cell r="E292">
            <v>0.4834</v>
          </cell>
        </row>
        <row r="293">
          <cell r="B293">
            <v>2.9800009999999806</v>
          </cell>
          <cell r="C293">
            <v>2.9799999999999804</v>
          </cell>
          <cell r="D293">
            <v>0.12079999999999999</v>
          </cell>
          <cell r="E293">
            <v>0.48359999999999997</v>
          </cell>
        </row>
        <row r="294">
          <cell r="B294">
            <v>2.9900009999999804</v>
          </cell>
          <cell r="C294">
            <v>2.9899999999999802</v>
          </cell>
          <cell r="D294">
            <v>0.12089999999999999</v>
          </cell>
          <cell r="E294">
            <v>0.48380000000000001</v>
          </cell>
        </row>
        <row r="295">
          <cell r="B295">
            <v>3.0000009999999802</v>
          </cell>
          <cell r="C295">
            <v>2.99999999999998</v>
          </cell>
          <cell r="D295">
            <v>0.121</v>
          </cell>
          <cell r="E295">
            <v>0.48399999999999999</v>
          </cell>
        </row>
        <row r="296">
          <cell r="B296">
            <v>3.0100009999999799</v>
          </cell>
          <cell r="C296">
            <v>3.0099999999999798</v>
          </cell>
          <cell r="D296">
            <v>0.12111999999999999</v>
          </cell>
          <cell r="E296">
            <v>0.48430000000000001</v>
          </cell>
        </row>
        <row r="297">
          <cell r="B297">
            <v>3.0200009999999797</v>
          </cell>
          <cell r="C297">
            <v>3.0199999999999796</v>
          </cell>
          <cell r="D297">
            <v>0.12124</v>
          </cell>
          <cell r="E297">
            <v>0.48459999999999998</v>
          </cell>
        </row>
        <row r="298">
          <cell r="B298">
            <v>3.0300009999999795</v>
          </cell>
          <cell r="C298">
            <v>3.0299999999999794</v>
          </cell>
          <cell r="D298">
            <v>0.12136</v>
          </cell>
          <cell r="E298">
            <v>0.4849</v>
          </cell>
        </row>
        <row r="299">
          <cell r="B299">
            <v>3.0400009999999793</v>
          </cell>
          <cell r="C299">
            <v>3.0399999999999792</v>
          </cell>
          <cell r="D299">
            <v>0.12148</v>
          </cell>
          <cell r="E299">
            <v>0.48519999999999996</v>
          </cell>
        </row>
        <row r="300">
          <cell r="B300">
            <v>3.0500009999999791</v>
          </cell>
          <cell r="C300">
            <v>3.049999999999979</v>
          </cell>
          <cell r="D300">
            <v>0.1216</v>
          </cell>
          <cell r="E300">
            <v>0.48549999999999999</v>
          </cell>
        </row>
        <row r="301">
          <cell r="B301">
            <v>3.0600009999999789</v>
          </cell>
          <cell r="C301">
            <v>3.0599999999999787</v>
          </cell>
          <cell r="D301">
            <v>0.12171999999999999</v>
          </cell>
          <cell r="E301">
            <v>0.48580000000000001</v>
          </cell>
        </row>
        <row r="302">
          <cell r="B302">
            <v>3.0700009999999787</v>
          </cell>
          <cell r="C302">
            <v>3.0699999999999785</v>
          </cell>
          <cell r="D302">
            <v>0.12184</v>
          </cell>
          <cell r="E302">
            <v>0.48609999999999998</v>
          </cell>
        </row>
        <row r="303">
          <cell r="B303">
            <v>3.0800009999999785</v>
          </cell>
          <cell r="C303">
            <v>3.0799999999999783</v>
          </cell>
          <cell r="D303">
            <v>0.12196</v>
          </cell>
          <cell r="E303">
            <v>0.4864</v>
          </cell>
        </row>
        <row r="304">
          <cell r="B304">
            <v>3.0900009999999782</v>
          </cell>
          <cell r="C304">
            <v>3.0899999999999781</v>
          </cell>
          <cell r="D304">
            <v>0.12208000000000001</v>
          </cell>
          <cell r="E304">
            <v>0.48669999999999997</v>
          </cell>
        </row>
        <row r="305">
          <cell r="B305">
            <v>3.100000999999978</v>
          </cell>
          <cell r="C305">
            <v>3.0999999999999779</v>
          </cell>
          <cell r="D305">
            <v>0.1222</v>
          </cell>
          <cell r="E305">
            <v>0.48699999999999999</v>
          </cell>
        </row>
        <row r="306">
          <cell r="B306">
            <v>3.1100009999999778</v>
          </cell>
          <cell r="C306">
            <v>3.1099999999999777</v>
          </cell>
          <cell r="D306">
            <v>0.12218</v>
          </cell>
          <cell r="E306">
            <v>0.48730000000000001</v>
          </cell>
        </row>
        <row r="307">
          <cell r="B307">
            <v>3.1200009999999776</v>
          </cell>
          <cell r="C307">
            <v>3.1199999999999775</v>
          </cell>
          <cell r="D307">
            <v>0.12216</v>
          </cell>
          <cell r="E307">
            <v>0.48759999999999998</v>
          </cell>
        </row>
        <row r="308">
          <cell r="B308">
            <v>3.1300009999999774</v>
          </cell>
          <cell r="C308">
            <v>3.1299999999999772</v>
          </cell>
          <cell r="D308">
            <v>0.12214</v>
          </cell>
          <cell r="E308">
            <v>0.4879</v>
          </cell>
        </row>
        <row r="309">
          <cell r="B309">
            <v>3.1400009999999772</v>
          </cell>
          <cell r="C309">
            <v>3.139999999999977</v>
          </cell>
          <cell r="D309">
            <v>0.12212000000000001</v>
          </cell>
          <cell r="E309">
            <v>0.48819999999999997</v>
          </cell>
        </row>
        <row r="310">
          <cell r="B310">
            <v>3.150000999999977</v>
          </cell>
          <cell r="C310">
            <v>3.1499999999999768</v>
          </cell>
          <cell r="D310">
            <v>0.1221</v>
          </cell>
          <cell r="E310">
            <v>0.48849999999999999</v>
          </cell>
        </row>
        <row r="311">
          <cell r="B311">
            <v>3.1600009999999767</v>
          </cell>
          <cell r="C311">
            <v>3.1599999999999766</v>
          </cell>
          <cell r="D311">
            <v>0.12207999999999999</v>
          </cell>
          <cell r="E311">
            <v>0.48880000000000001</v>
          </cell>
        </row>
        <row r="312">
          <cell r="B312">
            <v>3.1700009999999765</v>
          </cell>
          <cell r="C312">
            <v>3.1699999999999764</v>
          </cell>
          <cell r="D312">
            <v>0.12206</v>
          </cell>
          <cell r="E312">
            <v>0.48909999999999998</v>
          </cell>
        </row>
        <row r="313">
          <cell r="B313">
            <v>3.1800009999999763</v>
          </cell>
          <cell r="C313">
            <v>3.1799999999999762</v>
          </cell>
          <cell r="D313">
            <v>0.12204</v>
          </cell>
          <cell r="E313">
            <v>0.4894</v>
          </cell>
        </row>
        <row r="314">
          <cell r="B314">
            <v>3.1900009999999761</v>
          </cell>
          <cell r="C314">
            <v>3.189999999999976</v>
          </cell>
          <cell r="D314">
            <v>0.12202</v>
          </cell>
          <cell r="E314">
            <v>0.48969999999999997</v>
          </cell>
        </row>
        <row r="315">
          <cell r="B315">
            <v>3.2000009999999759</v>
          </cell>
          <cell r="C315">
            <v>3.1999999999999758</v>
          </cell>
          <cell r="D315">
            <v>0.122</v>
          </cell>
          <cell r="E315">
            <v>0.49</v>
          </cell>
        </row>
        <row r="316">
          <cell r="B316">
            <v>3.2100009999999757</v>
          </cell>
          <cell r="C316">
            <v>3.2099999999999755</v>
          </cell>
          <cell r="D316">
            <v>0.1221</v>
          </cell>
          <cell r="E316">
            <v>0.49019999999999997</v>
          </cell>
        </row>
        <row r="317">
          <cell r="B317">
            <v>3.2200009999999755</v>
          </cell>
          <cell r="C317">
            <v>3.2199999999999753</v>
          </cell>
          <cell r="D317">
            <v>0.1222</v>
          </cell>
          <cell r="E317">
            <v>0.4904</v>
          </cell>
        </row>
        <row r="318">
          <cell r="B318">
            <v>3.2300009999999753</v>
          </cell>
          <cell r="C318">
            <v>3.2299999999999751</v>
          </cell>
          <cell r="D318">
            <v>0.12229999999999999</v>
          </cell>
          <cell r="E318">
            <v>0.49059999999999998</v>
          </cell>
        </row>
        <row r="319">
          <cell r="B319">
            <v>3.240000999999975</v>
          </cell>
          <cell r="C319">
            <v>3.2399999999999749</v>
          </cell>
          <cell r="D319">
            <v>0.12239999999999999</v>
          </cell>
          <cell r="E319">
            <v>0.49080000000000001</v>
          </cell>
        </row>
        <row r="320">
          <cell r="B320">
            <v>3.2500009999999748</v>
          </cell>
          <cell r="C320">
            <v>3.2499999999999747</v>
          </cell>
          <cell r="D320">
            <v>0.1225</v>
          </cell>
          <cell r="E320">
            <v>0.49099999999999999</v>
          </cell>
        </row>
        <row r="321">
          <cell r="B321">
            <v>3.2600009999999746</v>
          </cell>
          <cell r="C321">
            <v>3.2599999999999745</v>
          </cell>
          <cell r="D321">
            <v>0.1226</v>
          </cell>
          <cell r="E321">
            <v>0.49119999999999997</v>
          </cell>
        </row>
        <row r="322">
          <cell r="B322">
            <v>3.2700009999999744</v>
          </cell>
          <cell r="C322">
            <v>3.2699999999999743</v>
          </cell>
          <cell r="D322">
            <v>0.1227</v>
          </cell>
          <cell r="E322">
            <v>0.4914</v>
          </cell>
        </row>
        <row r="323">
          <cell r="B323">
            <v>3.2800009999999742</v>
          </cell>
          <cell r="C323">
            <v>3.279999999999974</v>
          </cell>
          <cell r="D323">
            <v>0.12279999999999999</v>
          </cell>
          <cell r="E323">
            <v>0.49159999999999998</v>
          </cell>
        </row>
        <row r="324">
          <cell r="B324">
            <v>3.290000999999974</v>
          </cell>
          <cell r="C324">
            <v>3.2899999999999738</v>
          </cell>
          <cell r="D324">
            <v>0.1229</v>
          </cell>
          <cell r="E324">
            <v>0.49180000000000001</v>
          </cell>
        </row>
        <row r="325">
          <cell r="B325">
            <v>3.3000009999999738</v>
          </cell>
          <cell r="C325">
            <v>3.2999999999999736</v>
          </cell>
          <cell r="D325">
            <v>0.123</v>
          </cell>
          <cell r="E325">
            <v>0.49199999999999999</v>
          </cell>
        </row>
        <row r="326">
          <cell r="B326">
            <v>3.3100009999999735</v>
          </cell>
          <cell r="C326">
            <v>3.3099999999999734</v>
          </cell>
          <cell r="D326">
            <v>0.123</v>
          </cell>
          <cell r="E326">
            <v>0.49230000000000002</v>
          </cell>
        </row>
        <row r="327">
          <cell r="B327">
            <v>3.3200009999999733</v>
          </cell>
          <cell r="C327">
            <v>3.3199999999999732</v>
          </cell>
          <cell r="D327">
            <v>0.123</v>
          </cell>
          <cell r="E327">
            <v>0.49259999999999998</v>
          </cell>
        </row>
        <row r="328">
          <cell r="B328">
            <v>3.3300009999999731</v>
          </cell>
          <cell r="C328">
            <v>3.329999999999973</v>
          </cell>
          <cell r="D328">
            <v>0.123</v>
          </cell>
          <cell r="E328">
            <v>0.4929</v>
          </cell>
        </row>
        <row r="329">
          <cell r="B329">
            <v>3.3400009999999729</v>
          </cell>
          <cell r="C329">
            <v>3.3399999999999728</v>
          </cell>
          <cell r="D329">
            <v>0.123</v>
          </cell>
          <cell r="E329">
            <v>0.49319999999999997</v>
          </cell>
        </row>
        <row r="330">
          <cell r="B330">
            <v>3.3500009999999727</v>
          </cell>
          <cell r="C330">
            <v>3.3499999999999726</v>
          </cell>
          <cell r="D330">
            <v>0.123</v>
          </cell>
          <cell r="E330">
            <v>0.49349999999999999</v>
          </cell>
        </row>
        <row r="331">
          <cell r="B331">
            <v>3.3600009999999725</v>
          </cell>
          <cell r="C331">
            <v>3.3599999999999723</v>
          </cell>
          <cell r="D331">
            <v>0.123</v>
          </cell>
          <cell r="E331">
            <v>0.49380000000000002</v>
          </cell>
        </row>
        <row r="332">
          <cell r="B332">
            <v>3.3700009999999723</v>
          </cell>
          <cell r="C332">
            <v>3.3699999999999721</v>
          </cell>
          <cell r="D332">
            <v>0.123</v>
          </cell>
          <cell r="E332">
            <v>0.49409999999999998</v>
          </cell>
        </row>
        <row r="333">
          <cell r="B333">
            <v>3.3800009999999721</v>
          </cell>
          <cell r="C333">
            <v>3.3799999999999719</v>
          </cell>
          <cell r="D333">
            <v>0.123</v>
          </cell>
          <cell r="E333">
            <v>0.49440000000000001</v>
          </cell>
        </row>
        <row r="334">
          <cell r="B334">
            <v>3.3900009999999718</v>
          </cell>
          <cell r="C334">
            <v>3.3899999999999717</v>
          </cell>
          <cell r="D334">
            <v>0.123</v>
          </cell>
          <cell r="E334">
            <v>0.49469999999999997</v>
          </cell>
        </row>
        <row r="335">
          <cell r="B335">
            <v>3.4000009999999716</v>
          </cell>
          <cell r="C335">
            <v>3.3999999999999715</v>
          </cell>
          <cell r="D335">
            <v>0.123</v>
          </cell>
          <cell r="E335">
            <v>0.495</v>
          </cell>
        </row>
        <row r="336">
          <cell r="B336">
            <v>3.4100009999999714</v>
          </cell>
          <cell r="C336">
            <v>3.4099999999999713</v>
          </cell>
          <cell r="D336">
            <v>0.1231</v>
          </cell>
          <cell r="E336">
            <v>0.49519999999999997</v>
          </cell>
        </row>
        <row r="337">
          <cell r="B337">
            <v>3.4200009999999712</v>
          </cell>
          <cell r="C337">
            <v>3.4199999999999711</v>
          </cell>
          <cell r="D337">
            <v>0.1232</v>
          </cell>
          <cell r="E337">
            <v>0.49540000000000001</v>
          </cell>
        </row>
        <row r="338">
          <cell r="B338">
            <v>3.430000999999971</v>
          </cell>
          <cell r="C338">
            <v>3.4299999999999708</v>
          </cell>
          <cell r="D338">
            <v>0.12329999999999999</v>
          </cell>
          <cell r="E338">
            <v>0.49559999999999998</v>
          </cell>
        </row>
        <row r="339">
          <cell r="B339">
            <v>3.4400009999999708</v>
          </cell>
          <cell r="C339">
            <v>3.4399999999999706</v>
          </cell>
          <cell r="D339">
            <v>0.1234</v>
          </cell>
          <cell r="E339">
            <v>0.49580000000000002</v>
          </cell>
        </row>
        <row r="340">
          <cell r="B340">
            <v>3.4500009999999706</v>
          </cell>
          <cell r="C340">
            <v>3.4499999999999704</v>
          </cell>
          <cell r="D340">
            <v>0.1235</v>
          </cell>
          <cell r="E340">
            <v>0.496</v>
          </cell>
        </row>
        <row r="341">
          <cell r="B341">
            <v>3.4600009999999704</v>
          </cell>
          <cell r="C341">
            <v>3.4599999999999702</v>
          </cell>
          <cell r="D341">
            <v>0.1236</v>
          </cell>
          <cell r="E341">
            <v>0.49619999999999997</v>
          </cell>
        </row>
        <row r="342">
          <cell r="B342">
            <v>3.4700009999999701</v>
          </cell>
          <cell r="C342">
            <v>3.46999999999997</v>
          </cell>
          <cell r="D342">
            <v>0.1237</v>
          </cell>
          <cell r="E342">
            <v>0.49640000000000001</v>
          </cell>
        </row>
        <row r="343">
          <cell r="B343">
            <v>3.4800009999999699</v>
          </cell>
          <cell r="C343">
            <v>3.4799999999999698</v>
          </cell>
          <cell r="D343">
            <v>0.12379999999999999</v>
          </cell>
          <cell r="E343">
            <v>0.49659999999999999</v>
          </cell>
        </row>
        <row r="344">
          <cell r="B344">
            <v>3.4900009999999697</v>
          </cell>
          <cell r="C344">
            <v>3.4899999999999696</v>
          </cell>
          <cell r="D344">
            <v>0.1239</v>
          </cell>
          <cell r="E344">
            <v>0.49680000000000002</v>
          </cell>
        </row>
        <row r="345">
          <cell r="B345">
            <v>3.5000009999999695</v>
          </cell>
          <cell r="C345">
            <v>3.4999999999999694</v>
          </cell>
          <cell r="D345">
            <v>0.124</v>
          </cell>
          <cell r="E345">
            <v>0.497</v>
          </cell>
        </row>
        <row r="346">
          <cell r="B346">
            <v>3.5100009999999693</v>
          </cell>
          <cell r="C346">
            <v>3.5099999999999691</v>
          </cell>
          <cell r="D346">
            <v>0.124</v>
          </cell>
          <cell r="E346">
            <v>0.49709999999999999</v>
          </cell>
        </row>
        <row r="347">
          <cell r="B347">
            <v>3.5200009999999691</v>
          </cell>
          <cell r="C347">
            <v>3.5199999999999689</v>
          </cell>
          <cell r="D347">
            <v>0.124</v>
          </cell>
          <cell r="E347">
            <v>0.49719999999999998</v>
          </cell>
        </row>
        <row r="348">
          <cell r="B348">
            <v>3.5300009999999689</v>
          </cell>
          <cell r="C348">
            <v>3.5299999999999687</v>
          </cell>
          <cell r="D348">
            <v>0.124</v>
          </cell>
          <cell r="E348">
            <v>0.49730000000000002</v>
          </cell>
        </row>
        <row r="349">
          <cell r="B349">
            <v>3.5400009999999686</v>
          </cell>
          <cell r="C349">
            <v>3.5399999999999685</v>
          </cell>
          <cell r="D349">
            <v>0.124</v>
          </cell>
          <cell r="E349">
            <v>0.49740000000000001</v>
          </cell>
        </row>
        <row r="350">
          <cell r="B350">
            <v>3.5500009999999684</v>
          </cell>
          <cell r="C350">
            <v>3.5499999999999683</v>
          </cell>
          <cell r="D350">
            <v>0.124</v>
          </cell>
          <cell r="E350">
            <v>0.4975</v>
          </cell>
        </row>
        <row r="351">
          <cell r="B351">
            <v>3.5600009999999682</v>
          </cell>
          <cell r="C351">
            <v>3.5599999999999681</v>
          </cell>
          <cell r="D351">
            <v>0.124</v>
          </cell>
          <cell r="E351">
            <v>0.49759999999999999</v>
          </cell>
        </row>
        <row r="352">
          <cell r="B352">
            <v>3.570000999999968</v>
          </cell>
          <cell r="C352">
            <v>3.5699999999999679</v>
          </cell>
          <cell r="D352">
            <v>0.124</v>
          </cell>
          <cell r="E352">
            <v>0.49769999999999998</v>
          </cell>
        </row>
        <row r="353">
          <cell r="B353">
            <v>3.5800009999999678</v>
          </cell>
          <cell r="C353">
            <v>3.5799999999999677</v>
          </cell>
          <cell r="D353">
            <v>0.124</v>
          </cell>
          <cell r="E353">
            <v>0.49780000000000002</v>
          </cell>
        </row>
        <row r="354">
          <cell r="B354">
            <v>3.5900009999999676</v>
          </cell>
          <cell r="C354">
            <v>3.5899999999999674</v>
          </cell>
          <cell r="D354">
            <v>0.124</v>
          </cell>
          <cell r="E354">
            <v>0.49790000000000001</v>
          </cell>
        </row>
        <row r="355">
          <cell r="B355">
            <v>3.6000009999999674</v>
          </cell>
          <cell r="C355">
            <v>3.5999999999999672</v>
          </cell>
          <cell r="D355">
            <v>0.124</v>
          </cell>
          <cell r="E355">
            <v>0.498</v>
          </cell>
        </row>
        <row r="356">
          <cell r="B356">
            <v>3.6100009999999672</v>
          </cell>
          <cell r="C356">
            <v>3.609999999999967</v>
          </cell>
          <cell r="D356">
            <v>0.1241</v>
          </cell>
          <cell r="E356">
            <v>0.49809999999999999</v>
          </cell>
        </row>
        <row r="357">
          <cell r="B357">
            <v>3.6200009999999669</v>
          </cell>
          <cell r="C357">
            <v>3.6199999999999668</v>
          </cell>
          <cell r="D357">
            <v>0.1242</v>
          </cell>
          <cell r="E357">
            <v>0.49819999999999998</v>
          </cell>
        </row>
        <row r="358">
          <cell r="B358">
            <v>3.6300009999999667</v>
          </cell>
          <cell r="C358">
            <v>3.6299999999999666</v>
          </cell>
          <cell r="D358">
            <v>0.12429999999999999</v>
          </cell>
          <cell r="E358">
            <v>0.49830000000000002</v>
          </cell>
        </row>
        <row r="359">
          <cell r="B359">
            <v>3.6400009999999665</v>
          </cell>
          <cell r="C359">
            <v>3.6399999999999664</v>
          </cell>
          <cell r="D359">
            <v>0.1244</v>
          </cell>
          <cell r="E359">
            <v>0.49840000000000001</v>
          </cell>
        </row>
        <row r="360">
          <cell r="B360">
            <v>3.6500009999999663</v>
          </cell>
          <cell r="C360">
            <v>3.6499999999999662</v>
          </cell>
          <cell r="D360">
            <v>0.1245</v>
          </cell>
          <cell r="E360">
            <v>0.4985</v>
          </cell>
        </row>
        <row r="361">
          <cell r="B361">
            <v>3.6600009999999661</v>
          </cell>
          <cell r="C361">
            <v>3.6599999999999659</v>
          </cell>
          <cell r="D361">
            <v>0.1246</v>
          </cell>
          <cell r="E361">
            <v>0.49859999999999999</v>
          </cell>
        </row>
        <row r="362">
          <cell r="B362">
            <v>3.6700009999999659</v>
          </cell>
          <cell r="C362">
            <v>3.6699999999999657</v>
          </cell>
          <cell r="D362">
            <v>0.12470000000000001</v>
          </cell>
          <cell r="E362">
            <v>0.49869999999999998</v>
          </cell>
        </row>
        <row r="363">
          <cell r="B363">
            <v>3.6800009999999657</v>
          </cell>
          <cell r="C363">
            <v>3.6799999999999655</v>
          </cell>
          <cell r="D363">
            <v>0.12479999999999999</v>
          </cell>
          <cell r="E363">
            <v>0.49880000000000002</v>
          </cell>
        </row>
        <row r="364">
          <cell r="B364">
            <v>3.6900009999999654</v>
          </cell>
          <cell r="C364">
            <v>3.6899999999999653</v>
          </cell>
          <cell r="D364">
            <v>0.1249</v>
          </cell>
          <cell r="E364">
            <v>0.49890000000000001</v>
          </cell>
        </row>
        <row r="365">
          <cell r="B365">
            <v>3.7000009999999652</v>
          </cell>
          <cell r="C365">
            <v>3.6999999999999651</v>
          </cell>
          <cell r="D365">
            <v>0.125</v>
          </cell>
          <cell r="E365">
            <v>0.499</v>
          </cell>
        </row>
        <row r="366">
          <cell r="B366">
            <v>3.710000999999965</v>
          </cell>
          <cell r="C366">
            <v>3.7099999999999649</v>
          </cell>
          <cell r="D366">
            <v>0.125</v>
          </cell>
          <cell r="E366">
            <v>0.49909999999999999</v>
          </cell>
        </row>
        <row r="367">
          <cell r="B367">
            <v>3.7200009999999648</v>
          </cell>
          <cell r="C367">
            <v>3.7199999999999647</v>
          </cell>
          <cell r="D367">
            <v>0.125</v>
          </cell>
          <cell r="E367">
            <v>0.49919999999999998</v>
          </cell>
        </row>
        <row r="368">
          <cell r="B368">
            <v>3.7300009999999646</v>
          </cell>
          <cell r="C368">
            <v>3.7299999999999645</v>
          </cell>
          <cell r="D368">
            <v>0.125</v>
          </cell>
          <cell r="E368">
            <v>0.49930000000000002</v>
          </cell>
        </row>
        <row r="369">
          <cell r="B369">
            <v>3.7400009999999644</v>
          </cell>
          <cell r="C369">
            <v>3.7399999999999642</v>
          </cell>
          <cell r="D369">
            <v>0.125</v>
          </cell>
          <cell r="E369">
            <v>0.49940000000000001</v>
          </cell>
        </row>
        <row r="370">
          <cell r="B370">
            <v>3.7500009999999642</v>
          </cell>
          <cell r="C370">
            <v>3.749999999999964</v>
          </cell>
          <cell r="D370">
            <v>0.125</v>
          </cell>
          <cell r="E370">
            <v>0.4995</v>
          </cell>
        </row>
        <row r="371">
          <cell r="B371">
            <v>3.760000999999964</v>
          </cell>
          <cell r="C371">
            <v>3.7599999999999638</v>
          </cell>
          <cell r="D371">
            <v>0.125</v>
          </cell>
          <cell r="E371">
            <v>0.49959999999999999</v>
          </cell>
        </row>
        <row r="372">
          <cell r="B372">
            <v>3.7700009999999637</v>
          </cell>
          <cell r="C372">
            <v>3.7699999999999636</v>
          </cell>
          <cell r="D372">
            <v>0.125</v>
          </cell>
          <cell r="E372">
            <v>0.49969999999999998</v>
          </cell>
        </row>
        <row r="373">
          <cell r="B373">
            <v>3.7800009999999635</v>
          </cell>
          <cell r="C373">
            <v>3.7799999999999634</v>
          </cell>
          <cell r="D373">
            <v>0.125</v>
          </cell>
          <cell r="E373">
            <v>0.49980000000000002</v>
          </cell>
        </row>
        <row r="374">
          <cell r="B374">
            <v>3.7900009999999633</v>
          </cell>
          <cell r="C374">
            <v>3.7899999999999632</v>
          </cell>
          <cell r="D374">
            <v>0.125</v>
          </cell>
          <cell r="E374">
            <v>0.49990000000000001</v>
          </cell>
        </row>
        <row r="375">
          <cell r="B375">
            <v>3.8000009999999631</v>
          </cell>
          <cell r="C375">
            <v>3.799999999999963</v>
          </cell>
          <cell r="D375">
            <v>0.125</v>
          </cell>
          <cell r="E375">
            <v>0.5</v>
          </cell>
        </row>
        <row r="376">
          <cell r="B376">
            <v>3.8100009999999629</v>
          </cell>
          <cell r="C376">
            <v>3.8099999999999627</v>
          </cell>
          <cell r="D376">
            <v>0.12509999999999999</v>
          </cell>
          <cell r="E376">
            <v>0.50009999999999999</v>
          </cell>
        </row>
        <row r="377">
          <cell r="B377">
            <v>3.8200009999999627</v>
          </cell>
          <cell r="C377">
            <v>3.8199999999999625</v>
          </cell>
          <cell r="D377">
            <v>0.12520000000000001</v>
          </cell>
          <cell r="E377">
            <v>0.50019999999999998</v>
          </cell>
        </row>
        <row r="378">
          <cell r="B378">
            <v>3.8300009999999625</v>
          </cell>
          <cell r="C378">
            <v>3.8299999999999623</v>
          </cell>
          <cell r="D378">
            <v>0.12529999999999999</v>
          </cell>
          <cell r="E378">
            <v>0.50029999999999997</v>
          </cell>
        </row>
        <row r="379">
          <cell r="B379">
            <v>3.8400009999999623</v>
          </cell>
          <cell r="C379">
            <v>3.8399999999999621</v>
          </cell>
          <cell r="D379">
            <v>0.12540000000000001</v>
          </cell>
          <cell r="E379">
            <v>0.50039999999999996</v>
          </cell>
        </row>
        <row r="380">
          <cell r="B380">
            <v>3.850000999999962</v>
          </cell>
          <cell r="C380">
            <v>3.8499999999999619</v>
          </cell>
          <cell r="D380">
            <v>0.1255</v>
          </cell>
          <cell r="E380">
            <v>0.50049999999999994</v>
          </cell>
        </row>
        <row r="381">
          <cell r="B381">
            <v>3.8600009999999618</v>
          </cell>
          <cell r="C381">
            <v>3.8599999999999617</v>
          </cell>
          <cell r="D381">
            <v>0.12559999999999999</v>
          </cell>
          <cell r="E381">
            <v>0.50060000000000004</v>
          </cell>
        </row>
        <row r="382">
          <cell r="B382">
            <v>3.8700009999999616</v>
          </cell>
          <cell r="C382">
            <v>3.8699999999999615</v>
          </cell>
          <cell r="D382">
            <v>0.12570000000000001</v>
          </cell>
          <cell r="E382">
            <v>0.50070000000000003</v>
          </cell>
        </row>
        <row r="383">
          <cell r="B383">
            <v>3.8800009999999614</v>
          </cell>
          <cell r="C383">
            <v>3.8799999999999613</v>
          </cell>
          <cell r="D383">
            <v>0.1258</v>
          </cell>
          <cell r="E383">
            <v>0.50080000000000002</v>
          </cell>
        </row>
        <row r="384">
          <cell r="B384">
            <v>3.8900009999999612</v>
          </cell>
          <cell r="C384">
            <v>3.889999999999961</v>
          </cell>
          <cell r="D384">
            <v>0.12590000000000001</v>
          </cell>
          <cell r="E384">
            <v>0.50090000000000001</v>
          </cell>
        </row>
        <row r="385">
          <cell r="B385">
            <v>3.900000999999961</v>
          </cell>
          <cell r="C385">
            <v>3.8999999999999608</v>
          </cell>
          <cell r="D385">
            <v>0.126</v>
          </cell>
          <cell r="E385">
            <v>0.501</v>
          </cell>
        </row>
        <row r="386">
          <cell r="B386">
            <v>3.9100009999999608</v>
          </cell>
          <cell r="C386">
            <v>3.9099999999999606</v>
          </cell>
          <cell r="D386">
            <v>0.126</v>
          </cell>
          <cell r="E386">
            <v>0.50109999999999999</v>
          </cell>
        </row>
        <row r="387">
          <cell r="B387">
            <v>3.9200009999999605</v>
          </cell>
          <cell r="C387">
            <v>3.9199999999999604</v>
          </cell>
          <cell r="D387">
            <v>0.126</v>
          </cell>
          <cell r="E387">
            <v>0.50119999999999998</v>
          </cell>
        </row>
        <row r="388">
          <cell r="B388">
            <v>3.9300009999999603</v>
          </cell>
          <cell r="C388">
            <v>3.9299999999999602</v>
          </cell>
          <cell r="D388">
            <v>0.126</v>
          </cell>
          <cell r="E388">
            <v>0.50129999999999997</v>
          </cell>
        </row>
        <row r="389">
          <cell r="B389">
            <v>3.9400009999999601</v>
          </cell>
          <cell r="C389">
            <v>3.93999999999996</v>
          </cell>
          <cell r="D389">
            <v>0.126</v>
          </cell>
          <cell r="E389">
            <v>0.50139999999999996</v>
          </cell>
        </row>
        <row r="390">
          <cell r="B390">
            <v>3.9500009999999599</v>
          </cell>
          <cell r="C390">
            <v>3.9499999999999598</v>
          </cell>
          <cell r="D390">
            <v>0.126</v>
          </cell>
          <cell r="E390">
            <v>0.50150000000000006</v>
          </cell>
        </row>
        <row r="391">
          <cell r="B391">
            <v>3.9600009999999597</v>
          </cell>
          <cell r="C391">
            <v>3.9599999999999596</v>
          </cell>
          <cell r="D391">
            <v>0.126</v>
          </cell>
          <cell r="E391">
            <v>0.50160000000000005</v>
          </cell>
        </row>
        <row r="392">
          <cell r="B392">
            <v>3.9700009999999595</v>
          </cell>
          <cell r="C392">
            <v>3.9699999999999593</v>
          </cell>
          <cell r="D392">
            <v>0.126</v>
          </cell>
          <cell r="E392">
            <v>0.50170000000000003</v>
          </cell>
        </row>
        <row r="393">
          <cell r="B393">
            <v>3.9800009999999593</v>
          </cell>
          <cell r="C393">
            <v>3.9799999999999591</v>
          </cell>
          <cell r="D393">
            <v>0.126</v>
          </cell>
          <cell r="E393">
            <v>0.50180000000000002</v>
          </cell>
        </row>
        <row r="394">
          <cell r="B394">
            <v>3.9900009999999591</v>
          </cell>
          <cell r="C394">
            <v>3.9899999999999589</v>
          </cell>
          <cell r="D394">
            <v>0.126</v>
          </cell>
          <cell r="E394">
            <v>0.50190000000000001</v>
          </cell>
        </row>
        <row r="395">
          <cell r="B395">
            <v>4.0000009999999584</v>
          </cell>
          <cell r="C395">
            <v>3.9999999999999587</v>
          </cell>
          <cell r="D395">
            <v>0.126</v>
          </cell>
          <cell r="E395">
            <v>0.502</v>
          </cell>
        </row>
        <row r="396">
          <cell r="B396">
            <v>4.0100009999999591</v>
          </cell>
          <cell r="C396">
            <v>4.0099999999999589</v>
          </cell>
          <cell r="D396">
            <v>0.12609999999999999</v>
          </cell>
          <cell r="E396">
            <v>0.502</v>
          </cell>
        </row>
        <row r="397">
          <cell r="B397">
            <v>4.0200009999999589</v>
          </cell>
          <cell r="C397">
            <v>4.0199999999999587</v>
          </cell>
          <cell r="D397">
            <v>0.12620000000000001</v>
          </cell>
          <cell r="E397">
            <v>0.502</v>
          </cell>
        </row>
        <row r="398">
          <cell r="B398">
            <v>4.0300009999999586</v>
          </cell>
          <cell r="C398">
            <v>4.0299999999999585</v>
          </cell>
          <cell r="D398">
            <v>0.1263</v>
          </cell>
          <cell r="E398">
            <v>0.502</v>
          </cell>
        </row>
        <row r="399">
          <cell r="B399">
            <v>4.0400009999999584</v>
          </cell>
          <cell r="C399">
            <v>4.0399999999999583</v>
          </cell>
          <cell r="D399">
            <v>0.12640000000000001</v>
          </cell>
          <cell r="E399">
            <v>0.502</v>
          </cell>
        </row>
        <row r="400">
          <cell r="B400">
            <v>4.0500009999999582</v>
          </cell>
          <cell r="C400">
            <v>4.0499999999999581</v>
          </cell>
          <cell r="D400">
            <v>0.1265</v>
          </cell>
          <cell r="E400">
            <v>0.502</v>
          </cell>
        </row>
        <row r="401">
          <cell r="B401">
            <v>4.060000999999958</v>
          </cell>
          <cell r="C401">
            <v>4.0599999999999579</v>
          </cell>
          <cell r="D401">
            <v>0.12659999999999999</v>
          </cell>
          <cell r="E401">
            <v>0.502</v>
          </cell>
        </row>
        <row r="402">
          <cell r="B402">
            <v>4.0700009999999578</v>
          </cell>
          <cell r="C402">
            <v>4.0699999999999577</v>
          </cell>
          <cell r="D402">
            <v>0.12670000000000001</v>
          </cell>
          <cell r="E402">
            <v>0.502</v>
          </cell>
        </row>
        <row r="403">
          <cell r="B403">
            <v>4.0800009999999576</v>
          </cell>
          <cell r="C403">
            <v>4.0799999999999574</v>
          </cell>
          <cell r="D403">
            <v>0.1268</v>
          </cell>
          <cell r="E403">
            <v>0.502</v>
          </cell>
        </row>
        <row r="404">
          <cell r="B404">
            <v>4.0900009999999574</v>
          </cell>
          <cell r="C404">
            <v>4.0899999999999572</v>
          </cell>
          <cell r="D404">
            <v>0.12690000000000001</v>
          </cell>
          <cell r="E404">
            <v>0.502</v>
          </cell>
        </row>
        <row r="405">
          <cell r="B405">
            <v>4.1000009999999572</v>
          </cell>
          <cell r="C405">
            <v>4.099999999999957</v>
          </cell>
          <cell r="D405">
            <v>0.127</v>
          </cell>
          <cell r="E405">
            <v>0.502</v>
          </cell>
        </row>
        <row r="406">
          <cell r="B406">
            <v>4.1100009999999569</v>
          </cell>
          <cell r="C406">
            <v>4.1099999999999568</v>
          </cell>
          <cell r="D406">
            <v>0.127</v>
          </cell>
          <cell r="E406">
            <v>0.50209999999999999</v>
          </cell>
        </row>
        <row r="407">
          <cell r="B407">
            <v>4.1200009999999567</v>
          </cell>
          <cell r="C407">
            <v>4.1199999999999566</v>
          </cell>
          <cell r="D407">
            <v>0.127</v>
          </cell>
          <cell r="E407">
            <v>0.50219999999999998</v>
          </cell>
        </row>
        <row r="408">
          <cell r="B408">
            <v>4.1300009999999565</v>
          </cell>
          <cell r="C408">
            <v>4.1299999999999564</v>
          </cell>
          <cell r="D408">
            <v>0.127</v>
          </cell>
          <cell r="E408">
            <v>0.50229999999999997</v>
          </cell>
        </row>
        <row r="409">
          <cell r="B409">
            <v>4.1400009999999563</v>
          </cell>
          <cell r="C409">
            <v>4.1399999999999562</v>
          </cell>
          <cell r="D409">
            <v>0.127</v>
          </cell>
          <cell r="E409">
            <v>0.50239999999999996</v>
          </cell>
        </row>
        <row r="410">
          <cell r="B410">
            <v>4.1500009999999561</v>
          </cell>
          <cell r="C410">
            <v>4.1499999999999559</v>
          </cell>
          <cell r="D410">
            <v>0.127</v>
          </cell>
          <cell r="E410">
            <v>0.50249999999999995</v>
          </cell>
        </row>
        <row r="411">
          <cell r="B411">
            <v>4.1600009999999559</v>
          </cell>
          <cell r="C411">
            <v>4.1599999999999557</v>
          </cell>
          <cell r="D411">
            <v>0.127</v>
          </cell>
          <cell r="E411">
            <v>0.50260000000000005</v>
          </cell>
        </row>
        <row r="412">
          <cell r="B412">
            <v>4.1700009999999557</v>
          </cell>
          <cell r="C412">
            <v>4.1699999999999555</v>
          </cell>
          <cell r="D412">
            <v>0.127</v>
          </cell>
          <cell r="E412">
            <v>0.50270000000000004</v>
          </cell>
        </row>
        <row r="413">
          <cell r="B413">
            <v>4.1800009999999554</v>
          </cell>
          <cell r="C413">
            <v>4.1799999999999553</v>
          </cell>
          <cell r="D413">
            <v>0.127</v>
          </cell>
          <cell r="E413">
            <v>0.50280000000000002</v>
          </cell>
        </row>
        <row r="414">
          <cell r="B414">
            <v>4.1900009999999552</v>
          </cell>
          <cell r="C414">
            <v>4.1899999999999551</v>
          </cell>
          <cell r="D414">
            <v>0.127</v>
          </cell>
          <cell r="E414">
            <v>0.50290000000000001</v>
          </cell>
        </row>
        <row r="415">
          <cell r="B415">
            <v>4.200000999999955</v>
          </cell>
          <cell r="C415">
            <v>4.1999999999999549</v>
          </cell>
          <cell r="D415">
            <v>0.127</v>
          </cell>
          <cell r="E415">
            <v>0.503</v>
          </cell>
        </row>
        <row r="416">
          <cell r="B416">
            <v>4.2100009999999548</v>
          </cell>
          <cell r="C416">
            <v>4.2099999999999547</v>
          </cell>
          <cell r="D416">
            <v>0.12709999999999999</v>
          </cell>
          <cell r="E416">
            <v>0.503</v>
          </cell>
        </row>
        <row r="417">
          <cell r="B417">
            <v>4.2200009999999546</v>
          </cell>
          <cell r="C417">
            <v>4.2199999999999545</v>
          </cell>
          <cell r="D417">
            <v>0.12720000000000001</v>
          </cell>
          <cell r="E417">
            <v>0.503</v>
          </cell>
        </row>
        <row r="418">
          <cell r="B418">
            <v>4.2300009999999544</v>
          </cell>
          <cell r="C418">
            <v>4.2299999999999542</v>
          </cell>
          <cell r="D418">
            <v>0.1273</v>
          </cell>
          <cell r="E418">
            <v>0.503</v>
          </cell>
        </row>
        <row r="419">
          <cell r="B419">
            <v>4.2400009999999542</v>
          </cell>
          <cell r="C419">
            <v>4.239999999999954</v>
          </cell>
          <cell r="D419">
            <v>0.12740000000000001</v>
          </cell>
          <cell r="E419">
            <v>0.503</v>
          </cell>
        </row>
        <row r="420">
          <cell r="B420">
            <v>4.250000999999954</v>
          </cell>
          <cell r="C420">
            <v>4.2499999999999538</v>
          </cell>
          <cell r="D420">
            <v>0.1275</v>
          </cell>
          <cell r="E420">
            <v>0.503</v>
          </cell>
        </row>
        <row r="421">
          <cell r="B421">
            <v>4.2600009999999537</v>
          </cell>
          <cell r="C421">
            <v>4.2599999999999536</v>
          </cell>
          <cell r="D421">
            <v>0.12759999999999999</v>
          </cell>
          <cell r="E421">
            <v>0.503</v>
          </cell>
        </row>
        <row r="422">
          <cell r="B422">
            <v>4.2700009999999535</v>
          </cell>
          <cell r="C422">
            <v>4.2699999999999534</v>
          </cell>
          <cell r="D422">
            <v>0.12770000000000001</v>
          </cell>
          <cell r="E422">
            <v>0.503</v>
          </cell>
        </row>
        <row r="423">
          <cell r="B423">
            <v>4.2800009999999533</v>
          </cell>
          <cell r="C423">
            <v>4.2799999999999532</v>
          </cell>
          <cell r="D423">
            <v>0.1278</v>
          </cell>
          <cell r="E423">
            <v>0.503</v>
          </cell>
        </row>
        <row r="424">
          <cell r="B424">
            <v>4.2900009999999531</v>
          </cell>
          <cell r="C424">
            <v>4.289999999999953</v>
          </cell>
          <cell r="D424">
            <v>0.12790000000000001</v>
          </cell>
          <cell r="E424">
            <v>0.503</v>
          </cell>
        </row>
        <row r="425">
          <cell r="B425">
            <v>4.3000009999999529</v>
          </cell>
          <cell r="C425">
            <v>4.2999999999999527</v>
          </cell>
          <cell r="D425">
            <v>0.128</v>
          </cell>
          <cell r="E425">
            <v>0.503</v>
          </cell>
        </row>
        <row r="426">
          <cell r="B426">
            <v>4.3100009999999527</v>
          </cell>
          <cell r="C426">
            <v>4.3099999999999525</v>
          </cell>
          <cell r="D426">
            <v>0.128</v>
          </cell>
          <cell r="E426">
            <v>0.50309999999999999</v>
          </cell>
        </row>
        <row r="427">
          <cell r="B427">
            <v>4.3200009999999525</v>
          </cell>
          <cell r="C427">
            <v>4.3199999999999523</v>
          </cell>
          <cell r="D427">
            <v>0.128</v>
          </cell>
          <cell r="E427">
            <v>0.50319999999999998</v>
          </cell>
        </row>
        <row r="428">
          <cell r="B428">
            <v>4.3300009999999522</v>
          </cell>
          <cell r="C428">
            <v>4.3299999999999521</v>
          </cell>
          <cell r="D428">
            <v>0.128</v>
          </cell>
          <cell r="E428">
            <v>0.50329999999999997</v>
          </cell>
        </row>
        <row r="429">
          <cell r="B429">
            <v>4.340000999999952</v>
          </cell>
          <cell r="C429">
            <v>4.3399999999999519</v>
          </cell>
          <cell r="D429">
            <v>0.128</v>
          </cell>
          <cell r="E429">
            <v>0.50339999999999996</v>
          </cell>
        </row>
        <row r="430">
          <cell r="B430">
            <v>4.3500009999999518</v>
          </cell>
          <cell r="C430">
            <v>4.3499999999999517</v>
          </cell>
          <cell r="D430">
            <v>0.128</v>
          </cell>
          <cell r="E430">
            <v>0.50350000000000006</v>
          </cell>
        </row>
        <row r="431">
          <cell r="B431">
            <v>4.3600009999999516</v>
          </cell>
          <cell r="C431">
            <v>4.3599999999999515</v>
          </cell>
          <cell r="D431">
            <v>0.128</v>
          </cell>
          <cell r="E431">
            <v>0.50360000000000005</v>
          </cell>
        </row>
        <row r="432">
          <cell r="B432">
            <v>4.3700009999999514</v>
          </cell>
          <cell r="C432">
            <v>4.3699999999999513</v>
          </cell>
          <cell r="D432">
            <v>0.128</v>
          </cell>
          <cell r="E432">
            <v>0.50370000000000004</v>
          </cell>
        </row>
        <row r="433">
          <cell r="B433">
            <v>4.3800009999999512</v>
          </cell>
          <cell r="C433">
            <v>4.379999999999951</v>
          </cell>
          <cell r="D433">
            <v>0.128</v>
          </cell>
          <cell r="E433">
            <v>0.50380000000000003</v>
          </cell>
        </row>
        <row r="434">
          <cell r="B434">
            <v>4.390000999999951</v>
          </cell>
          <cell r="C434">
            <v>4.3899999999999508</v>
          </cell>
          <cell r="D434">
            <v>0.128</v>
          </cell>
          <cell r="E434">
            <v>0.50390000000000001</v>
          </cell>
        </row>
        <row r="435">
          <cell r="B435">
            <v>4.4000009999999508</v>
          </cell>
          <cell r="C435">
            <v>4.3999999999999506</v>
          </cell>
          <cell r="D435">
            <v>0.128</v>
          </cell>
          <cell r="E435">
            <v>0.504</v>
          </cell>
        </row>
        <row r="436">
          <cell r="B436">
            <v>4.4100009999999505</v>
          </cell>
          <cell r="C436">
            <v>4.4099999999999504</v>
          </cell>
          <cell r="D436">
            <v>0.12809999999999999</v>
          </cell>
          <cell r="E436">
            <v>0.50409999999999999</v>
          </cell>
        </row>
        <row r="437">
          <cell r="B437">
            <v>4.4200009999999503</v>
          </cell>
          <cell r="C437">
            <v>4.4199999999999502</v>
          </cell>
          <cell r="D437">
            <v>0.12820000000000001</v>
          </cell>
          <cell r="E437">
            <v>0.50419999999999998</v>
          </cell>
        </row>
        <row r="438">
          <cell r="B438">
            <v>4.4300009999999501</v>
          </cell>
          <cell r="C438">
            <v>4.42999999999995</v>
          </cell>
          <cell r="D438">
            <v>0.1283</v>
          </cell>
          <cell r="E438">
            <v>0.50429999999999997</v>
          </cell>
        </row>
        <row r="439">
          <cell r="B439">
            <v>4.4400009999999499</v>
          </cell>
          <cell r="C439">
            <v>4.4399999999999498</v>
          </cell>
          <cell r="D439">
            <v>0.12840000000000001</v>
          </cell>
          <cell r="E439">
            <v>0.50439999999999996</v>
          </cell>
        </row>
        <row r="440">
          <cell r="B440">
            <v>4.4500009999999497</v>
          </cell>
          <cell r="C440">
            <v>4.4499999999999496</v>
          </cell>
          <cell r="D440">
            <v>0.1285</v>
          </cell>
          <cell r="E440">
            <v>0.50449999999999995</v>
          </cell>
        </row>
        <row r="441">
          <cell r="B441">
            <v>4.4600009999999495</v>
          </cell>
          <cell r="C441">
            <v>4.4599999999999493</v>
          </cell>
          <cell r="D441">
            <v>0.12859999999999999</v>
          </cell>
          <cell r="E441">
            <v>0.50460000000000005</v>
          </cell>
        </row>
        <row r="442">
          <cell r="B442">
            <v>4.4700009999999493</v>
          </cell>
          <cell r="C442">
            <v>4.4699999999999491</v>
          </cell>
          <cell r="D442">
            <v>0.12870000000000001</v>
          </cell>
          <cell r="E442">
            <v>0.50470000000000004</v>
          </cell>
        </row>
        <row r="443">
          <cell r="B443">
            <v>4.4800009999999491</v>
          </cell>
          <cell r="C443">
            <v>4.4799999999999489</v>
          </cell>
          <cell r="D443">
            <v>0.1288</v>
          </cell>
          <cell r="E443">
            <v>0.50480000000000003</v>
          </cell>
        </row>
        <row r="444">
          <cell r="B444">
            <v>4.4900009999999488</v>
          </cell>
          <cell r="C444">
            <v>4.4899999999999487</v>
          </cell>
          <cell r="D444">
            <v>0.12890000000000001</v>
          </cell>
          <cell r="E444">
            <v>0.50490000000000002</v>
          </cell>
        </row>
        <row r="445">
          <cell r="B445">
            <v>4.5000009999999486</v>
          </cell>
          <cell r="C445">
            <v>4.4999999999999485</v>
          </cell>
          <cell r="D445">
            <v>0.129</v>
          </cell>
          <cell r="E445">
            <v>0.505</v>
          </cell>
        </row>
        <row r="446">
          <cell r="B446">
            <v>4.5100009999999484</v>
          </cell>
          <cell r="C446">
            <v>4.5099999999999483</v>
          </cell>
          <cell r="D446">
            <v>0.129</v>
          </cell>
          <cell r="E446">
            <v>0.50509999999999999</v>
          </cell>
        </row>
        <row r="447">
          <cell r="B447">
            <v>4.5200009999999482</v>
          </cell>
          <cell r="C447">
            <v>4.5199999999999481</v>
          </cell>
          <cell r="D447">
            <v>0.129</v>
          </cell>
          <cell r="E447">
            <v>0.50519999999999998</v>
          </cell>
        </row>
        <row r="448">
          <cell r="B448">
            <v>4.530000999999948</v>
          </cell>
          <cell r="C448">
            <v>4.5299999999999478</v>
          </cell>
          <cell r="D448">
            <v>0.129</v>
          </cell>
          <cell r="E448">
            <v>0.50529999999999997</v>
          </cell>
        </row>
        <row r="449">
          <cell r="B449">
            <v>4.5400009999999478</v>
          </cell>
          <cell r="C449">
            <v>4.5399999999999476</v>
          </cell>
          <cell r="D449">
            <v>0.129</v>
          </cell>
          <cell r="E449">
            <v>0.50539999999999996</v>
          </cell>
        </row>
        <row r="450">
          <cell r="B450">
            <v>4.5500009999999476</v>
          </cell>
          <cell r="C450">
            <v>4.5499999999999474</v>
          </cell>
          <cell r="D450">
            <v>0.129</v>
          </cell>
          <cell r="E450">
            <v>0.50550000000000006</v>
          </cell>
        </row>
        <row r="451">
          <cell r="B451">
            <v>4.5600009999999473</v>
          </cell>
          <cell r="C451">
            <v>4.5599999999999472</v>
          </cell>
          <cell r="D451">
            <v>0.129</v>
          </cell>
          <cell r="E451">
            <v>0.50560000000000005</v>
          </cell>
        </row>
        <row r="452">
          <cell r="B452">
            <v>4.5700009999999471</v>
          </cell>
          <cell r="C452">
            <v>4.569999999999947</v>
          </cell>
          <cell r="D452">
            <v>0.129</v>
          </cell>
          <cell r="E452">
            <v>0.50570000000000004</v>
          </cell>
        </row>
        <row r="453">
          <cell r="B453">
            <v>4.5800009999999469</v>
          </cell>
          <cell r="C453">
            <v>4.5799999999999468</v>
          </cell>
          <cell r="D453">
            <v>0.129</v>
          </cell>
          <cell r="E453">
            <v>0.50580000000000003</v>
          </cell>
        </row>
        <row r="454">
          <cell r="B454">
            <v>4.5900009999999467</v>
          </cell>
          <cell r="C454">
            <v>4.5899999999999466</v>
          </cell>
          <cell r="D454">
            <v>0.129</v>
          </cell>
          <cell r="E454">
            <v>0.50590000000000002</v>
          </cell>
        </row>
        <row r="455">
          <cell r="B455">
            <v>4.6000009999999465</v>
          </cell>
          <cell r="C455">
            <v>4.5999999999999464</v>
          </cell>
          <cell r="D455">
            <v>0.129</v>
          </cell>
          <cell r="E455">
            <v>0.50600000000000001</v>
          </cell>
        </row>
        <row r="456">
          <cell r="B456">
            <v>4.6100009999999463</v>
          </cell>
          <cell r="C456">
            <v>4.6099999999999461</v>
          </cell>
          <cell r="D456">
            <v>0.12909999999999999</v>
          </cell>
          <cell r="E456">
            <v>0.50609999999999999</v>
          </cell>
        </row>
        <row r="457">
          <cell r="B457">
            <v>4.6200009999999461</v>
          </cell>
          <cell r="C457">
            <v>4.6199999999999459</v>
          </cell>
          <cell r="D457">
            <v>0.12920000000000001</v>
          </cell>
          <cell r="E457">
            <v>0.50619999999999998</v>
          </cell>
        </row>
        <row r="458">
          <cell r="B458">
            <v>4.6300009999999459</v>
          </cell>
          <cell r="C458">
            <v>4.6299999999999457</v>
          </cell>
          <cell r="D458">
            <v>0.1293</v>
          </cell>
          <cell r="E458">
            <v>0.50629999999999997</v>
          </cell>
        </row>
        <row r="459">
          <cell r="B459">
            <v>4.6400009999999456</v>
          </cell>
          <cell r="C459">
            <v>4.6399999999999455</v>
          </cell>
          <cell r="D459">
            <v>0.12940000000000002</v>
          </cell>
          <cell r="E459">
            <v>0.50639999999999996</v>
          </cell>
        </row>
        <row r="460">
          <cell r="B460">
            <v>4.6500009999999454</v>
          </cell>
          <cell r="C460">
            <v>4.6499999999999453</v>
          </cell>
          <cell r="D460">
            <v>0.1295</v>
          </cell>
          <cell r="E460">
            <v>0.50649999999999995</v>
          </cell>
        </row>
        <row r="461">
          <cell r="B461">
            <v>4.6600009999999452</v>
          </cell>
          <cell r="C461">
            <v>4.6599999999999451</v>
          </cell>
          <cell r="D461">
            <v>0.12959999999999999</v>
          </cell>
          <cell r="E461">
            <v>0.50660000000000005</v>
          </cell>
        </row>
        <row r="462">
          <cell r="B462">
            <v>4.670000999999945</v>
          </cell>
          <cell r="C462">
            <v>4.6699999999999449</v>
          </cell>
          <cell r="D462">
            <v>0.12970000000000001</v>
          </cell>
          <cell r="E462">
            <v>0.50670000000000004</v>
          </cell>
        </row>
        <row r="463">
          <cell r="B463">
            <v>4.6800009999999448</v>
          </cell>
          <cell r="C463">
            <v>4.6799999999999446</v>
          </cell>
          <cell r="D463">
            <v>0.1298</v>
          </cell>
          <cell r="E463">
            <v>0.50680000000000003</v>
          </cell>
        </row>
        <row r="464">
          <cell r="B464">
            <v>4.6900009999999446</v>
          </cell>
          <cell r="C464">
            <v>4.6899999999999444</v>
          </cell>
          <cell r="D464">
            <v>0.12990000000000002</v>
          </cell>
          <cell r="E464">
            <v>0.50690000000000002</v>
          </cell>
        </row>
        <row r="465">
          <cell r="B465">
            <v>4.7000009999999444</v>
          </cell>
          <cell r="C465">
            <v>4.6999999999999442</v>
          </cell>
          <cell r="D465">
            <v>0.13</v>
          </cell>
          <cell r="E465">
            <v>0.50700000000000001</v>
          </cell>
        </row>
        <row r="466">
          <cell r="B466">
            <v>4.7100009999999441</v>
          </cell>
          <cell r="C466">
            <v>4.709999999999944</v>
          </cell>
          <cell r="D466">
            <v>0.13</v>
          </cell>
          <cell r="E466">
            <v>0.5071</v>
          </cell>
        </row>
        <row r="467">
          <cell r="B467">
            <v>4.7200009999999439</v>
          </cell>
          <cell r="C467">
            <v>4.7199999999999438</v>
          </cell>
          <cell r="D467">
            <v>0.13</v>
          </cell>
          <cell r="E467">
            <v>0.50719999999999998</v>
          </cell>
        </row>
        <row r="468">
          <cell r="B468">
            <v>4.7300009999999437</v>
          </cell>
          <cell r="C468">
            <v>4.7299999999999436</v>
          </cell>
          <cell r="D468">
            <v>0.13</v>
          </cell>
          <cell r="E468">
            <v>0.50729999999999997</v>
          </cell>
        </row>
        <row r="469">
          <cell r="B469">
            <v>4.7400009999999435</v>
          </cell>
          <cell r="C469">
            <v>4.7399999999999434</v>
          </cell>
          <cell r="D469">
            <v>0.13</v>
          </cell>
          <cell r="E469">
            <v>0.50739999999999996</v>
          </cell>
        </row>
        <row r="470">
          <cell r="B470">
            <v>4.7500009999999433</v>
          </cell>
          <cell r="C470">
            <v>4.7499999999999432</v>
          </cell>
          <cell r="D470">
            <v>0.13</v>
          </cell>
          <cell r="E470">
            <v>0.50750000000000006</v>
          </cell>
        </row>
        <row r="471">
          <cell r="B471">
            <v>4.7600009999999431</v>
          </cell>
          <cell r="C471">
            <v>4.7599999999999429</v>
          </cell>
          <cell r="D471">
            <v>0.13</v>
          </cell>
          <cell r="E471">
            <v>0.50760000000000005</v>
          </cell>
        </row>
        <row r="472">
          <cell r="B472">
            <v>4.7700009999999429</v>
          </cell>
          <cell r="C472">
            <v>4.7699999999999427</v>
          </cell>
          <cell r="D472">
            <v>0.13</v>
          </cell>
          <cell r="E472">
            <v>0.50770000000000004</v>
          </cell>
        </row>
        <row r="473">
          <cell r="B473">
            <v>4.7800009999999427</v>
          </cell>
          <cell r="C473">
            <v>4.7799999999999425</v>
          </cell>
          <cell r="D473">
            <v>0.13</v>
          </cell>
          <cell r="E473">
            <v>0.50780000000000003</v>
          </cell>
        </row>
        <row r="474">
          <cell r="B474">
            <v>4.7900009999999424</v>
          </cell>
          <cell r="C474">
            <v>4.7899999999999423</v>
          </cell>
          <cell r="D474">
            <v>0.13</v>
          </cell>
          <cell r="E474">
            <v>0.50790000000000002</v>
          </cell>
        </row>
        <row r="475">
          <cell r="B475">
            <v>4.8000009999999422</v>
          </cell>
          <cell r="C475">
            <v>4.7999999999999421</v>
          </cell>
          <cell r="D475">
            <v>0.13</v>
          </cell>
          <cell r="E475">
            <v>0.50800000000000001</v>
          </cell>
        </row>
        <row r="476">
          <cell r="B476">
            <v>4.810000999999942</v>
          </cell>
          <cell r="C476">
            <v>4.8099999999999419</v>
          </cell>
          <cell r="D476">
            <v>0.13009999999999999</v>
          </cell>
          <cell r="E476">
            <v>0.5081</v>
          </cell>
        </row>
        <row r="477">
          <cell r="B477">
            <v>4.8200009999999418</v>
          </cell>
          <cell r="C477">
            <v>4.8199999999999417</v>
          </cell>
          <cell r="D477">
            <v>0.13020000000000001</v>
          </cell>
          <cell r="E477">
            <v>0.50819999999999999</v>
          </cell>
        </row>
        <row r="478">
          <cell r="B478">
            <v>4.8300009999999416</v>
          </cell>
          <cell r="C478">
            <v>4.8299999999999415</v>
          </cell>
          <cell r="D478">
            <v>0.1303</v>
          </cell>
          <cell r="E478">
            <v>0.50829999999999997</v>
          </cell>
        </row>
        <row r="479">
          <cell r="B479">
            <v>4.8400009999999414</v>
          </cell>
          <cell r="C479">
            <v>4.8399999999999412</v>
          </cell>
          <cell r="D479">
            <v>0.13040000000000002</v>
          </cell>
          <cell r="E479">
            <v>0.50839999999999996</v>
          </cell>
        </row>
        <row r="480">
          <cell r="B480">
            <v>4.8500009999999412</v>
          </cell>
          <cell r="C480">
            <v>4.849999999999941</v>
          </cell>
          <cell r="D480">
            <v>0.1305</v>
          </cell>
          <cell r="E480">
            <v>0.50849999999999995</v>
          </cell>
        </row>
        <row r="481">
          <cell r="B481">
            <v>4.860000999999941</v>
          </cell>
          <cell r="C481">
            <v>4.8599999999999408</v>
          </cell>
          <cell r="D481">
            <v>0.13059999999999999</v>
          </cell>
          <cell r="E481">
            <v>0.50860000000000005</v>
          </cell>
        </row>
        <row r="482">
          <cell r="B482">
            <v>4.8700009999999407</v>
          </cell>
          <cell r="C482">
            <v>4.8699999999999406</v>
          </cell>
          <cell r="D482">
            <v>0.13070000000000001</v>
          </cell>
          <cell r="E482">
            <v>0.50870000000000004</v>
          </cell>
        </row>
        <row r="483">
          <cell r="B483">
            <v>4.8800009999999405</v>
          </cell>
          <cell r="C483">
            <v>4.8799999999999404</v>
          </cell>
          <cell r="D483">
            <v>0.1308</v>
          </cell>
          <cell r="E483">
            <v>0.50880000000000003</v>
          </cell>
        </row>
        <row r="484">
          <cell r="B484">
            <v>4.8900009999999403</v>
          </cell>
          <cell r="C484">
            <v>4.8899999999999402</v>
          </cell>
          <cell r="D484">
            <v>0.13090000000000002</v>
          </cell>
          <cell r="E484">
            <v>0.50890000000000002</v>
          </cell>
        </row>
        <row r="485">
          <cell r="B485">
            <v>4.9000009999999401</v>
          </cell>
          <cell r="C485">
            <v>4.89999999999994</v>
          </cell>
          <cell r="D485">
            <v>0.13100000000000001</v>
          </cell>
          <cell r="E485">
            <v>0.50900000000000001</v>
          </cell>
        </row>
        <row r="486">
          <cell r="B486">
            <v>4.9100009999999399</v>
          </cell>
          <cell r="C486">
            <v>4.9099999999999397</v>
          </cell>
          <cell r="D486">
            <v>0.13100000000000001</v>
          </cell>
          <cell r="E486">
            <v>0.5091</v>
          </cell>
        </row>
        <row r="487">
          <cell r="B487">
            <v>4.9200009999999397</v>
          </cell>
          <cell r="C487">
            <v>4.9199999999999395</v>
          </cell>
          <cell r="D487">
            <v>0.13100000000000001</v>
          </cell>
          <cell r="E487">
            <v>0.50919999999999999</v>
          </cell>
        </row>
        <row r="488">
          <cell r="B488">
            <v>4.9300009999999395</v>
          </cell>
          <cell r="C488">
            <v>4.9299999999999393</v>
          </cell>
          <cell r="D488">
            <v>0.13100000000000001</v>
          </cell>
          <cell r="E488">
            <v>0.50929999999999997</v>
          </cell>
        </row>
        <row r="489">
          <cell r="B489">
            <v>4.9400009999999392</v>
          </cell>
          <cell r="C489">
            <v>4.9399999999999391</v>
          </cell>
          <cell r="D489">
            <v>0.13100000000000001</v>
          </cell>
          <cell r="E489">
            <v>0.50939999999999996</v>
          </cell>
        </row>
        <row r="490">
          <cell r="B490">
            <v>4.950000999999939</v>
          </cell>
          <cell r="C490">
            <v>4.9499999999999389</v>
          </cell>
          <cell r="D490">
            <v>0.13100000000000001</v>
          </cell>
          <cell r="E490">
            <v>0.50950000000000006</v>
          </cell>
        </row>
        <row r="491">
          <cell r="B491">
            <v>4.9600009999999388</v>
          </cell>
          <cell r="C491">
            <v>4.9599999999999387</v>
          </cell>
          <cell r="D491">
            <v>0.13100000000000001</v>
          </cell>
          <cell r="E491">
            <v>0.50960000000000005</v>
          </cell>
        </row>
        <row r="492">
          <cell r="B492">
            <v>4.9700009999999386</v>
          </cell>
          <cell r="C492">
            <v>4.9699999999999385</v>
          </cell>
          <cell r="D492">
            <v>0.13100000000000001</v>
          </cell>
          <cell r="E492">
            <v>0.50970000000000004</v>
          </cell>
        </row>
        <row r="493">
          <cell r="B493">
            <v>4.9800009999999384</v>
          </cell>
          <cell r="C493">
            <v>4.9799999999999383</v>
          </cell>
          <cell r="D493">
            <v>0.13100000000000001</v>
          </cell>
          <cell r="E493">
            <v>0.50980000000000003</v>
          </cell>
        </row>
        <row r="494">
          <cell r="B494">
            <v>4.9900009999999382</v>
          </cell>
          <cell r="C494">
            <v>4.989999999999938</v>
          </cell>
          <cell r="D494">
            <v>0.13100000000000001</v>
          </cell>
          <cell r="E494">
            <v>0.50990000000000002</v>
          </cell>
        </row>
        <row r="495">
          <cell r="B495">
            <v>5.000000999999938</v>
          </cell>
          <cell r="C495">
            <v>4.9999999999999378</v>
          </cell>
          <cell r="D495">
            <v>0.13100000000000001</v>
          </cell>
          <cell r="E495">
            <v>0.51</v>
          </cell>
        </row>
      </sheetData>
      <sheetData sheetId="2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/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원가계산서"/>
      <sheetName val="대총괄표"/>
      <sheetName val="내역서1"/>
      <sheetName val="자재단가 비교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토공집계"/>
      <sheetName val="토공단위450"/>
      <sheetName val="토공단위600"/>
      <sheetName val="토공단위250"/>
      <sheetName val="토피450"/>
      <sheetName val="토피600"/>
      <sheetName val="토피250"/>
      <sheetName val="소도3교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/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간지"/>
      <sheetName val="표지"/>
      <sheetName val="내역표지"/>
      <sheetName val="전체분설계설명"/>
      <sheetName val="예정공정"/>
      <sheetName val="증감대비(2회)"/>
      <sheetName val="전체분산출내역"/>
      <sheetName val="원가계산"/>
      <sheetName val="총변경원가"/>
      <sheetName val="총변경내역"/>
      <sheetName val="원가계산2"/>
      <sheetName val="일위목록"/>
      <sheetName val="일위(수목)"/>
      <sheetName val="일위(시설)"/>
      <sheetName val="일위(새끼,부대)"/>
      <sheetName val="일위신규(관목)"/>
      <sheetName val="일위신규(이식수목)"/>
      <sheetName val="단가산출(2차)"/>
      <sheetName val="단가산출"/>
      <sheetName val="단가대비"/>
      <sheetName val="단가대비 (2차)"/>
      <sheetName val="인력상하차"/>
      <sheetName val="기계상하차"/>
      <sheetName val="운반"/>
      <sheetName val="기계경비"/>
      <sheetName val="중기사용료"/>
      <sheetName val="기계경비(1차)"/>
      <sheetName val="중기사용료(1차)"/>
      <sheetName val="기계경비(2차) "/>
      <sheetName val="중기사용료(2차)  "/>
      <sheetName val="수량산출"/>
      <sheetName val="수목수량"/>
      <sheetName val="이식수목수량"/>
      <sheetName val="시설수량"/>
      <sheetName val="시비량"/>
      <sheetName val="비료수량"/>
      <sheetName val="포장수량"/>
      <sheetName val="잔디"/>
      <sheetName val="관목식재면적"/>
      <sheetName val="마운딩면고르기"/>
      <sheetName val="지주수량"/>
      <sheetName val="노임 (2)"/>
      <sheetName val="노임(1차)"/>
      <sheetName val="노임 (2차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4">
          <cell r="C4">
            <v>55700</v>
          </cell>
        </row>
        <row r="6">
          <cell r="C6">
            <v>65052</v>
          </cell>
        </row>
      </sheetData>
      <sheetData sheetId="43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조도계산서"/>
      <sheetName val="비상부하용량"/>
      <sheetName val="비상간선및차단기용량"/>
      <sheetName val="전압강하에의한 "/>
      <sheetName val="약전 용량 계산서"/>
      <sheetName val="소방시설 설치계획서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LP-M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깨기집계"/>
      <sheetName val="총집계"/>
      <sheetName val="블럭집"/>
      <sheetName val="블럭"/>
      <sheetName val="기초집"/>
      <sheetName val="기초"/>
      <sheetName val="받이"/>
      <sheetName val="이월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식재인부"/>
      <sheetName val="데이타"/>
      <sheetName val="수목(가-마)"/>
      <sheetName val="수목(바-주목)"/>
      <sheetName val="수목(중국단풍-)"/>
      <sheetName val="지주목수"/>
      <sheetName val="炷舅?XLS]데이타'!$E$124"/>
      <sheetName val="ls]노임"/>
      <sheetName val="갑지"/>
      <sheetName val="목차"/>
      <sheetName val="1표지-공사시방서"/>
      <sheetName val="2표지-설계내역서"/>
      <sheetName val="원가계산서"/>
      <sheetName val="관급내역서"/>
      <sheetName val="내역서"/>
      <sheetName val="일위대가표"/>
      <sheetName val="aiming(일위대가표)"/>
      <sheetName val="산출서"/>
      <sheetName val="F단가비교표"/>
      <sheetName val="3표지-설계도면"/>
      <sheetName val="노임"/>
      <sheetName val="____"/>
      <sheetName val="___"/>
      <sheetName val="설변공종별"/>
      <sheetName val="설변조정내역"/>
      <sheetName val="건기토원가"/>
      <sheetName val="집계표"/>
      <sheetName val="건축원가"/>
      <sheetName val="토목원가"/>
      <sheetName val="기계원가"/>
      <sheetName val="건축집계"/>
      <sheetName val="건축내역"/>
      <sheetName val="토목내역"/>
      <sheetName val="기계내역"/>
      <sheetName val="표지"/>
      <sheetName val="갑  지"/>
      <sheetName val="표지 (2)"/>
      <sheetName val="炷舅?XLS"/>
      <sheetName val="ls"/>
      <sheetName val="토공사"/>
      <sheetName val="소일위대가코드표"/>
      <sheetName val="원가계산"/>
      <sheetName val="AS포장복구 "/>
      <sheetName val="건축2"/>
      <sheetName val="품셈집계표"/>
      <sheetName val="자재조사표(참고용)"/>
      <sheetName val="일반부표집계표"/>
      <sheetName val="수목일위"/>
      <sheetName val="설명"/>
      <sheetName val="수목데이타"/>
      <sheetName val="노임단가"/>
      <sheetName val="단가조사"/>
      <sheetName val="간접"/>
      <sheetName val="시설물일위"/>
      <sheetName val="가설공사"/>
      <sheetName val="단가결정"/>
      <sheetName val="내역아"/>
      <sheetName val="울타리"/>
      <sheetName val="품셈TABLE"/>
      <sheetName val="6호기"/>
      <sheetName val="공종단가"/>
      <sheetName val="2000.11월설계내역"/>
      <sheetName val="수목표준대가"/>
      <sheetName val="기초일위"/>
      <sheetName val="시설일위"/>
      <sheetName val="조명일위"/>
      <sheetName val="Sheet1"/>
      <sheetName val="Customer Databas"/>
      <sheetName val=""/>
      <sheetName val="참고"/>
      <sheetName val="공사개요"/>
      <sheetName val="기타 정보통신공사"/>
      <sheetName val="단가대비표"/>
      <sheetName val="장비별표(오거보링)(Ø400)(12M)"/>
      <sheetName val="䈘목(중국단풍-)"/>
      <sheetName val="1"/>
      <sheetName val="2"/>
      <sheetName val="3"/>
      <sheetName val="4"/>
      <sheetName val="5"/>
      <sheetName val="접속도로1"/>
      <sheetName val="평가데이터"/>
      <sheetName val="unit 4"/>
      <sheetName val="화재 탐지 설비"/>
      <sheetName val="수량산출서"/>
      <sheetName val="직재"/>
      <sheetName val="재집"/>
      <sheetName val="횡배수관재료-"/>
      <sheetName val="계산서(직선부)"/>
      <sheetName val="포장재료집계표"/>
      <sheetName val="콘크리트측구연장"/>
      <sheetName val="포장공"/>
      <sheetName val="-몰탈콘크리트"/>
      <sheetName val="-배수구조물공토공"/>
      <sheetName val="가설공사비"/>
      <sheetName val="도로구조공사비"/>
      <sheetName val="도로토공공사비"/>
      <sheetName val="여수토공사비"/>
      <sheetName val="문학간접"/>
      <sheetName val="원내역"/>
      <sheetName val="교사기준면적(초등)"/>
      <sheetName val="금액"/>
      <sheetName val="내역"/>
      <sheetName val="일위대가"/>
      <sheetName val="데리네이타현황"/>
      <sheetName val="간선계산"/>
      <sheetName val="자재단가조사표-수목"/>
      <sheetName val="전익자재"/>
      <sheetName val="단가 및 재료비"/>
      <sheetName val="단가산출1"/>
      <sheetName val="건축-물가변동"/>
      <sheetName val="현장관리비"/>
      <sheetName val="Total"/>
      <sheetName val="골조시행"/>
      <sheetName val="1차증가원가계산"/>
      <sheetName val="2000년1차"/>
      <sheetName val="2000전체분"/>
      <sheetName val="금융비용"/>
      <sheetName val="일위대가(가설)"/>
      <sheetName val="단가산출2"/>
      <sheetName val="준검 내역서"/>
      <sheetName val="공종별원가계산"/>
      <sheetName val="가감수량"/>
      <sheetName val="맨홀수량산출"/>
      <sheetName val="남양내역"/>
      <sheetName val="Sheet4"/>
      <sheetName val="Sheet1 (2)"/>
      <sheetName val="이름표지정"/>
      <sheetName val="9811"/>
      <sheetName val="49"/>
      <sheetName val="2공구산출내역"/>
      <sheetName val="철콘"/>
      <sheetName val="일위대가-1"/>
      <sheetName val="시멘트"/>
      <sheetName val="수목단가"/>
      <sheetName val="시설수량표"/>
      <sheetName val="식재수량표"/>
      <sheetName val="노임이"/>
      <sheetName val="금액내역서"/>
      <sheetName val="개인"/>
      <sheetName val="별표집계"/>
      <sheetName val="Sheet2"/>
      <sheetName val="철근총괄집계표"/>
      <sheetName val="#REF"/>
      <sheetName val="집수정(600-700)"/>
      <sheetName val="토사(PE)"/>
      <sheetName val="DATE"/>
      <sheetName val="Sheet3"/>
      <sheetName val="터파기및재료"/>
      <sheetName val="빗물받이(910-510-410)"/>
      <sheetName val="우수"/>
      <sheetName val="총괄내역"/>
      <sheetName val="견적시담(송포2공구)"/>
      <sheetName val="노무,재료"/>
      <sheetName val="A"/>
      <sheetName val="자재단가"/>
      <sheetName val="기본단가표"/>
      <sheetName val="EACT10"/>
      <sheetName val="10공구일위"/>
      <sheetName val="9509"/>
      <sheetName val="횡배수관토공수량"/>
      <sheetName val="단가"/>
      <sheetName val="총괄내역서"/>
      <sheetName val="단가산출"/>
      <sheetName val="data"/>
      <sheetName val="직접경비"/>
      <sheetName val="직접인건비"/>
      <sheetName val="DANGA"/>
      <sheetName val="공종목록표"/>
      <sheetName val="입찰"/>
      <sheetName val="현경"/>
      <sheetName val="전주2本1"/>
      <sheetName val="조명시설"/>
      <sheetName val="1.설계조건"/>
      <sheetName val="토공산출(주차장)"/>
      <sheetName val="현장관리"/>
      <sheetName val="공통가설"/>
      <sheetName val="매입"/>
      <sheetName val="토공산출 (아파트)"/>
      <sheetName val="품셈"/>
      <sheetName val="전체"/>
      <sheetName val="식재일위"/>
      <sheetName val="물가자료"/>
      <sheetName val="년도별시공"/>
      <sheetName val="내역(APT)"/>
      <sheetName val="Mc1"/>
      <sheetName val="연습"/>
      <sheetName val="평가내역"/>
      <sheetName val="일위목록"/>
      <sheetName val="기초자료입력"/>
      <sheetName val="전기혼잡제경비(45)"/>
      <sheetName val="말고개터널조명전압강하"/>
      <sheetName val="자재 집계표"/>
      <sheetName val="토목주소"/>
      <sheetName val="공사비예산서(토목분)"/>
      <sheetName val="노임(1차)"/>
      <sheetName val="현장"/>
      <sheetName val="기계경비적용기준"/>
      <sheetName val="간접비"/>
      <sheetName val="비목군분류일위"/>
      <sheetName val="123"/>
      <sheetName val="전기"/>
      <sheetName val="산출내역서집계표"/>
      <sheetName val="DC-O-4-S(설명서)"/>
      <sheetName val="예산명세서"/>
      <sheetName val="설계명세서"/>
      <sheetName val="자료입력"/>
      <sheetName val="BID"/>
      <sheetName val="INPUT"/>
      <sheetName val="5 일위목록"/>
      <sheetName val="7 단가조사"/>
      <sheetName val="6 일위대가"/>
      <sheetName val="정렬"/>
      <sheetName val="E.P.T수량산출서"/>
      <sheetName val="파일의이용"/>
      <sheetName val="Ⅶ-2.현장경비산출"/>
      <sheetName val="기계설비-물가변동"/>
      <sheetName val="참조"/>
      <sheetName val="일위"/>
      <sheetName val="실행간접비용"/>
      <sheetName val="合成単価作成表-BLDG"/>
      <sheetName val="세부내역"/>
      <sheetName val="카렌스센터계량기설치공사"/>
      <sheetName val="골조대비내역"/>
      <sheetName val="수량산출"/>
      <sheetName val="삭제금지단가"/>
      <sheetName val="설계서"/>
      <sheetName val="공사기본내용입력"/>
      <sheetName val="공통"/>
      <sheetName val="GAS"/>
      <sheetName val="기초자료"/>
      <sheetName val="1차 내역서"/>
      <sheetName val="토공수량"/>
      <sheetName val="설계내"/>
      <sheetName val="SG"/>
      <sheetName val="중기사용료산출근거"/>
      <sheetName val="DT"/>
      <sheetName val="롤러"/>
      <sheetName val="펌프차타설"/>
      <sheetName val="배수내역"/>
      <sheetName val="공내역"/>
      <sheetName val="ABUT수량-A1"/>
      <sheetName val="참조M"/>
      <sheetName val="시설물기초"/>
      <sheetName val="관공일위대가"/>
      <sheetName val="개소별수량산출"/>
      <sheetName val="일위대가목차"/>
      <sheetName val="수안보-MBR1"/>
      <sheetName val="동해title"/>
      <sheetName val="총괄"/>
      <sheetName val="예가표"/>
      <sheetName val="공구원가계산"/>
      <sheetName val="조건"/>
      <sheetName val="JUCKEYK"/>
      <sheetName val="부하계산서"/>
      <sheetName val="간지"/>
      <sheetName val="배수공"/>
      <sheetName val="산출근거"/>
      <sheetName val="교육종류"/>
      <sheetName val="주요항목별"/>
      <sheetName val="총괄표"/>
      <sheetName val="대가표(품셈)"/>
      <sheetName val="입력자료"/>
      <sheetName val="준공정산"/>
      <sheetName val="DB@Acess"/>
      <sheetName val="Civil"/>
      <sheetName val="견적"/>
      <sheetName val="지주목시비량산출서"/>
      <sheetName val="설계예산서"/>
      <sheetName val="참조(2)"/>
      <sheetName val="단가표 (2)"/>
      <sheetName val="충주"/>
      <sheetName val="단위단가"/>
      <sheetName val="소야공정계획표"/>
      <sheetName val="품셈표"/>
      <sheetName val="공사별 가중치 산출근거(토목)"/>
      <sheetName val="가중치근거(조경)"/>
      <sheetName val="전기일위대가"/>
      <sheetName val="제수"/>
      <sheetName val="공기"/>
      <sheetName val="계수시트"/>
      <sheetName val="전선 및 전선관"/>
      <sheetName val="설계내역일위"/>
      <sheetName val="단면가정"/>
      <sheetName val="가도공"/>
      <sheetName val="조명율표"/>
      <sheetName val="공사비집계표"/>
      <sheetName val="내역서01"/>
      <sheetName val="약품설비"/>
      <sheetName val="기기리스트"/>
      <sheetName val="사급자재"/>
      <sheetName val="수량집계표"/>
      <sheetName val="공종별수량집계"/>
      <sheetName val="식재"/>
      <sheetName val="시설물"/>
      <sheetName val="식재출력용"/>
      <sheetName val="유지관리"/>
      <sheetName val="부대공1(65-77,93-95)"/>
      <sheetName val="부대공2(78-"/>
      <sheetName val="구조물공1(51~56)"/>
      <sheetName val="배수및구조물공1"/>
      <sheetName val="구조물토공"/>
      <sheetName val="토공2(11~19)"/>
      <sheetName val="배수및구조물공2"/>
      <sheetName val="토공1(1~10,92)"/>
      <sheetName val="토공3(20~31)"/>
      <sheetName val="밸브설치"/>
      <sheetName val="타견적(을)"/>
      <sheetName val="부시수량"/>
      <sheetName val="에너지동"/>
      <sheetName val="운동장 (2)"/>
      <sheetName val="공종집계"/>
      <sheetName val="투찰금액"/>
      <sheetName val="귀래 설계 공내역서"/>
      <sheetName val="경산"/>
      <sheetName val="2.대외공문"/>
      <sheetName val="공사요율산출표"/>
      <sheetName val="상 부"/>
      <sheetName val="금융"/>
      <sheetName val="부대공Ⅱ"/>
      <sheetName val="현관"/>
      <sheetName val="인원"/>
      <sheetName val="설계내역서"/>
      <sheetName val="부하계산"/>
      <sheetName val="자료"/>
      <sheetName val="간선"/>
      <sheetName val="전압"/>
      <sheetName val="조도"/>
      <sheetName val="동력"/>
      <sheetName val="견적율"/>
      <sheetName val="토공집계"/>
      <sheetName val="입찰안"/>
      <sheetName val="기성청구"/>
      <sheetName val="1안"/>
      <sheetName val="예산갑지"/>
      <sheetName val="일반부표"/>
      <sheetName val="BH"/>
      <sheetName val="총괄표1"/>
      <sheetName val="퇴직금(울산천상)"/>
      <sheetName val="공통비총괄표"/>
      <sheetName val="내역서2안"/>
      <sheetName val="잡비"/>
      <sheetName val="평형별수량표"/>
      <sheetName val="가설개략"/>
      <sheetName val="을지"/>
      <sheetName val="평당"/>
      <sheetName val="매입세"/>
      <sheetName val="창호"/>
      <sheetName val="중기일위대가"/>
      <sheetName val="설계내역"/>
      <sheetName val="D&amp;P특기사항"/>
      <sheetName val="날개벽수량표"/>
      <sheetName val="SCHE"/>
      <sheetName val="지수"/>
      <sheetName val="대치판정"/>
      <sheetName val="단가비교"/>
      <sheetName val="JUCK"/>
      <sheetName val="평교-내역"/>
      <sheetName val="날개벽(좌,우=60도-4개)"/>
      <sheetName val="MOTOR"/>
      <sheetName val="정화조방수미장"/>
      <sheetName val="코드"/>
      <sheetName val="인건비"/>
      <sheetName val="03하반기내역서"/>
      <sheetName val="04상반기"/>
      <sheetName val="약품공급2"/>
      <sheetName val="공작물조직표(용배수)"/>
      <sheetName val="자단"/>
      <sheetName val="인공산출"/>
      <sheetName val="11월"/>
      <sheetName val="bearing"/>
      <sheetName val="노무비단가"/>
      <sheetName val="4-10"/>
      <sheetName val="기타_정보통신공사"/>
      <sheetName val="2000_11월설계내역"/>
      <sheetName val="Customer_Databas"/>
      <sheetName val="AS포장복구_"/>
      <sheetName val="표지_(2)"/>
      <sheetName val="갑__지"/>
      <sheetName val="unit_4"/>
      <sheetName val="화재_탐지_설비"/>
      <sheetName val="준검_내역서"/>
      <sheetName val="Sheet1_(2)"/>
      <sheetName val="단가_및_재료비"/>
      <sheetName val="1_설계조건"/>
      <sheetName val="토공산출_(아파트)"/>
      <sheetName val="Ⅶ-2_현장경비산출"/>
      <sheetName val="단가표_(2)"/>
      <sheetName val="5_일위목록"/>
      <sheetName val="7_단가조사"/>
      <sheetName val="6_일위대가"/>
      <sheetName val="E_P_T수량산출서"/>
      <sheetName val="EQT-ESTN"/>
      <sheetName val="퍼스트"/>
      <sheetName val="지급자재"/>
      <sheetName val="제잡비"/>
      <sheetName val="토집"/>
      <sheetName val="노무비"/>
      <sheetName val="일위집계표"/>
      <sheetName val="1호인버트수량"/>
      <sheetName val="석축설면"/>
      <sheetName val="법면단"/>
      <sheetName val="설계조건"/>
      <sheetName val="안정계산"/>
      <sheetName val="단면검토"/>
      <sheetName val="WORK"/>
      <sheetName val="정부노임단가"/>
      <sheetName val="FB25JN"/>
      <sheetName val="3.바닥판  "/>
      <sheetName val="설계"/>
      <sheetName val="현장조사"/>
      <sheetName val="요약&amp;결과"/>
      <sheetName val="전기공사"/>
      <sheetName val=" 견적서"/>
      <sheetName val="시공"/>
      <sheetName val="Sheet6"/>
      <sheetName val="수량계산서 집계표(가설 신설 및 철거-을지로3가 3호선)"/>
      <sheetName val="수량계산서 집계표(신설-을지로3가 3호선)"/>
      <sheetName val="수량계산서 집계표(철거-을지로3가 3호선)"/>
      <sheetName val="부안일위"/>
      <sheetName val="위치조서"/>
      <sheetName val="과세내역(세부)"/>
      <sheetName val="적용기준"/>
      <sheetName val="EQUIP-H"/>
      <sheetName val="건축(을)"/>
      <sheetName val="근거(기밀댐퍼)"/>
      <sheetName val="표  지"/>
      <sheetName val="가로등"/>
      <sheetName val="계산내역(설비)"/>
      <sheetName val="실행철강하도"/>
      <sheetName val="22인공"/>
      <sheetName val="가설"/>
      <sheetName val="구조포설"/>
      <sheetName val="복구"/>
      <sheetName val="부대"/>
      <sheetName val="부호표"/>
      <sheetName val="토공"/>
      <sheetName val="H-pile(298x299)"/>
      <sheetName val="H-pile(250x250)"/>
      <sheetName val="설계예시"/>
      <sheetName val="노임 단가"/>
      <sheetName val="주관사업"/>
      <sheetName val="귀래_설계_공내역서"/>
      <sheetName val="자재_집계표"/>
      <sheetName val="전선_및_전선관"/>
      <sheetName val="천방교접속"/>
      <sheetName val="3연box"/>
      <sheetName val="단 box"/>
      <sheetName val="각종단가"/>
      <sheetName val="일위대가목록"/>
      <sheetName val="날개벽"/>
      <sheetName val="암거단위"/>
      <sheetName val="횡 연장"/>
      <sheetName val="설계가"/>
      <sheetName val="관리,공감"/>
      <sheetName val="철거산출근거"/>
      <sheetName val="COVER"/>
      <sheetName val="당초내역서"/>
      <sheetName val="01"/>
      <sheetName val="절감계산"/>
      <sheetName val="PW3"/>
      <sheetName val="PW4"/>
      <sheetName val="SC1"/>
      <sheetName val="PE"/>
      <sheetName val="PM"/>
      <sheetName val="TR"/>
      <sheetName val="공정코드"/>
      <sheetName val="6PILE  (돌출)"/>
      <sheetName val="1차_내역서"/>
      <sheetName val="안내"/>
      <sheetName val="입력"/>
      <sheetName val="기타_정보통신공사1"/>
      <sheetName val="Customer_Databas1"/>
      <sheetName val="AS포장복구_1"/>
      <sheetName val="2000_11월설계내역1"/>
      <sheetName val="표지_(2)1"/>
      <sheetName val="갑__지1"/>
      <sheetName val="unit_41"/>
      <sheetName val="화재_탐지_설비1"/>
      <sheetName val="준검_내역서1"/>
      <sheetName val="Sheet1_(2)1"/>
      <sheetName val="단가_및_재료비1"/>
      <sheetName val="1_설계조건1"/>
      <sheetName val="Ⅶ-2_현장경비산출1"/>
      <sheetName val="토공산출_(아파트)1"/>
      <sheetName val="5_일위목록1"/>
      <sheetName val="7_단가조사1"/>
      <sheetName val="6_일위대가1"/>
      <sheetName val="E_P_T수량산출서1"/>
      <sheetName val="우배수"/>
      <sheetName val="원형맨홀수량"/>
      <sheetName val="영창26"/>
      <sheetName val="시추주상도"/>
      <sheetName val="와동25-3(변경)"/>
      <sheetName val="가스내역"/>
      <sheetName val="담장산출"/>
      <sheetName val="자재"/>
      <sheetName val="사전공사"/>
      <sheetName val="cable-data"/>
      <sheetName val="기계실 D200"/>
      <sheetName val="자"/>
      <sheetName val="노"/>
      <sheetName val="예정(3)"/>
      <sheetName val="9GNG운반"/>
      <sheetName val="기성내역"/>
      <sheetName val="토목"/>
      <sheetName val="ENTRY"/>
      <sheetName val="Front"/>
      <sheetName val="wall"/>
      <sheetName val="3.공통공사대비"/>
      <sheetName val="전차선로 물량표"/>
      <sheetName val="한강운반비"/>
      <sheetName val="공통(20-91)"/>
      <sheetName val="GAS저장소"/>
      <sheetName val="라인마킹"/>
      <sheetName val="위험물저장소"/>
      <sheetName val="일반창고동"/>
      <sheetName val="설명서"/>
      <sheetName val="예정공정표"/>
      <sheetName val="표지1"/>
      <sheetName val="부하(성남)"/>
      <sheetName val="자판실행"/>
      <sheetName val="건축내역서"/>
      <sheetName val="설비내역서"/>
      <sheetName val="전기내역서"/>
      <sheetName val="가격비"/>
      <sheetName val="炷舅_XLS_데이타'!$E$124"/>
      <sheetName val="ls_노임"/>
      <sheetName val="炷舅_XLS"/>
      <sheetName val="단목"/>
      <sheetName val="토목수량"/>
      <sheetName val="성곽내역서"/>
      <sheetName val="ITEM"/>
      <sheetName val="동력부하계산"/>
      <sheetName val="재료단가"/>
      <sheetName val="을"/>
      <sheetName val="공사발의서"/>
      <sheetName val="S0"/>
      <sheetName val="이름정의"/>
      <sheetName val="초기화면"/>
      <sheetName val="기초1"/>
      <sheetName val="List"/>
      <sheetName val="10"/>
      <sheetName val="11"/>
      <sheetName val="6"/>
      <sheetName val="7"/>
      <sheetName val="8"/>
      <sheetName val="9"/>
      <sheetName val="개요"/>
      <sheetName val="수량"/>
      <sheetName val="발생토"/>
      <sheetName val="가스(내역)"/>
      <sheetName val="투자효율분석"/>
      <sheetName val="오억미만"/>
      <sheetName val="목차 "/>
      <sheetName val="계획서"/>
      <sheetName val="연장"/>
      <sheetName val="위치도(점용허가용)"/>
      <sheetName val="신청서"/>
      <sheetName val="참고자료"/>
      <sheetName val="우각부보강"/>
      <sheetName val="2호맨홀공제수량"/>
      <sheetName val="인부신상자료"/>
      <sheetName val="수목데이타 "/>
      <sheetName val="EJ"/>
      <sheetName val="전계가"/>
      <sheetName val="배수판"/>
      <sheetName val="TB-내역서"/>
      <sheetName val="교대시점"/>
      <sheetName val="TEL"/>
      <sheetName val="하수급견적대비"/>
      <sheetName val="현장관리비 산출내역"/>
      <sheetName val="월별"/>
      <sheetName val="말뚝지지력산정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가감수량(2호)"/>
      <sheetName val="맨홀수량산출(2호)"/>
      <sheetName val="PAINT"/>
      <sheetName val="G.R300경비"/>
      <sheetName val="원가"/>
      <sheetName val="3차준공"/>
      <sheetName val="MAIN"/>
      <sheetName val="N賃率-職"/>
      <sheetName val="기성2"/>
      <sheetName val="견적서"/>
      <sheetName val="진주방향"/>
      <sheetName val="JOIN(2span)"/>
      <sheetName val="바닥판"/>
      <sheetName val="주빔의 설계"/>
      <sheetName val="철근량산정및사용성검토"/>
      <sheetName val="입력DATA"/>
      <sheetName val="계약내역서(을지)"/>
      <sheetName val="토공집계표"/>
      <sheetName val="가격조사서"/>
      <sheetName val="부대내역"/>
      <sheetName val="제잡비집계"/>
      <sheetName val="가설건물"/>
      <sheetName val="70%"/>
      <sheetName val="터널조도"/>
      <sheetName val="환경기계공정표 (3)"/>
      <sheetName val="TRE TABLE"/>
      <sheetName val="Cost bd-&quot;A&quot;"/>
      <sheetName val="Y-WORK"/>
      <sheetName val="우수공"/>
      <sheetName val="영업.일1"/>
      <sheetName val="전등설비"/>
      <sheetName val="인사자료총집계"/>
      <sheetName val="Sheet13"/>
      <sheetName val="발전기"/>
      <sheetName val="Sheet14"/>
      <sheetName val="신표지1"/>
      <sheetName val="도급FORM"/>
      <sheetName val="3.하중산정4.지지력"/>
      <sheetName val="신우"/>
      <sheetName val="차수"/>
      <sheetName val="관기성공.내"/>
      <sheetName val="sub"/>
    </sheetNames>
    <sheetDataSet>
      <sheetData sheetId="0" refreshError="1">
        <row r="5">
          <cell r="B5">
            <v>0.09</v>
          </cell>
        </row>
        <row r="18">
          <cell r="B18">
            <v>0.14000000000000001</v>
          </cell>
          <cell r="C18">
            <v>0.09</v>
          </cell>
        </row>
        <row r="19">
          <cell r="B19">
            <v>0.23</v>
          </cell>
          <cell r="C19">
            <v>0.14000000000000001</v>
          </cell>
        </row>
        <row r="20">
          <cell r="B20">
            <v>0.32</v>
          </cell>
          <cell r="C20">
            <v>0.19</v>
          </cell>
        </row>
        <row r="22">
          <cell r="B22">
            <v>0.5</v>
          </cell>
          <cell r="C22">
            <v>0.28999999999999998</v>
          </cell>
        </row>
        <row r="24">
          <cell r="B24">
            <v>0.68</v>
          </cell>
          <cell r="C24">
            <v>0.39</v>
          </cell>
        </row>
        <row r="48">
          <cell r="B48">
            <v>0.11</v>
          </cell>
          <cell r="C48">
            <v>7.0000000000000007E-2</v>
          </cell>
        </row>
        <row r="49">
          <cell r="B49">
            <v>0.17</v>
          </cell>
          <cell r="C49">
            <v>0.1</v>
          </cell>
        </row>
        <row r="50">
          <cell r="B50">
            <v>0.23</v>
          </cell>
          <cell r="C50">
            <v>0.14000000000000001</v>
          </cell>
        </row>
        <row r="51">
          <cell r="B51">
            <v>0.3</v>
          </cell>
          <cell r="C51">
            <v>0.18</v>
          </cell>
        </row>
        <row r="52">
          <cell r="B52">
            <v>0.37</v>
          </cell>
          <cell r="C52">
            <v>0.22</v>
          </cell>
        </row>
        <row r="56">
          <cell r="B56">
            <v>0.65</v>
          </cell>
          <cell r="C56">
            <v>0.39</v>
          </cell>
        </row>
        <row r="59">
          <cell r="B59">
            <v>0.87</v>
          </cell>
          <cell r="C59">
            <v>0.52</v>
          </cell>
        </row>
      </sheetData>
      <sheetData sheetId="1" refreshError="1">
        <row r="2">
          <cell r="E2">
            <v>23200</v>
          </cell>
        </row>
        <row r="3">
          <cell r="E3">
            <v>44600</v>
          </cell>
        </row>
        <row r="4">
          <cell r="E4">
            <v>66500</v>
          </cell>
        </row>
        <row r="5">
          <cell r="E5">
            <v>123000</v>
          </cell>
        </row>
        <row r="6">
          <cell r="E6">
            <v>3600</v>
          </cell>
        </row>
        <row r="7">
          <cell r="E7">
            <v>6400</v>
          </cell>
        </row>
        <row r="8">
          <cell r="E8">
            <v>13000</v>
          </cell>
        </row>
        <row r="9">
          <cell r="E9">
            <v>22300</v>
          </cell>
        </row>
        <row r="10">
          <cell r="E10">
            <v>47700</v>
          </cell>
        </row>
        <row r="11">
          <cell r="E11">
            <v>203800</v>
          </cell>
        </row>
        <row r="12">
          <cell r="E12">
            <v>407710</v>
          </cell>
        </row>
        <row r="13">
          <cell r="E13">
            <v>815430</v>
          </cell>
        </row>
        <row r="14">
          <cell r="E14">
            <v>1630860</v>
          </cell>
        </row>
        <row r="15">
          <cell r="E15">
            <v>6100</v>
          </cell>
        </row>
        <row r="16">
          <cell r="E16">
            <v>9700</v>
          </cell>
        </row>
        <row r="17">
          <cell r="E17">
            <v>13500</v>
          </cell>
        </row>
        <row r="18">
          <cell r="E18">
            <v>20800</v>
          </cell>
        </row>
        <row r="19">
          <cell r="E19">
            <v>37500</v>
          </cell>
        </row>
        <row r="20">
          <cell r="E20">
            <v>18600</v>
          </cell>
        </row>
        <row r="21">
          <cell r="E21">
            <v>42000</v>
          </cell>
        </row>
        <row r="22">
          <cell r="E22">
            <v>41500</v>
          </cell>
        </row>
        <row r="23">
          <cell r="E23">
            <v>68250</v>
          </cell>
        </row>
        <row r="24">
          <cell r="E24">
            <v>76100</v>
          </cell>
        </row>
        <row r="25">
          <cell r="E25">
            <v>157500</v>
          </cell>
        </row>
        <row r="26">
          <cell r="E26">
            <v>127000</v>
          </cell>
        </row>
        <row r="27">
          <cell r="E27">
            <v>380</v>
          </cell>
        </row>
        <row r="28">
          <cell r="E28">
            <v>910</v>
          </cell>
        </row>
        <row r="29">
          <cell r="E29">
            <v>1400</v>
          </cell>
        </row>
        <row r="30">
          <cell r="E30">
            <v>3460</v>
          </cell>
        </row>
        <row r="31">
          <cell r="E31">
            <v>3100</v>
          </cell>
        </row>
        <row r="32">
          <cell r="E32">
            <v>5300</v>
          </cell>
        </row>
        <row r="33">
          <cell r="E33">
            <v>8500</v>
          </cell>
        </row>
        <row r="34">
          <cell r="E34">
            <v>23700</v>
          </cell>
        </row>
        <row r="35">
          <cell r="E35">
            <v>71170</v>
          </cell>
        </row>
        <row r="36">
          <cell r="E36">
            <v>4070</v>
          </cell>
        </row>
        <row r="37">
          <cell r="E37">
            <v>5100</v>
          </cell>
        </row>
        <row r="38">
          <cell r="E38">
            <v>10000</v>
          </cell>
        </row>
        <row r="39">
          <cell r="E39">
            <v>23500</v>
          </cell>
        </row>
        <row r="40">
          <cell r="E40">
            <v>45600</v>
          </cell>
        </row>
        <row r="42">
          <cell r="E42">
            <v>27000</v>
          </cell>
        </row>
        <row r="44">
          <cell r="E44">
            <v>2200</v>
          </cell>
        </row>
        <row r="45">
          <cell r="E45">
            <v>3200</v>
          </cell>
        </row>
        <row r="47">
          <cell r="E47">
            <v>22400</v>
          </cell>
        </row>
        <row r="48">
          <cell r="E48">
            <v>271810</v>
          </cell>
        </row>
        <row r="49">
          <cell r="E49">
            <v>327470</v>
          </cell>
        </row>
        <row r="50">
          <cell r="E50">
            <v>427240</v>
          </cell>
        </row>
        <row r="51">
          <cell r="E51">
            <v>1500</v>
          </cell>
        </row>
        <row r="52">
          <cell r="E52">
            <v>2200</v>
          </cell>
        </row>
        <row r="53">
          <cell r="E53">
            <v>5800</v>
          </cell>
        </row>
        <row r="54">
          <cell r="E54">
            <v>14000</v>
          </cell>
        </row>
        <row r="55">
          <cell r="E55">
            <v>20000</v>
          </cell>
        </row>
        <row r="56">
          <cell r="E56">
            <v>30100</v>
          </cell>
        </row>
        <row r="57">
          <cell r="E57">
            <v>45200</v>
          </cell>
        </row>
        <row r="58">
          <cell r="E58">
            <v>13500</v>
          </cell>
        </row>
        <row r="59">
          <cell r="E59">
            <v>25600</v>
          </cell>
        </row>
        <row r="60">
          <cell r="E60">
            <v>55600</v>
          </cell>
        </row>
        <row r="61">
          <cell r="E61">
            <v>13600</v>
          </cell>
        </row>
        <row r="62">
          <cell r="E62">
            <v>42500</v>
          </cell>
        </row>
        <row r="63">
          <cell r="E63">
            <v>50400</v>
          </cell>
        </row>
        <row r="64">
          <cell r="E64">
            <v>82000</v>
          </cell>
        </row>
        <row r="65">
          <cell r="E65">
            <v>18900</v>
          </cell>
        </row>
        <row r="66">
          <cell r="E66">
            <v>52600</v>
          </cell>
        </row>
        <row r="67">
          <cell r="E67">
            <v>98600</v>
          </cell>
        </row>
        <row r="68">
          <cell r="E68">
            <v>148200</v>
          </cell>
        </row>
        <row r="69">
          <cell r="E69">
            <v>48200</v>
          </cell>
        </row>
        <row r="70">
          <cell r="E70">
            <v>164700</v>
          </cell>
        </row>
        <row r="71">
          <cell r="E71">
            <v>294200</v>
          </cell>
        </row>
        <row r="72">
          <cell r="E72">
            <v>411900</v>
          </cell>
        </row>
        <row r="73">
          <cell r="E73">
            <v>258900</v>
          </cell>
        </row>
        <row r="74">
          <cell r="E74">
            <v>482500</v>
          </cell>
        </row>
        <row r="75">
          <cell r="E75">
            <v>765000</v>
          </cell>
        </row>
        <row r="76">
          <cell r="E76">
            <v>5800</v>
          </cell>
        </row>
        <row r="77">
          <cell r="E77">
            <v>12900</v>
          </cell>
        </row>
        <row r="78">
          <cell r="E78">
            <v>29400</v>
          </cell>
        </row>
        <row r="79">
          <cell r="E79">
            <v>52000</v>
          </cell>
        </row>
        <row r="80">
          <cell r="E80">
            <v>91700</v>
          </cell>
        </row>
        <row r="81">
          <cell r="E81">
            <v>12000</v>
          </cell>
        </row>
        <row r="82">
          <cell r="E82">
            <v>18600</v>
          </cell>
        </row>
        <row r="83">
          <cell r="E83">
            <v>33600</v>
          </cell>
        </row>
        <row r="84">
          <cell r="E84">
            <v>61800</v>
          </cell>
        </row>
        <row r="85">
          <cell r="E85">
            <v>244540</v>
          </cell>
        </row>
        <row r="86">
          <cell r="E86">
            <v>24800</v>
          </cell>
        </row>
        <row r="87">
          <cell r="E87">
            <v>36600</v>
          </cell>
        </row>
        <row r="88">
          <cell r="E88">
            <v>54300</v>
          </cell>
        </row>
        <row r="89">
          <cell r="E89">
            <v>85200</v>
          </cell>
        </row>
        <row r="90">
          <cell r="E90">
            <v>220600</v>
          </cell>
        </row>
        <row r="91">
          <cell r="E91">
            <v>367400</v>
          </cell>
        </row>
        <row r="92">
          <cell r="E92">
            <v>4600</v>
          </cell>
        </row>
        <row r="93">
          <cell r="E93">
            <v>7200</v>
          </cell>
        </row>
        <row r="94">
          <cell r="E94">
            <v>13200</v>
          </cell>
        </row>
        <row r="95">
          <cell r="E95">
            <v>30300</v>
          </cell>
        </row>
        <row r="96">
          <cell r="E96">
            <v>164700</v>
          </cell>
        </row>
        <row r="97">
          <cell r="E97">
            <v>12000</v>
          </cell>
        </row>
        <row r="98">
          <cell r="E98">
            <v>19600</v>
          </cell>
        </row>
        <row r="100">
          <cell r="E100">
            <v>64400</v>
          </cell>
        </row>
        <row r="101">
          <cell r="E101">
            <v>20100</v>
          </cell>
        </row>
        <row r="102">
          <cell r="E102">
            <v>30500</v>
          </cell>
        </row>
        <row r="103">
          <cell r="E103">
            <v>63000</v>
          </cell>
        </row>
        <row r="105">
          <cell r="E105">
            <v>173000</v>
          </cell>
        </row>
        <row r="106">
          <cell r="E106">
            <v>361000</v>
          </cell>
        </row>
        <row r="107">
          <cell r="E107">
            <v>476170</v>
          </cell>
        </row>
        <row r="108">
          <cell r="E108">
            <v>663000</v>
          </cell>
        </row>
        <row r="109">
          <cell r="E109">
            <v>998000</v>
          </cell>
        </row>
        <row r="110">
          <cell r="E110">
            <v>2224530</v>
          </cell>
        </row>
        <row r="111">
          <cell r="E111">
            <v>23600</v>
          </cell>
        </row>
        <row r="112">
          <cell r="E112">
            <v>72600</v>
          </cell>
        </row>
        <row r="113">
          <cell r="E113">
            <v>175300</v>
          </cell>
        </row>
        <row r="114">
          <cell r="E114">
            <v>600</v>
          </cell>
        </row>
        <row r="115">
          <cell r="E115">
            <v>29300</v>
          </cell>
        </row>
        <row r="116">
          <cell r="E116">
            <v>82300</v>
          </cell>
        </row>
        <row r="117">
          <cell r="E117">
            <v>120000</v>
          </cell>
        </row>
        <row r="118">
          <cell r="E118">
            <v>180000</v>
          </cell>
        </row>
        <row r="119">
          <cell r="E119">
            <v>8300</v>
          </cell>
        </row>
        <row r="120">
          <cell r="E120">
            <v>25200</v>
          </cell>
        </row>
        <row r="121">
          <cell r="E121">
            <v>25500</v>
          </cell>
        </row>
        <row r="122">
          <cell r="E122">
            <v>49100</v>
          </cell>
        </row>
        <row r="123">
          <cell r="E123">
            <v>81700</v>
          </cell>
        </row>
        <row r="124">
          <cell r="E124">
            <v>25100</v>
          </cell>
        </row>
        <row r="125">
          <cell r="E125">
            <v>40000</v>
          </cell>
        </row>
        <row r="126">
          <cell r="E126">
            <v>77200</v>
          </cell>
        </row>
        <row r="127">
          <cell r="E127">
            <v>136000</v>
          </cell>
        </row>
        <row r="128">
          <cell r="E128">
            <v>2600</v>
          </cell>
        </row>
        <row r="129">
          <cell r="E129">
            <v>8030</v>
          </cell>
        </row>
        <row r="130">
          <cell r="E130">
            <v>12650</v>
          </cell>
        </row>
        <row r="131">
          <cell r="E131">
            <v>10000</v>
          </cell>
        </row>
        <row r="132">
          <cell r="E132">
            <v>18000</v>
          </cell>
        </row>
        <row r="133">
          <cell r="E133">
            <v>36000</v>
          </cell>
        </row>
        <row r="134">
          <cell r="E134">
            <v>54700</v>
          </cell>
        </row>
        <row r="135">
          <cell r="E135">
            <v>97500</v>
          </cell>
        </row>
        <row r="136">
          <cell r="E136">
            <v>289060</v>
          </cell>
        </row>
        <row r="137">
          <cell r="E137">
            <v>12500</v>
          </cell>
        </row>
        <row r="138">
          <cell r="E138">
            <v>23600</v>
          </cell>
        </row>
        <row r="139">
          <cell r="E139">
            <v>43800</v>
          </cell>
        </row>
        <row r="140">
          <cell r="E140">
            <v>81100</v>
          </cell>
        </row>
        <row r="141">
          <cell r="E141">
            <v>2300</v>
          </cell>
        </row>
        <row r="142">
          <cell r="E142">
            <v>10500</v>
          </cell>
        </row>
        <row r="143">
          <cell r="E143">
            <v>16100</v>
          </cell>
        </row>
        <row r="144">
          <cell r="E144">
            <v>33500</v>
          </cell>
        </row>
        <row r="145">
          <cell r="E145">
            <v>4800</v>
          </cell>
        </row>
        <row r="146">
          <cell r="E146">
            <v>11200</v>
          </cell>
        </row>
        <row r="147">
          <cell r="E147">
            <v>21000</v>
          </cell>
        </row>
        <row r="148">
          <cell r="E148">
            <v>180000</v>
          </cell>
        </row>
        <row r="149">
          <cell r="E149">
            <v>308700</v>
          </cell>
        </row>
        <row r="150">
          <cell r="E150">
            <v>372960</v>
          </cell>
        </row>
        <row r="151">
          <cell r="E151">
            <v>406000</v>
          </cell>
        </row>
        <row r="152">
          <cell r="E152">
            <v>1662040</v>
          </cell>
        </row>
        <row r="153">
          <cell r="E153">
            <v>11000</v>
          </cell>
        </row>
        <row r="154">
          <cell r="E154">
            <v>23500</v>
          </cell>
        </row>
        <row r="155">
          <cell r="E155">
            <v>36700</v>
          </cell>
        </row>
        <row r="156">
          <cell r="E156">
            <v>7300</v>
          </cell>
        </row>
        <row r="157">
          <cell r="E157">
            <v>21900</v>
          </cell>
        </row>
        <row r="158">
          <cell r="E158">
            <v>61000</v>
          </cell>
        </row>
        <row r="159">
          <cell r="E159">
            <v>99900</v>
          </cell>
        </row>
        <row r="160">
          <cell r="E160">
            <v>14800</v>
          </cell>
        </row>
        <row r="161">
          <cell r="E161">
            <v>33100</v>
          </cell>
        </row>
        <row r="162">
          <cell r="E162">
            <v>131040</v>
          </cell>
        </row>
        <row r="163">
          <cell r="E163">
            <v>1300</v>
          </cell>
        </row>
        <row r="164">
          <cell r="E164">
            <v>2000</v>
          </cell>
        </row>
        <row r="165">
          <cell r="E165">
            <v>3900</v>
          </cell>
        </row>
        <row r="166">
          <cell r="E166">
            <v>2400</v>
          </cell>
        </row>
        <row r="168">
          <cell r="E168">
            <v>3670</v>
          </cell>
        </row>
        <row r="169">
          <cell r="E169">
            <v>8820</v>
          </cell>
        </row>
        <row r="170">
          <cell r="E170">
            <v>11760</v>
          </cell>
        </row>
        <row r="171">
          <cell r="E171">
            <v>10100</v>
          </cell>
        </row>
        <row r="172">
          <cell r="E172">
            <v>17100</v>
          </cell>
        </row>
        <row r="173">
          <cell r="E173">
            <v>31100</v>
          </cell>
        </row>
        <row r="174">
          <cell r="E174">
            <v>162500</v>
          </cell>
        </row>
        <row r="176">
          <cell r="E176">
            <v>21000</v>
          </cell>
        </row>
        <row r="177">
          <cell r="E177">
            <v>30100</v>
          </cell>
        </row>
        <row r="178">
          <cell r="E178">
            <v>98800</v>
          </cell>
        </row>
        <row r="179">
          <cell r="E179">
            <v>158000</v>
          </cell>
        </row>
        <row r="180">
          <cell r="E180">
            <v>202000</v>
          </cell>
        </row>
        <row r="183">
          <cell r="E183">
            <v>1300</v>
          </cell>
        </row>
        <row r="184">
          <cell r="E184">
            <v>2800</v>
          </cell>
        </row>
        <row r="185">
          <cell r="E185">
            <v>4000</v>
          </cell>
        </row>
        <row r="186">
          <cell r="E186">
            <v>10500</v>
          </cell>
        </row>
        <row r="187">
          <cell r="E187">
            <v>24700</v>
          </cell>
        </row>
        <row r="188">
          <cell r="E188">
            <v>50600</v>
          </cell>
        </row>
        <row r="189">
          <cell r="E189">
            <v>88000</v>
          </cell>
        </row>
        <row r="190">
          <cell r="E190">
            <v>176500</v>
          </cell>
        </row>
        <row r="191">
          <cell r="E191">
            <v>8100</v>
          </cell>
        </row>
        <row r="192">
          <cell r="E192">
            <v>10900</v>
          </cell>
        </row>
        <row r="193">
          <cell r="E193">
            <v>18600</v>
          </cell>
        </row>
        <row r="194">
          <cell r="E194">
            <v>76120</v>
          </cell>
        </row>
        <row r="195">
          <cell r="E195">
            <v>101000</v>
          </cell>
        </row>
        <row r="196">
          <cell r="E196">
            <v>149000</v>
          </cell>
        </row>
        <row r="197">
          <cell r="E197">
            <v>290000</v>
          </cell>
        </row>
        <row r="198">
          <cell r="E198">
            <v>466000</v>
          </cell>
        </row>
        <row r="199">
          <cell r="E199">
            <v>1544760</v>
          </cell>
        </row>
        <row r="200">
          <cell r="E200">
            <v>5600</v>
          </cell>
        </row>
        <row r="201">
          <cell r="E201">
            <v>17200</v>
          </cell>
        </row>
        <row r="202">
          <cell r="E202">
            <v>9200</v>
          </cell>
        </row>
        <row r="203">
          <cell r="E203">
            <v>18200</v>
          </cell>
        </row>
        <row r="204">
          <cell r="E204">
            <v>34700</v>
          </cell>
        </row>
        <row r="205">
          <cell r="E205">
            <v>65100</v>
          </cell>
        </row>
        <row r="206">
          <cell r="E206">
            <v>108000</v>
          </cell>
        </row>
        <row r="207">
          <cell r="E207">
            <v>150000</v>
          </cell>
        </row>
        <row r="210">
          <cell r="E210">
            <v>9500</v>
          </cell>
        </row>
        <row r="211">
          <cell r="E211">
            <v>16000</v>
          </cell>
        </row>
        <row r="212">
          <cell r="E212">
            <v>26400</v>
          </cell>
        </row>
        <row r="213">
          <cell r="E213">
            <v>47700</v>
          </cell>
        </row>
        <row r="214">
          <cell r="E214">
            <v>70600</v>
          </cell>
        </row>
        <row r="215">
          <cell r="E215">
            <v>154700</v>
          </cell>
        </row>
        <row r="216">
          <cell r="E216">
            <v>430</v>
          </cell>
        </row>
        <row r="217">
          <cell r="E217">
            <v>1100</v>
          </cell>
        </row>
        <row r="218">
          <cell r="E218">
            <v>1000</v>
          </cell>
        </row>
        <row r="219">
          <cell r="E219">
            <v>1500</v>
          </cell>
        </row>
        <row r="220">
          <cell r="E220">
            <v>4700</v>
          </cell>
        </row>
        <row r="221">
          <cell r="E221">
            <v>22300</v>
          </cell>
        </row>
        <row r="222">
          <cell r="E222">
            <v>36400</v>
          </cell>
        </row>
        <row r="223">
          <cell r="E223">
            <v>52900</v>
          </cell>
        </row>
        <row r="224">
          <cell r="E224">
            <v>4000</v>
          </cell>
        </row>
        <row r="225">
          <cell r="E225">
            <v>8200</v>
          </cell>
        </row>
        <row r="552">
          <cell r="E552">
            <v>48300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수량산출근거"/>
      <sheetName val="수량산출근거 (2)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월기성(전체)수량산출"/>
      <sheetName val="집계표"/>
      <sheetName val="내역서(1)"/>
      <sheetName val="내역서"/>
      <sheetName val="식단가"/>
      <sheetName val="전체"/>
      <sheetName val="토공유동표"/>
      <sheetName val="벌개제근, 깍기공"/>
      <sheetName val="성토다짐공"/>
      <sheetName val="토공집계표(1)"/>
      <sheetName val="토공집계표(2)"/>
      <sheetName val="타공종이기총수량"/>
      <sheetName val="발파암유용산출"/>
      <sheetName val="운반수량총집계표"/>
      <sheetName val="본선암유용산출"/>
      <sheetName val="본선"/>
      <sheetName val="본선 (표지)"/>
      <sheetName val="본선(토공집계표)"/>
      <sheetName val="법면보호공"/>
      <sheetName val="1. 설계조건 2.단면가정 3. 하중계산"/>
      <sheetName val="DATA 입력란"/>
      <sheetName val="2000노임기준"/>
      <sheetName val="재료집계표"/>
      <sheetName val="입찰안"/>
      <sheetName val="일위대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개요"/>
      <sheetName val="개요상세"/>
      <sheetName val="표지"/>
      <sheetName val="산출내역1"/>
      <sheetName val="원가(갑지)"/>
      <sheetName val="원가계산요약"/>
      <sheetName val="원가계산서"/>
      <sheetName val="일위대가표(수목최종)"/>
      <sheetName val="잔디면적"/>
      <sheetName val="수목수량집계표"/>
      <sheetName val="시설물수량집계표"/>
      <sheetName val="품질관리,직영비"/>
      <sheetName val="일위대가표(시설상위)"/>
      <sheetName val="일위대가표(시설하위)"/>
      <sheetName val="기본단가표"/>
      <sheetName val="단가산출"/>
      <sheetName val="중기산출(최종)"/>
      <sheetName val="일위대가표(유지관리)"/>
      <sheetName val="가로수수량집계표(1차조경)"/>
      <sheetName val="가로수객토집계표(1차조경)"/>
      <sheetName val="가로수객토집계표(구미전체)"/>
      <sheetName val="가로수수량집계표(구미전체)"/>
      <sheetName val="마운딩수량계산서"/>
      <sheetName val="2호공원 계획고토량"/>
      <sheetName val="토공유용계획"/>
      <sheetName val="일위추가(볼라드)"/>
      <sheetName val="개요(낙찰율)"/>
      <sheetName val="개요상세(낙찰율)"/>
      <sheetName val="개요(총공사비낙찰율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2">
          <cell r="K12">
            <v>56603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개요"/>
      <sheetName val="개요상세"/>
      <sheetName val="표지"/>
      <sheetName val="산출내역1"/>
      <sheetName val="원가(갑지)"/>
      <sheetName val="원가계산요약"/>
      <sheetName val="원가계산서"/>
      <sheetName val="일위대가표(수목최종)"/>
      <sheetName val="수목수량집계표"/>
      <sheetName val="잔디면적"/>
      <sheetName val="시설물수량집계표"/>
      <sheetName val="품질관리,직영비"/>
      <sheetName val="일위대가표(시설상위)"/>
      <sheetName val="일위대가표(시설하위)"/>
      <sheetName val="기본단가표"/>
      <sheetName val="일위대가표(분수)"/>
      <sheetName val="단가산출"/>
      <sheetName val="중기산출(최종)"/>
      <sheetName val="일위대가표(유지관리)"/>
      <sheetName val="가로수수량집계표(1차조경)"/>
      <sheetName val="가로수객토집계표(1차조경)"/>
      <sheetName val="가로수객토집계표(구미전체)"/>
      <sheetName val="가로수수량집계표(구미전체)"/>
      <sheetName val="마운딩수량계산서"/>
      <sheetName val="2호공원 계획고토량"/>
      <sheetName val="토공유용계획"/>
      <sheetName val="일위추가(볼라드)"/>
      <sheetName val="개요(낙찰율)"/>
      <sheetName val="개요상세(낙찰율)"/>
      <sheetName val="개요(총공사비낙찰율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3">
          <cell r="K13">
            <v>68228</v>
          </cell>
        </row>
        <row r="14">
          <cell r="K14">
            <v>43994</v>
          </cell>
        </row>
        <row r="17">
          <cell r="L17">
            <v>67725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설변요약서"/>
      <sheetName val="증감대비표"/>
      <sheetName val="산출내역서"/>
      <sheetName val="원가계산서표지"/>
      <sheetName val="원가내역서"/>
      <sheetName val="일위신규 (2)"/>
      <sheetName val="굴삭기(굴착,철거) (2)"/>
      <sheetName val="단위단가신규 (2)"/>
      <sheetName val="중기단가산출근거 (2)"/>
      <sheetName val="불도우저포설 및 정지 (2)"/>
      <sheetName val="다짐기계 (2)"/>
      <sheetName val="살수차(2)"/>
      <sheetName val="모터그레이더 (2)"/>
      <sheetName val="굴취단가표 (2)"/>
      <sheetName val="토사운반비 (2)"/>
      <sheetName val="수목수량(2) "/>
      <sheetName val="녹지면적표 (2)"/>
      <sheetName val="이식수목(2)"/>
      <sheetName val="시설물수량집계표(2)"/>
      <sheetName val="도면수량(2)"/>
      <sheetName val="전통성토량(2)"/>
      <sheetName val="일위대가표"/>
      <sheetName val="단위단가"/>
      <sheetName val="중기단가산출근거"/>
      <sheetName val="단가산출서"/>
      <sheetName val="굴취단가표"/>
      <sheetName val="뿌리분및수간보호"/>
      <sheetName val="이식수목인력소운반비"/>
      <sheetName val="이식수목인력상하차비"/>
      <sheetName val="이식장비상차비"/>
      <sheetName val="살수차"/>
      <sheetName val="이식목차량운반비"/>
      <sheetName val="이식장비하차비"/>
      <sheetName val="장비사용식재비"/>
      <sheetName val="운반거리"/>
      <sheetName val="굴삭기(점성토)"/>
      <sheetName val="토사운반비"/>
      <sheetName val="로우더(표토적재)"/>
      <sheetName val="표토운반비"/>
      <sheetName val="트랙터"/>
      <sheetName val="불도우저터파기"/>
      <sheetName val="다짐기계"/>
      <sheetName val="모터그레이더"/>
      <sheetName val="자연석상차비"/>
      <sheetName val="자연석하차비"/>
      <sheetName val="자연석운반비"/>
      <sheetName val="자연석장비놓기"/>
      <sheetName val="자연석장비쌓기"/>
      <sheetName val="불도우저포설 및 정지"/>
      <sheetName val="불도우저운반"/>
      <sheetName val="녹지면적표"/>
      <sheetName val="수목중량산출"/>
      <sheetName val="굴삭기(사질토)"/>
      <sheetName val="이식목운반차량"/>
      <sheetName val="자연석운반차량"/>
      <sheetName val="이식수목(도로변)"/>
      <sheetName val="자연석수량집계표"/>
      <sheetName val="급수수량"/>
      <sheetName val="수량계산서"/>
      <sheetName val="식재목지주목 "/>
      <sheetName val="이식목지주목"/>
      <sheetName val="식재목시비"/>
      <sheetName val="이식수목시비"/>
      <sheetName val="잡석,모르터,모래,자갈 수량집계표"/>
      <sheetName val="철근수량집계표"/>
      <sheetName val="콘크리트수량집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4">
          <cell r="F4">
            <v>50154</v>
          </cell>
        </row>
        <row r="5">
          <cell r="F5">
            <v>40253</v>
          </cell>
        </row>
        <row r="14">
          <cell r="F14">
            <v>142160</v>
          </cell>
        </row>
        <row r="19">
          <cell r="F19">
            <v>47607</v>
          </cell>
        </row>
        <row r="21">
          <cell r="F21">
            <v>31690</v>
          </cell>
        </row>
        <row r="22">
          <cell r="F22">
            <v>46823</v>
          </cell>
        </row>
        <row r="23">
          <cell r="F23">
            <v>43236</v>
          </cell>
        </row>
        <row r="24">
          <cell r="F24">
            <v>32765</v>
          </cell>
        </row>
        <row r="26">
          <cell r="F26">
            <v>39950</v>
          </cell>
        </row>
        <row r="32">
          <cell r="F32">
            <v>47485</v>
          </cell>
        </row>
        <row r="57">
          <cell r="F57">
            <v>160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표지 (2)"/>
      <sheetName val="물량증감"/>
      <sheetName val="적용단가"/>
      <sheetName val="일위대가"/>
      <sheetName val="시공사진현황"/>
      <sheetName val="수량내역서"/>
      <sheetName val="sip항타기록"/>
      <sheetName val="sip"/>
      <sheetName val="직항타수량"/>
      <sheetName val="예정가격"/>
      <sheetName val="관련자료"/>
      <sheetName val="동별물량증감"/>
      <sheetName val="수량산출"/>
      <sheetName val="토공수량산출 "/>
      <sheetName val="잡석수량산출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4공구 타공종"/>
      <sheetName val="장곡교 타공종"/>
      <sheetName val="봉암교 타공종"/>
      <sheetName val="중보교 타공종"/>
      <sheetName val="해목교 타공종"/>
      <sheetName val="안상언 타공종"/>
      <sheetName val="용정1 타공종"/>
      <sheetName val="용정2 타공종"/>
      <sheetName val="상용교 타공종"/>
      <sheetName val="용소교 타공종"/>
      <sheetName val="군도교 타공종"/>
      <sheetName val="임도교 타공종 "/>
      <sheetName val="두리티 타공종"/>
      <sheetName val="상보 타공종 "/>
      <sheetName val="본리-타공종"/>
      <sheetName val="귀평-타공종"/>
      <sheetName val="R-A1-타공종"/>
      <sheetName val="R-A2-타공종"/>
      <sheetName val="R-D-타공종"/>
      <sheetName val="R-F-타공종"/>
      <sheetName val="방호벽"/>
      <sheetName val="내역서적용수량"/>
      <sheetName val="부대공자재"/>
      <sheetName val="자재집계표"/>
      <sheetName val="타공정이월"/>
      <sheetName val="표지판설치집계"/>
      <sheetName val="표지판 기초수량"/>
      <sheetName val="표지판기초수량산출근거"/>
      <sheetName val="시선유도시설집계"/>
      <sheetName val="시선유도수량산출"/>
      <sheetName val="차선도색수량집계표"/>
      <sheetName val="차선도색수량근거"/>
      <sheetName val="이단가드레일집계"/>
      <sheetName val="교툥안전시설"/>
      <sheetName val="목   차"/>
      <sheetName val="표지"/>
      <sheetName val="수량집계표"/>
      <sheetName val="내역적용수량"/>
      <sheetName val="구조물공수량총괄집계"/>
      <sheetName val="타공종이기수량"/>
      <sheetName val="구조물공주요자재집계"/>
      <sheetName val="구조물공콘크리트,몰탈,그라우팅 집계표"/>
      <sheetName val="구조물시멘트및골재량산출"/>
      <sheetName val="철근집계표"/>
      <sheetName val="구조물철근집계표(고강)"/>
      <sheetName val="구조물철근집계표(연강)"/>
      <sheetName val="교대일반수량집계"/>
      <sheetName val="교각철근집계표"/>
      <sheetName val="슬래브철근집계표"/>
      <sheetName val="교각집계표"/>
      <sheetName val="슬래브"/>
      <sheetName val="교대철근집계"/>
      <sheetName val="교대1"/>
      <sheetName val="접속슬래브철근집계"/>
      <sheetName val="접속집계"/>
      <sheetName val="접속시종점"/>
      <sheetName val="교각P1,2,6,7"/>
      <sheetName val="교각P4"/>
      <sheetName val="교각P3,5"/>
      <sheetName val="11.기타공"/>
      <sheetName val="laroux1"/>
      <sheetName val="XXXXXX"/>
      <sheetName val="산청"/>
      <sheetName val="수동"/>
      <sheetName val="30mpc본당수량"/>
      <sheetName val="1m당 (2)"/>
      <sheetName val="총괄"/>
      <sheetName val="laroux"/>
      <sheetName val="간지2"/>
      <sheetName val="교대수량집계"/>
      <sheetName val="날개벽"/>
      <sheetName val="접속슬래브"/>
      <sheetName val="Sheet1"/>
      <sheetName val="Sheet2"/>
      <sheetName val="Sheet3"/>
      <sheetName val="#REF"/>
      <sheetName val="변경이유서"/>
      <sheetName val="집계표"/>
      <sheetName val="내역서"/>
      <sheetName val="적용대상교량"/>
      <sheetName val="기성연장"/>
      <sheetName val="수량산출서"/>
      <sheetName val="계산하기위한집계표"/>
      <sheetName val="내역적용(전체)"/>
      <sheetName val="터널공 (2)"/>
      <sheetName val="터널공"/>
      <sheetName val="steel rib (2)"/>
      <sheetName val="steel rib"/>
      <sheetName val="패턴 총괄"/>
      <sheetName val="패턴1총괄"/>
      <sheetName val="패턴1상행선"/>
      <sheetName val="패턴1하행선"/>
      <sheetName val="패턴2총괄"/>
      <sheetName val="패턴2상행선"/>
      <sheetName val="패턴2하행선"/>
      <sheetName val="패턴3총괄"/>
      <sheetName val="패턴3상행선"/>
      <sheetName val="패턴3하행선"/>
      <sheetName val="패턴4총괄"/>
      <sheetName val="패턴4상행선"/>
      <sheetName val="패턴4하행선"/>
      <sheetName val="패턴5총괄"/>
      <sheetName val="패턴5상행선"/>
      <sheetName val="패턴5하행선"/>
      <sheetName val="패턴6총괄"/>
      <sheetName val="패턴6상행선"/>
      <sheetName val="패턴6하행선"/>
      <sheetName val="비상주차대총괄"/>
      <sheetName val="비상주차대상행선"/>
      <sheetName val="비상주차대하행선"/>
      <sheetName val="피난연락갱총괄"/>
      <sheetName val="피난연락갱"/>
      <sheetName val="터널부대"/>
      <sheetName val="교대수량집계(당진방향)"/>
      <sheetName val="교대철근집계(당진방향)"/>
      <sheetName val="교대(당진방향)상세집계(A1)"/>
      <sheetName val="당진방향-교대(A1)"/>
      <sheetName val="날개벽(당진방향-시점)"/>
      <sheetName val="접속(당진방향,시점)"/>
      <sheetName val="옹벽(당진방향,A1)"/>
      <sheetName val="교대(당진방향)상세집계(A2)"/>
      <sheetName val="당진방향-교대(A2)"/>
      <sheetName val="날개벽(당진방향-종점)"/>
      <sheetName val="접속(당진방향,종점)"/>
      <sheetName val="옹벽(당진방향,A2)"/>
      <sheetName val="품질시험비"/>
      <sheetName val="관사급자재"/>
      <sheetName val="수량집계"/>
      <sheetName val="구조물수량집계"/>
      <sheetName val="철근집계"/>
      <sheetName val="침사지"/>
      <sheetName val="최초침전지"/>
      <sheetName val="DNR반응조"/>
      <sheetName val="최종침전지"/>
      <sheetName val="유입유량계실"/>
      <sheetName val="초침분배조"/>
      <sheetName val="UV소독조"/>
      <sheetName val="유출유량계실"/>
      <sheetName val="공동구"/>
      <sheetName val="옹벽"/>
      <sheetName val="교량공"/>
      <sheetName val="토적집계표"/>
      <sheetName val="토공유동표"/>
      <sheetName val="토적표(LINE-1)"/>
      <sheetName val="토적표(LINE-2)"/>
      <sheetName val="사토"/>
      <sheetName val="줄파기단위수량"/>
      <sheetName val="폐기물처리"/>
      <sheetName val="구조물깨기및이설집계"/>
      <sheetName val="깨기및절단집계표"/>
      <sheetName val="기존포장깨기및절단(LINE-1)"/>
      <sheetName val="기존포장깨기및절단(LINE-2)"/>
      <sheetName val="흄관철거단위수량"/>
      <sheetName val="보차도경계석철거단위수량"/>
      <sheetName val="보차도경계석철거단위수량(2)"/>
      <sheetName val="보도경계석철거단위수량"/>
      <sheetName val="호안블럭철거단위수량"/>
      <sheetName val="빗물받이조서"/>
      <sheetName val="빗물받이철거단위수량"/>
      <sheetName val="이설수량(LINE-1-1)"/>
      <sheetName val="이설수량(LINE-1-2)"/>
      <sheetName val="이설수량(LINE-1-3)"/>
      <sheetName val="이설수량(LINE-2-1)"/>
      <sheetName val="이설수량(LINE-2-2)"/>
      <sheetName val="간이흙막이"/>
      <sheetName val="총집"/>
      <sheetName val="관집"/>
      <sheetName val="횡설"/>
      <sheetName val="U형플륨집계"/>
      <sheetName val="플륨관마감"/>
      <sheetName val="플륨관"/>
      <sheetName val="횡배수평균터파기H"/>
      <sheetName val="BOX집계"/>
      <sheetName val="BOX수량"/>
      <sheetName val="잡석"/>
      <sheetName val="옹벽집계"/>
      <sheetName val="옹벽토공"/>
      <sheetName val="옹벽수량"/>
      <sheetName val="연장조서"/>
      <sheetName val="전단"/>
      <sheetName val="전집"/>
      <sheetName val="교각1"/>
      <sheetName val="일위대가표"/>
      <sheetName val="자재단가"/>
      <sheetName val="노임단가"/>
      <sheetName val="지수"/>
      <sheetName val="실행"/>
      <sheetName val="투찰"/>
      <sheetName val="중기조종사 단위단가"/>
      <sheetName val="다곡2교"/>
      <sheetName val="ABUT수량-A1"/>
      <sheetName val="도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토사(PE)"/>
      <sheetName val="토사(PE-토류벽)"/>
      <sheetName val="토사(흄관)"/>
      <sheetName val="토사(흄관-토류벽)"/>
      <sheetName val="토사(BOX-토류벽)"/>
      <sheetName val="토사(PE-관보호공)"/>
      <sheetName val="토사(PE,CON B=)"/>
      <sheetName val="토사(흄관,CON B=)"/>
      <sheetName val="토사(PE-역사이펀)"/>
      <sheetName val="토사(PE-관보호공 0.3)"/>
      <sheetName val="토사(PE-관보호공 1.0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"/>
      <sheetName val="용역비내역-진짜"/>
      <sheetName val="11-2.아파트내역"/>
      <sheetName val="일위대가 "/>
      <sheetName val="원가data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남단 RAMP-A 상부공 수량 집계표"/>
      <sheetName val="남단 RAMP-A 상부철근수량 집계표 "/>
      <sheetName val="SAS1 수량 집계표"/>
      <sheetName val="SAS2 수량 집계표"/>
      <sheetName val="SAS3 수량 집계표"/>
      <sheetName val="SAS4 수량 집계표"/>
      <sheetName val="남단 RAMP-A 강재 수량 집계표"/>
      <sheetName val="남단 RAMP-A 하부공 수량 집계표"/>
      <sheetName val="남단 RAMP-A 교대수량 집계표"/>
      <sheetName val="남단 RAMP-A 교대철근수량 집계표"/>
      <sheetName val="남단 RAMP-A 교각수량 집계표"/>
      <sheetName val="남단 RAMP-A 교각철근수량집계표 "/>
      <sheetName val="남단 RAMP-A 옹벽수량집계표"/>
      <sheetName val="남단 RAMP-A 옹벽철근수량 집계표"/>
      <sheetName val="남단 RAMP-A U-TYPE 옹벽수량집계표"/>
      <sheetName val="남단 RAMP-A 우물통 수량 집계표"/>
      <sheetName val="남단 RAMP-A 우물통 철근수량 집계표"/>
      <sheetName val="남단 RAMP-A 현장 타설 말뚝 수량 집계표"/>
      <sheetName val="남단 RAMP-A RCD 철근수량 집계표"/>
      <sheetName val="남단 RAMP-A 교대 현장 타설 말뚝 수량 집계표"/>
      <sheetName val="남단 RAMP-A RCD 철근수량 집계표(교대)"/>
      <sheetName val="남단 RAMP-A 교각 현장 타설 말뚝 수량 집계표"/>
      <sheetName val="남단 RAMP-A 교각 RCD 철근수량집계표"/>
      <sheetName val="남단 RAMP-A 토공수량 집계표"/>
      <sheetName val="남단 RAMP-A 교대 토공수량 집계표"/>
      <sheetName val="남단 RAMP-A 교각 토공수량 집계표"/>
      <sheetName val="남단 RAMP-A 우물통 토공수량 집계표"/>
      <sheetName val="남단 RAMP-A 현장타설말뚝 토공수량 집계표"/>
      <sheetName val="남단 RAMP-A 교대 현장타설말뚝 토공수량 집계표"/>
      <sheetName val="남단 RAMP-A 교각 현장타설말뚝 토공수량 집계표"/>
      <sheetName val="남단 RAMP-A 가시설 집계표"/>
      <sheetName val="상부공(RAMP-A) 수량 집계표"/>
      <sheetName val="NAS1 수량 집계표"/>
      <sheetName val="NAS2 수량 집계표"/>
      <sheetName val="북단(RAMP-A)교각수량 집계표"/>
      <sheetName val="북단(RAMP-A)교대수량 집계표"/>
      <sheetName val="북단(RAMP-A) 하부일반수량 집계표"/>
      <sheetName val="북단(RAMP-A) U-TYPE 수량 집계표"/>
      <sheetName val="북단(RAMP-A)우물통 수량 집계표"/>
      <sheetName val="북단(RAMP-A)현장 타설 말뚝 수량 집계표"/>
      <sheetName val="교각 현장 타설 말뚝 수량 집계표(북단RAMP-A)"/>
      <sheetName val="교대 현장 타설 말뚝 수량 집계표(북단RAMP-A)"/>
      <sheetName val="북단(RAMP-A)강재 수량 집계표"/>
      <sheetName val="본선 철근수량 집계표"/>
      <sheetName val="북단(PL.GIRDER)철근수량 집계표 "/>
      <sheetName val="본선(PL.GIRDER)토공수량 집계표"/>
      <sheetName val="북단(PL.GIRDER)토공수량 집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X"/>
      <sheetName val="단가"/>
      <sheetName val="1.총괄표"/>
      <sheetName val="2.일위대가"/>
      <sheetName val="3.장비시간당.."/>
      <sheetName val="4.장비손료"/>
      <sheetName val="5.소모재료비"/>
      <sheetName val="6.이토처리시간"/>
    </sheetNames>
    <sheetDataSet>
      <sheetData sheetId="0" refreshError="1"/>
      <sheetData sheetId="1" refreshError="1">
        <row r="4">
          <cell r="C4">
            <v>1187.8</v>
          </cell>
        </row>
        <row r="5">
          <cell r="K5">
            <v>59707</v>
          </cell>
        </row>
        <row r="6">
          <cell r="C6">
            <v>152.31</v>
          </cell>
        </row>
        <row r="10">
          <cell r="K10">
            <v>81246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P4">
            <v>24216</v>
          </cell>
        </row>
        <row r="6">
          <cell r="P6">
            <v>4864</v>
          </cell>
        </row>
        <row r="7">
          <cell r="P7">
            <v>182</v>
          </cell>
        </row>
        <row r="8">
          <cell r="P8">
            <v>1010</v>
          </cell>
        </row>
        <row r="9">
          <cell r="P9">
            <v>192</v>
          </cell>
        </row>
        <row r="10">
          <cell r="P10">
            <v>7221</v>
          </cell>
        </row>
        <row r="11">
          <cell r="P11">
            <v>8</v>
          </cell>
        </row>
        <row r="12">
          <cell r="P12">
            <v>1322</v>
          </cell>
        </row>
        <row r="13">
          <cell r="P13">
            <v>3138</v>
          </cell>
        </row>
        <row r="14">
          <cell r="P14">
            <v>1483</v>
          </cell>
        </row>
        <row r="16">
          <cell r="P16">
            <v>51</v>
          </cell>
        </row>
      </sheetData>
      <sheetData sheetId="6" refreshError="1"/>
      <sheetData sheetId="7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식재인부"/>
      <sheetName val="데이타"/>
      <sheetName val="수목(가-마)"/>
      <sheetName val="수목(바-주목)"/>
      <sheetName val="수목(중국단풍-)"/>
      <sheetName val="지주목수"/>
      <sheetName val="VXXXXX"/>
      <sheetName val="일위대가"/>
      <sheetName val="일위대가(내역)"/>
      <sheetName val="foxz"/>
      <sheetName val="표지"/>
      <sheetName val="실행집계"/>
      <sheetName val="원실행"/>
      <sheetName val="공통가설계"/>
      <sheetName val="공통가설비"/>
      <sheetName val="현관계"/>
      <sheetName val="현관"/>
      <sheetName val="원가LIST"/>
      <sheetName val="월별투입계획"/>
      <sheetName val="[수목일위.XLS]el\설계서\수목일위.XLS]데이타"/>
      <sheetName val="___"/>
      <sheetName val="현황"/>
      <sheetName val="현황(1공구)"/>
      <sheetName val="현황(2공구)"/>
      <sheetName val="현황(3공구)"/>
      <sheetName val="간지"/>
      <sheetName val="1공구 단가 (정원)"/>
      <sheetName val="1공구 단가 (산광)"/>
      <sheetName val="1공구 단가 (용호)"/>
      <sheetName val="간지 (2)"/>
      <sheetName val="2공구 단가(인성)"/>
      <sheetName val="2공구 단가(대동)"/>
      <sheetName val="2공구 단가(산광)"/>
      <sheetName val="Sheet3"/>
      <sheetName val="터널구조물산근"/>
      <sheetName val="도로구조물산근"/>
      <sheetName val="Sheet1"/>
      <sheetName val="Sheet2"/>
      <sheetName val="터널굴착단산"/>
      <sheetName val="장약패턴90M2"/>
      <sheetName val="토공산근"/>
      <sheetName val="단가산출근거"/>
      <sheetName val="설계가"/>
      <sheetName val="구조물공수량명세서"/>
      <sheetName val="실행내역서"/>
      <sheetName val="1.토공"/>
      <sheetName val="2.배수공"/>
      <sheetName val="3.구조물공"/>
      <sheetName val="4.포장공"/>
      <sheetName val="5부대공"/>
      <sheetName val="6사급자재대"/>
      <sheetName val="공통가설공"/>
      <sheetName val="BASIC1"/>
      <sheetName val="재료비"/>
      <sheetName val="노무비"/>
      <sheetName val="중기비"/>
      <sheetName val="Sheet4"/>
      <sheetName val="공사비"/>
      <sheetName val="단가산출"/>
      <sheetName val="가드레일산근"/>
      <sheetName val="수량집계표"/>
      <sheetName val="수량"/>
      <sheetName val="단가비교"/>
      <sheetName val="적용2002"/>
      <sheetName val="중기"/>
      <sheetName val="설변공종별"/>
      <sheetName val="설변조정내역"/>
      <sheetName val="건기토원가"/>
      <sheetName val="집계표"/>
      <sheetName val="건축원가"/>
      <sheetName val="토목원가"/>
      <sheetName val="기계원가"/>
      <sheetName val="건축집계"/>
      <sheetName val="건축내역"/>
      <sheetName val="토목내역"/>
      <sheetName val="기계내역"/>
      <sheetName val="조경공사(총괄)"/>
      <sheetName val="내역"/>
      <sheetName val="수목일위"/>
      <sheetName val="기초일위"/>
      <sheetName val="시설일위"/>
      <sheetName val="지주목 및 비료산출기준"/>
      <sheetName val="지주목및비료산출"/>
      <sheetName val="시설물수량산출서"/>
      <sheetName val="노임"/>
      <sheetName val="PACKING LIST"/>
      <sheetName val="DATE"/>
      <sheetName val="수량집계A"/>
      <sheetName val="철근집계A"/>
      <sheetName val="[수목일위.XLS]el\설계서\수목일위.XLS"/>
      <sheetName val="진주방향"/>
      <sheetName val="총괄내역서"/>
      <sheetName val="물가시세"/>
      <sheetName val="1. 설계예산서"/>
      <sheetName val="2. 목차"/>
      <sheetName val="3.설계설명서"/>
      <sheetName val="4.시방서갑지"/>
      <sheetName val="5.시방서(일반시방서)"/>
      <sheetName val="6.시방서갑지(특기)"/>
      <sheetName val="7.예정공정표"/>
      <sheetName val="예정공정표"/>
      <sheetName val="8. 설계예산서"/>
      <sheetName val="16.설계서용지(갑)"/>
      <sheetName val="17. 내역서갑지"/>
      <sheetName val="원가계산서"/>
      <sheetName val="공종별집계표"/>
      <sheetName val="내 역 서"/>
      <sheetName val="일 위 대 가 표"/>
      <sheetName val="일위대가표(자동제어반제작)"/>
      <sheetName val="수 량 산 출 서"/>
      <sheetName val="계통도갑지"/>
      <sheetName val="일위대가표"/>
      <sheetName val="일위대가 "/>
      <sheetName val="금액"/>
      <sheetName val="원가서"/>
      <sheetName val="수량산출서"/>
      <sheetName val="한강운반비"/>
      <sheetName val="건축2"/>
      <sheetName val="원가"/>
      <sheetName val="AS포장복구 "/>
      <sheetName val="수목데이타"/>
      <sheetName val="1,2공구원가계산서"/>
      <sheetName val="2공구산출내역"/>
      <sheetName val="1공구산출내역서"/>
      <sheetName val="준검 내역서"/>
      <sheetName val="투찰"/>
      <sheetName val="1차증가원가계산"/>
      <sheetName val="노무"/>
      <sheetName val="가설공사비"/>
      <sheetName val="도로구조공사비"/>
      <sheetName val="도로토공공사비"/>
      <sheetName val="여수토공사비"/>
      <sheetName val="문학간접"/>
      <sheetName val="간접"/>
      <sheetName val="단가대비표"/>
      <sheetName val="Total"/>
      <sheetName val="공사비산출내역"/>
      <sheetName val="기계경비산출기준"/>
      <sheetName val="수량산출"/>
      <sheetName val="연습"/>
      <sheetName val="실행(ALT1)"/>
      <sheetName val="변수값"/>
      <sheetName val="중기상차"/>
      <sheetName val="AS복구"/>
      <sheetName val="중기터파기"/>
      <sheetName val="b_balju_cho"/>
      <sheetName val="내역서"/>
      <sheetName val="견적"/>
      <sheetName val="기준액"/>
      <sheetName val="기초단가"/>
      <sheetName val="별표집계"/>
      <sheetName val="BOJUNGGM"/>
      <sheetName val="실행(표지,갑,을)"/>
      <sheetName val="전차선로 물량표"/>
      <sheetName val="#REF"/>
      <sheetName val="자재"/>
      <sheetName val="공통(20-91)"/>
      <sheetName val="nys"/>
      <sheetName val="토공"/>
      <sheetName val="조건"/>
      <sheetName val="증감내역서"/>
      <sheetName val="계산서(곡선부)"/>
      <sheetName val="-치수표(곡선부)"/>
      <sheetName val="변경내역"/>
      <sheetName val="장비집계"/>
      <sheetName val="공사개요"/>
      <sheetName val="2003상반기노임기준"/>
      <sheetName val="공사설명서"/>
      <sheetName val="일위목록"/>
      <sheetName val="관접합및부설"/>
      <sheetName val="단가"/>
      <sheetName val="요율"/>
      <sheetName val="노임단가"/>
      <sheetName val="갑지"/>
      <sheetName val="전기일위목록"/>
      <sheetName val="전기대가"/>
      <sheetName val="산출조서표지"/>
      <sheetName val="공량산출"/>
      <sheetName val="단가산출_목록"/>
      <sheetName val="전익자재"/>
      <sheetName val="중기조종사 단위단가"/>
      <sheetName val="CON'C"/>
      <sheetName val="시설물일위"/>
      <sheetName val="가설공사"/>
      <sheetName val="단가결정"/>
      <sheetName val="내역아"/>
      <sheetName val="울타리"/>
      <sheetName val="가시설"/>
      <sheetName val="데리네이타현황"/>
      <sheetName val="단위단가"/>
      <sheetName val="제출내역 (2)"/>
      <sheetName val="계정"/>
      <sheetName val="관급자재"/>
      <sheetName val="폐기물"/>
      <sheetName val="설계서(본관)"/>
      <sheetName val="일위산출"/>
      <sheetName val="2호맨홀공제수량"/>
      <sheetName val="값"/>
      <sheetName val="버스운행안내"/>
      <sheetName val="근태계획서"/>
      <sheetName val="예방접종계획"/>
      <sheetName val="골재집계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결재판"/>
      <sheetName val="을지"/>
      <sheetName val="카렌스센터계량기설치공사"/>
      <sheetName val="FB25JN"/>
      <sheetName val="토공총괄표"/>
      <sheetName val="6호기"/>
      <sheetName val="공사요율산출표"/>
      <sheetName val="16-1"/>
      <sheetName val="삭제금지단가"/>
      <sheetName val="포장재료집계표"/>
      <sheetName val="2000.11월설계내역"/>
      <sheetName val="계획금액"/>
      <sheetName val="기본단가표"/>
      <sheetName val="수목표준대가"/>
      <sheetName val="COVER"/>
      <sheetName val="다공관8"/>
      <sheetName val="다공관12"/>
      <sheetName val="다공관20"/>
      <sheetName val="다공관22"/>
      <sheetName val="영구ANCHOR(1사면)"/>
      <sheetName val="영구ANCHOR(8-2사면)"/>
      <sheetName val="격자블럭공"/>
      <sheetName val="격자블럭호표"/>
      <sheetName val="기초자료"/>
      <sheetName val="장비손료"/>
      <sheetName val="자재단가조사표-수목"/>
      <sheetName val="자료"/>
      <sheetName val="공구원가계산"/>
      <sheetName val="자재단가"/>
      <sheetName val="산출기초"/>
      <sheetName val="골조-APT 갑지"/>
      <sheetName val="제잡비계산"/>
      <sheetName val="세부내역"/>
      <sheetName val="부대내역"/>
      <sheetName val="인건비"/>
      <sheetName val="코드"/>
      <sheetName val="건축"/>
      <sheetName val="입력"/>
      <sheetName val="안내"/>
      <sheetName val="DATA"/>
      <sheetName val="식재"/>
      <sheetName val="시설물"/>
      <sheetName val="식재출력용"/>
      <sheetName val="유지관리"/>
      <sheetName val="입찰견적보고서"/>
      <sheetName val="원가계산"/>
      <sheetName val="원가계산 (2)"/>
      <sheetName val="소비자가"/>
      <sheetName val="배수장토목공사비"/>
      <sheetName val="용역비내역-진짜"/>
      <sheetName val="금액내역서"/>
      <sheetName val="기준비용"/>
      <sheetName val="A-4"/>
      <sheetName val="설계예산서"/>
      <sheetName val="70%"/>
      <sheetName val="자판실행"/>
      <sheetName val="건축-물가변동"/>
      <sheetName val="WORK"/>
      <sheetName val="참조 (2)"/>
      <sheetName val="기초입력 DATA"/>
      <sheetName val="직재"/>
      <sheetName val="재집"/>
      <sheetName val="적용공정"/>
      <sheetName val="내역서생태통로"/>
      <sheetName val="원가계산(생태통로)"/>
      <sheetName val="생태통로"/>
      <sheetName val="내역서(석산부지)"/>
      <sheetName val="원가계산(석산부지)"/>
      <sheetName val="석산부지녹화"/>
      <sheetName val="일위대가목록(식재)"/>
      <sheetName val="일위대가 (식재)"/>
      <sheetName val="자재단가(식재)"/>
      <sheetName val="노임단가(식재)"/>
      <sheetName val="실행대비"/>
      <sheetName val="노임이"/>
      <sheetName val="Recovered_Sheet1"/>
      <sheetName val="수량계표"/>
      <sheetName val="대비표"/>
      <sheetName val="CTEMCOST"/>
      <sheetName val="Sheet15"/>
      <sheetName val="단가조건(02년)"/>
      <sheetName val="경영"/>
      <sheetName val="98년"/>
      <sheetName val="실적"/>
      <sheetName val="도급기성"/>
      <sheetName val="LP-S"/>
      <sheetName val="수목단가"/>
      <sheetName val="시설수량표"/>
      <sheetName val="식재수량표"/>
      <sheetName val="콘크스"/>
      <sheetName val="단가산출서"/>
      <sheetName val="전체"/>
      <sheetName val="Sheet1 (2)"/>
      <sheetName val="지급자재"/>
      <sheetName val="가설건물"/>
      <sheetName val="예산내역서"/>
      <sheetName val="총계"/>
      <sheetName val="전등설비"/>
      <sheetName val="설계"/>
      <sheetName val="월간관리비"/>
      <sheetName val="산출근거"/>
      <sheetName val="재료단가"/>
      <sheetName val="임금단가"/>
      <sheetName val="장비목록표"/>
      <sheetName val="장비운전경비"/>
      <sheetName val="시멘트"/>
      <sheetName val="갈현동"/>
      <sheetName val="제경비적용기준"/>
      <sheetName val="공사자료입력"/>
      <sheetName val="집계(공통)"/>
      <sheetName val="집계(건축-총괄)"/>
      <sheetName val="집계(건축-공동주택)"/>
      <sheetName val="집계(건축-업무)"/>
      <sheetName val="집계(건축-지하)"/>
      <sheetName val="집계(건축-근생)"/>
      <sheetName val="내역(건축-공동주택)"/>
      <sheetName val="집계(기계-총괄)"/>
      <sheetName val="집계(기계-공동주택)"/>
      <sheetName val="집계(기계-업무)"/>
      <sheetName val="집계(기계-지하)"/>
      <sheetName val="집계(기계-근생)"/>
      <sheetName val="집계(기계-복리)"/>
      <sheetName val="집계(토목)"/>
      <sheetName val="BID"/>
      <sheetName val="이름표지정"/>
      <sheetName val="기타 정보통신공사"/>
      <sheetName val="설명"/>
      <sheetName val="건축내역서"/>
      <sheetName val="106C0300"/>
      <sheetName val="Sheet5"/>
      <sheetName val="INDEX  LIST"/>
      <sheetName val="신청서"/>
      <sheetName val="표_재료"/>
      <sheetName val="부대tu"/>
      <sheetName val="팔당터널(1공구)"/>
      <sheetName val="기초코드"/>
      <sheetName val="터파기및재료"/>
      <sheetName val="9811"/>
      <sheetName val="참조(2)"/>
      <sheetName val="참조"/>
      <sheetName val="iec"/>
      <sheetName val="ks"/>
      <sheetName val="선로정수"/>
      <sheetName val="빙장비사양"/>
      <sheetName val="장비사양"/>
      <sheetName val="경비_원본"/>
      <sheetName val="설명서 "/>
      <sheetName val="토목"/>
      <sheetName val="구조물5월기성내역"/>
      <sheetName val="노임,재료비"/>
      <sheetName val="3.바닥판  "/>
      <sheetName val="토사(PE)"/>
      <sheetName val="1공구원가계산"/>
      <sheetName val="1공구원가계산서"/>
      <sheetName val="골조시행"/>
      <sheetName val="CC16-내역서"/>
      <sheetName val="중기사용료산출근거"/>
      <sheetName val="단가산출2"/>
      <sheetName val="단가 및 재료비"/>
      <sheetName val="재료값"/>
      <sheetName val="자재단가2007.10"/>
      <sheetName val="자재단가2008.4"/>
      <sheetName val="L_RPTB02_01"/>
      <sheetName val="설계예산"/>
      <sheetName val="정부노임단가"/>
      <sheetName val="토목검측서"/>
      <sheetName val="해외(원화)"/>
      <sheetName val="포장수량단위"/>
      <sheetName val="판매시설"/>
      <sheetName val="기계경비"/>
      <sheetName val="제경비율"/>
      <sheetName val="소요자재"/>
      <sheetName val="노무산출서"/>
      <sheetName val="경비"/>
      <sheetName val="물가대비표"/>
      <sheetName val="6-1. 관개량조서"/>
      <sheetName val="결재갑지"/>
      <sheetName val="공통가설"/>
      <sheetName val="총괄"/>
      <sheetName val="설계내역서"/>
      <sheetName val="01"/>
      <sheetName val="표지 (2)"/>
      <sheetName val="을-ATYPE"/>
      <sheetName val="기계경비(시간당)"/>
      <sheetName val="램머"/>
      <sheetName val="인건비 "/>
      <sheetName val="장비경비"/>
      <sheetName val="입찰"/>
      <sheetName val="현경"/>
      <sheetName val="타공종이기"/>
      <sheetName val="표  지"/>
      <sheetName val="1안"/>
      <sheetName val="가감수량"/>
      <sheetName val="맨홀수량산출"/>
      <sheetName val="조명시설"/>
      <sheetName val="인제내역"/>
      <sheetName val="설계총괄표"/>
      <sheetName val="노임단가표"/>
      <sheetName val="우수받이"/>
      <sheetName val="화성태안9공구내역(실행)"/>
      <sheetName val="적용기준"/>
      <sheetName val="토목내역서"/>
      <sheetName val="평가데이터"/>
      <sheetName val="연결임시"/>
      <sheetName val="목차"/>
      <sheetName val="21301동"/>
      <sheetName val="년도별노임표"/>
      <sheetName val="중기목록표"/>
      <sheetName val="재료"/>
      <sheetName val="케이블트레이"/>
      <sheetName val="2000년1차"/>
      <sheetName val="2000전체분"/>
      <sheetName val="도급"/>
      <sheetName val="11-2.아파트내역"/>
      <sheetName val="00노임기준"/>
      <sheetName val="2공구하도급내역서"/>
      <sheetName val="7.계측제어"/>
      <sheetName val="6.동력"/>
      <sheetName val="13.방송공사"/>
      <sheetName val="15.소방공사"/>
      <sheetName val="12.옥외 방송공사"/>
      <sheetName val="8.옥외 보안등공사"/>
      <sheetName val="9.전등공사"/>
      <sheetName val="4.전력간선공사"/>
      <sheetName val="1.전력인입"/>
      <sheetName val="10.전열 공사"/>
      <sheetName val="11.전화공사"/>
      <sheetName val="5.CABLE TRAY"/>
      <sheetName val="3.피뢰공사"/>
      <sheetName val="14.TV공사"/>
      <sheetName val="기기리스트"/>
      <sheetName val="1.2 동력(철거)"/>
      <sheetName val="1.접지공사"/>
      <sheetName val="예가표"/>
      <sheetName val="평당공사비산정"/>
      <sheetName val="적점"/>
      <sheetName val="공사비증감"/>
      <sheetName val="토목(대안)"/>
      <sheetName val="아파트 내역"/>
      <sheetName val="시중노임단가"/>
      <sheetName val="자재 집계표"/>
      <sheetName val="산출근거(복구)"/>
      <sheetName val="단가표"/>
      <sheetName val="전기"/>
      <sheetName val="구조물공"/>
      <sheetName val="부대공"/>
      <sheetName val="배수공"/>
      <sheetName val="포장공"/>
      <sheetName val="내역(APT)"/>
      <sheetName val="말고개터널조명전압강하"/>
      <sheetName val="플랜트 설치"/>
      <sheetName val="설계내역"/>
      <sheetName val="7월11일"/>
      <sheetName val="코드표"/>
      <sheetName val="FOB발"/>
      <sheetName val="기초1"/>
      <sheetName val="아파트"/>
      <sheetName val="산출내역서"/>
      <sheetName val="조경집계표"/>
      <sheetName val="7.원가계산서(품셈)"/>
      <sheetName val="조경내역서"/>
      <sheetName val="수량집계"/>
      <sheetName val="일위대가목록"/>
      <sheetName val="일위대가1"/>
      <sheetName val="단가산출근거 목록표"/>
      <sheetName val="단 가 산 출 근 거"/>
      <sheetName val="중기 목록표"/>
      <sheetName val="시간당 중기사용료"/>
      <sheetName val="노임단가목록"/>
      <sheetName val="환율및 기초자료"/>
      <sheetName val="순공사비내역서"/>
      <sheetName val="일위대가목록표"/>
      <sheetName val="기계경비목록"/>
      <sheetName val="단가산출목록"/>
      <sheetName val="노무비단가"/>
      <sheetName val="단목객토단위수량산출"/>
      <sheetName val="단위수량산출"/>
      <sheetName val="맹암거,초지"/>
      <sheetName val="대상수목수량"/>
      <sheetName val="전기공사"/>
      <sheetName val="지질조사"/>
      <sheetName val="JOIN(2span)"/>
      <sheetName val="바닥판"/>
      <sheetName val="주빔의 설계"/>
      <sheetName val="철근량산정및사용성검토"/>
      <sheetName val="입력DATA"/>
      <sheetName val="산출(부하간선)"/>
      <sheetName val="매채조회"/>
      <sheetName val="총괄표"/>
      <sheetName val="30집계표"/>
      <sheetName val="고유코드_설계"/>
      <sheetName val="화장실"/>
      <sheetName val="원가data"/>
      <sheetName val="단가목록"/>
      <sheetName val="자재목록"/>
      <sheetName val="노임목록"/>
      <sheetName val="심사물량"/>
      <sheetName val="심사계산"/>
      <sheetName val="일위"/>
      <sheetName val="말뚝지지력산정"/>
      <sheetName val="설계명세서"/>
      <sheetName val="토목주소"/>
      <sheetName val="프랜트면허"/>
      <sheetName val="날개벽"/>
      <sheetName val="암거단위"/>
      <sheetName val="횡 연장"/>
      <sheetName val="내역서1999.8최종"/>
      <sheetName val="세금자료"/>
      <sheetName val="실행,원가 최종예상"/>
      <sheetName val="토공수량"/>
      <sheetName val="공정표"/>
      <sheetName val="LOOKUP"/>
      <sheetName val="Tool"/>
      <sheetName val="그림"/>
      <sheetName val="월별수입"/>
      <sheetName val="건설기계"/>
      <sheetName val="사급자재"/>
      <sheetName val="일위대가목록표(1)"/>
      <sheetName val="일위대가표(1)"/>
      <sheetName val="일위대가목록표(2)"/>
      <sheetName val="일위대가표(2)"/>
      <sheetName val="자재단가조사서"/>
      <sheetName val="노임단가조사서"/>
      <sheetName val="산근1"/>
      <sheetName val="산근2"/>
      <sheetName val="산근3"/>
      <sheetName val="산근4"/>
      <sheetName val="산근5"/>
      <sheetName val="산근6"/>
      <sheetName val="산근7"/>
      <sheetName val="산근8"/>
      <sheetName val="산근9"/>
      <sheetName val="산근10"/>
      <sheetName val="산근11"/>
      <sheetName val="산근12"/>
      <sheetName val="산근13"/>
      <sheetName val="산출내역서집계표"/>
      <sheetName val="투자비"/>
      <sheetName val="조성원가DATA"/>
      <sheetName val="사업비"/>
      <sheetName val="견적율"/>
      <sheetName val="참고사항"/>
      <sheetName val="근로자자료입력"/>
      <sheetName val="DATA1"/>
      <sheetName val="CABLE SIZE-1"/>
      <sheetName val="1-4-2.관(약)"/>
      <sheetName val="배수장공사비명세서"/>
      <sheetName val="내역갑지"/>
      <sheetName val="램프"/>
      <sheetName val="화설내"/>
      <sheetName val="날개벽(시점좌측)"/>
      <sheetName val="본사공가현황"/>
      <sheetName val="철콘"/>
      <sheetName val="입찰안"/>
      <sheetName val="pier(각형)"/>
      <sheetName val="BSD (2)"/>
      <sheetName val="정화조방수미장"/>
      <sheetName val="입력란"/>
      <sheetName val="97노임단가"/>
      <sheetName val="배수내역"/>
      <sheetName val="공사진행"/>
      <sheetName val="★도급내역(2공구)"/>
      <sheetName val="밸브설치"/>
      <sheetName val="에너지동"/>
      <sheetName val="을"/>
      <sheetName val="단면가정"/>
      <sheetName val="설계조건"/>
      <sheetName val="실행_ALT1_"/>
      <sheetName val="1-최종안"/>
      <sheetName val="사업분석-분양가결정"/>
      <sheetName val="AL공사(원)"/>
      <sheetName val="상부공철근집계(ABC)"/>
      <sheetName val="상호참고자료"/>
      <sheetName val="발주처자료입력"/>
      <sheetName val="회사기본자료"/>
      <sheetName val="하자보증자료"/>
      <sheetName val="기술자관련자료"/>
      <sheetName val="단가(자재)"/>
      <sheetName val="단가(노임)"/>
      <sheetName val="기초목록"/>
      <sheetName val="단가일람"/>
      <sheetName val="자재일람"/>
      <sheetName val="조경일람"/>
      <sheetName val="시공"/>
      <sheetName val="협력업체"/>
      <sheetName val="99노임기준"/>
      <sheetName val="원가계산하도"/>
      <sheetName val="EARTH"/>
      <sheetName val="신표지1"/>
      <sheetName val="경비내역(을)-1"/>
      <sheetName val="현장관리비"/>
    </sheetNames>
    <sheetDataSet>
      <sheetData sheetId="0" refreshError="1"/>
      <sheetData sheetId="1" refreshError="1">
        <row r="46">
          <cell r="E46">
            <v>16300</v>
          </cell>
        </row>
        <row r="99">
          <cell r="E99">
            <v>35900</v>
          </cell>
        </row>
        <row r="104">
          <cell r="E104">
            <v>114000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  <sheetName val="3구조물공간지"/>
      <sheetName val="1집계표간지"/>
      <sheetName val="구조물공집계표"/>
      <sheetName val="토공집계표"/>
      <sheetName val="2여과지"/>
      <sheetName val="여과지집계표"/>
      <sheetName val="여과지"/>
      <sheetName val="여과지토적표"/>
      <sheetName val="3배수지"/>
      <sheetName val="배수지집계표"/>
      <sheetName val="배수지"/>
      <sheetName val="배수지토적표"/>
      <sheetName val="4염소투입실"/>
      <sheetName val="염소투입실집계표"/>
      <sheetName val="염소투입실공사"/>
      <sheetName val="간지"/>
      <sheetName val="자재집계표"/>
      <sheetName val="주요자재집계표"/>
      <sheetName val="토공"/>
      <sheetName val="총괄토공집계"/>
      <sheetName val="시점부토공"/>
      <sheetName val="종점부토공"/>
      <sheetName val="교각토공"/>
      <sheetName val="총괄집계 "/>
      <sheetName val="총괄철근집계(1)"/>
      <sheetName val="총괄철근집계(2)"/>
      <sheetName val="구조물공"/>
      <sheetName val="본체집계"/>
      <sheetName val="본체철근집계"/>
      <sheetName val="날개벽철근집계 "/>
      <sheetName val="본체그림"/>
      <sheetName val="본체수량"/>
      <sheetName val="접속슬래브집계"/>
      <sheetName val="접속(시점)"/>
      <sheetName val="접속(종점)"/>
      <sheetName val="자재총괄"/>
      <sheetName val="시멘트레미콘구입량"/>
      <sheetName val="골재구입량"/>
      <sheetName val="VXXXXX"/>
      <sheetName val="방음벽수량"/>
      <sheetName val="방음벽기초수량"/>
      <sheetName val="방음벽설치현황"/>
      <sheetName val="단위수량"/>
      <sheetName val="가설방음판넬"/>
      <sheetName val="가설방진망"/>
      <sheetName val="세륜세차시설"/>
      <sheetName val="가도수량집계"/>
      <sheetName val="가도토공"/>
      <sheetName val="가도포장수량집계표"/>
      <sheetName val="가포장조서"/>
      <sheetName val="가도단위수량"/>
      <sheetName val="가배수관"/>
      <sheetName val="골재덮개시설"/>
      <sheetName val="준공표지판집계"/>
      <sheetName val="경계표주집계(X)"/>
      <sheetName val="경계수량(X)"/>
      <sheetName val="경계표주단위수량(X)"/>
      <sheetName val="기존도로유지관리비"/>
      <sheetName val="식재공"/>
      <sheetName val="산림복구비"/>
      <sheetName val="가설건물"/>
      <sheetName val="가옥철거조서"/>
      <sheetName val="자재집계산출"/>
      <sheetName val="VXXX"/>
      <sheetName val="Recovered_Sheet1"/>
      <sheetName val="관로공집계"/>
      <sheetName val="수밀검사조서"/>
      <sheetName val="본관조서(PVC)"/>
      <sheetName val="PVC접합개소 산출서"/>
      <sheetName val="PVC이중벽관D300집계"/>
      <sheetName val="PVC이중벽관D300집계-OPEN"/>
      <sheetName val="PVCDC300단위집계-OPEN"/>
      <sheetName val="PVCDC300단위수량-OPEN"/>
      <sheetName val="PVC이중벽관D300집계-가설흙막이"/>
      <sheetName val="PVCDC300단위집계-가설흙막이"/>
      <sheetName val="PVCDC300단위수량-가설흙막이"/>
      <sheetName val="전체맨홀집계"/>
      <sheetName val="원형1호맨홀집계표"/>
      <sheetName val="오수맨홀조서"/>
      <sheetName val="원형1맨홀(무근)집계표"/>
      <sheetName val="원형1호맨홀(철근)집계표"/>
      <sheetName val="오수원형1호맨홀단위집계"/>
      <sheetName val="오수원형맨홀1호"/>
      <sheetName val="원형1호맨홀(철근)단위수량집계"/>
      <sheetName val="원형1호맨홀(철근)단위수량"/>
      <sheetName val="지장물보호(수집)"/>
      <sheetName val="지장물산근"/>
      <sheetName val="지장물보호공단위수량"/>
      <sheetName val="1.토공집계"/>
      <sheetName val="2.관대집계표"/>
      <sheetName val="접합"/>
      <sheetName val="3.구조물공"/>
      <sheetName val="4.포장공"/>
      <sheetName val="5.부대공"/>
      <sheetName val="6.주요자재대"/>
      <sheetName val="7.폐기물집계"/>
      <sheetName val="표지"/>
      <sheetName val="1.토총"/>
      <sheetName val="토적"/>
      <sheetName val="가정오수"/>
      <sheetName val="2.관로집"/>
      <sheetName val="관부설"/>
      <sheetName val="가정연결"/>
      <sheetName val="3.구조물집계"/>
      <sheetName val="맨홀높이"/>
      <sheetName val="맨홀2"/>
      <sheetName val="관로"/>
      <sheetName val="가정연결관"/>
      <sheetName val="(1)가시설공"/>
      <sheetName val="(2)경고"/>
      <sheetName val="(3)기타"/>
      <sheetName val="7.폐기물"/>
      <sheetName val="토실"/>
      <sheetName val="총괄집계표"/>
      <sheetName val="재료집계표"/>
      <sheetName val="몰탈집계표"/>
      <sheetName val="포장집계표"/>
      <sheetName val="본선부집계"/>
      <sheetName val="TYPE별조서"/>
      <sheetName val="본선부산출"/>
      <sheetName val="진입부보도집계"/>
      <sheetName val="진입보도산출"/>
      <sheetName val="접속도로집계"/>
      <sheetName val="진입로집계"/>
      <sheetName val="진입로"/>
      <sheetName val="점자블럭집계"/>
      <sheetName val="점자블럭산출"/>
      <sheetName val="공제량집계"/>
      <sheetName val="공제량"/>
      <sheetName val="경계석총집계"/>
      <sheetName val="보차도수량집계"/>
      <sheetName val="보차도경계조서"/>
      <sheetName val="보차도산출"/>
      <sheetName val="도로경계석집계"/>
      <sheetName val="도로경계조서"/>
      <sheetName val="도로경계산출"/>
      <sheetName val="Sheet1"/>
      <sheetName val="식재"/>
      <sheetName val="시설물"/>
      <sheetName val="식재출력용"/>
      <sheetName val="유지관리"/>
      <sheetName val="단가"/>
      <sheetName val="관접합및부설"/>
      <sheetName val="조명시설"/>
      <sheetName val="일위대가"/>
      <sheetName val="조견표"/>
      <sheetName val="기계경비(일반)"/>
      <sheetName val="산출근거(마산, 만천, 가례)"/>
      <sheetName val="산출근거(남강)"/>
      <sheetName val="산출근거(가설도로 조성)"/>
      <sheetName val="산출근거(가설도로 성토다짐)"/>
      <sheetName val="산출근거(가설도로 살수)"/>
      <sheetName val="산출근거(가설도로 유지보수)"/>
      <sheetName val="세부내역"/>
      <sheetName val="변수값"/>
      <sheetName val="중기상차"/>
      <sheetName val="AS복구"/>
      <sheetName val="중기터파기"/>
      <sheetName val="공사설명서"/>
      <sheetName val="자재단가(완)"/>
      <sheetName val="노임단가(완)"/>
      <sheetName val="일위대가_목록"/>
      <sheetName val="일위대가(노임수정(완), 자재 및 물린단산수정필요)"/>
      <sheetName val="2007기계경비산출표(완)"/>
      <sheetName val="단가산출_목록"/>
      <sheetName val="단가산출서"/>
      <sheetName val="시험비 단가"/>
      <sheetName val="내역서"/>
      <sheetName val="일반화물자동차운임"/>
      <sheetName val="진주방향"/>
      <sheetName val="단가일람"/>
      <sheetName val="조경일람"/>
      <sheetName val="내역"/>
      <sheetName val="데이타"/>
      <sheetName val="고양관재"/>
      <sheetName val="총괄내역서"/>
      <sheetName val="장비집계"/>
      <sheetName val="내역서(전기)"/>
      <sheetName val="해평견적"/>
      <sheetName val="일위대가목차"/>
      <sheetName val="관경고용테이프수집"/>
      <sheetName val="관경고용산근"/>
      <sheetName val="SLAB"/>
      <sheetName val="배수공총괄 집계표(횡)"/>
      <sheetName val="보차도경계석집계표(종)"/>
      <sheetName val="보차도경계석 조서"/>
      <sheetName val="보차도경계석단위량"/>
      <sheetName val="경계석집계표(종)"/>
      <sheetName val="경계석"/>
      <sheetName val="경계석단위량"/>
      <sheetName val="배수집계표(종)"/>
      <sheetName val="종배수관"/>
      <sheetName val="빗물받이집계"/>
      <sheetName val="빗물받이조서"/>
      <sheetName val="빗물받이단위량"/>
      <sheetName val="맨홀집계표 "/>
      <sheetName val="맨홀조서"/>
      <sheetName val="맨홀단위량"/>
      <sheetName val="터파기및재료"/>
      <sheetName val="수안보-MBR1"/>
      <sheetName val="Sheet5"/>
      <sheetName val="bearing"/>
      <sheetName val="연동내역"/>
      <sheetName val="기초입력 DATA"/>
      <sheetName val="가도공"/>
      <sheetName val="집계표"/>
      <sheetName val="BD"/>
      <sheetName val="수지표"/>
      <sheetName val="셀명"/>
      <sheetName val="공사"/>
      <sheetName val="차수별내역서"/>
      <sheetName val="입찰"/>
      <sheetName val="현경"/>
      <sheetName val="#REF"/>
      <sheetName val="토공 total"/>
      <sheetName val="금액"/>
      <sheetName val="구조물철거타공정이월"/>
      <sheetName val="수량산출"/>
      <sheetName val="우수받이"/>
      <sheetName val="Sheet1 (2)"/>
      <sheetName val="관급자재대"/>
      <sheetName val="견적대비표"/>
      <sheetName val="자료"/>
      <sheetName val="교각1"/>
      <sheetName val="산출근거"/>
      <sheetName val="설계조건"/>
      <sheetName val="요율"/>
      <sheetName val="계산서(곡선부)"/>
      <sheetName val="포장재료집계표"/>
      <sheetName val="법면단"/>
      <sheetName val="고압수량(철거)"/>
      <sheetName val="증감내역서"/>
      <sheetName val="우배수"/>
      <sheetName val="계산식"/>
      <sheetName val="총괄내역서(설계)"/>
      <sheetName val="원가"/>
      <sheetName val="집수정(600-700)"/>
      <sheetName val="데리네이타현황"/>
      <sheetName val="1-4-2.관(약)"/>
      <sheetName val="P-산#1-1(WOWA1)"/>
      <sheetName val="식재인부"/>
      <sheetName val="개산공사비"/>
      <sheetName val="일위대가표"/>
      <sheetName val="JUCK"/>
      <sheetName val="레미콘"/>
      <sheetName val="pe이중벽관"/>
      <sheetName val="pe이중벽관 (우수)"/>
      <sheetName val="D100관"/>
      <sheetName val="D16"/>
      <sheetName val="D20"/>
      <sheetName val="D25"/>
      <sheetName val="D50"/>
      <sheetName val="D75,D100"/>
      <sheetName val="물가자료"/>
      <sheetName val="4차원가계산서"/>
      <sheetName val="코드표"/>
      <sheetName val="SLAB&quot;1&quot;"/>
      <sheetName val="D"/>
      <sheetName val="날개벽(시점좌측)"/>
      <sheetName val="삭제및변경불가"/>
      <sheetName val="깨기 총괄"/>
      <sheetName val="guard(mac)"/>
      <sheetName val="슬래브(유곡)"/>
      <sheetName val="전차선로 물량표"/>
      <sheetName val="한강운반비"/>
      <sheetName val="자재"/>
      <sheetName val="공통(20-91)"/>
      <sheetName val="Total"/>
      <sheetName val="설계명세서"/>
      <sheetName val="2003상반기노임기준"/>
      <sheetName val="nys"/>
      <sheetName val="부대내역"/>
      <sheetName val="L형 옹벽"/>
      <sheetName val="6PILE  (돌출)"/>
      <sheetName val="설 계"/>
      <sheetName val="CODE"/>
      <sheetName val="건축내역"/>
      <sheetName val="일위대가 "/>
      <sheetName val="8.석축단위(H=1.5M)"/>
      <sheetName val="★도급내역(2공구)"/>
      <sheetName val="5.정산서"/>
      <sheetName val="가점"/>
      <sheetName val="index"/>
      <sheetName val="etc"/>
      <sheetName val="data"/>
      <sheetName val="신당동집계표"/>
      <sheetName val="토공연장"/>
      <sheetName val="값"/>
      <sheetName val="POOM_MOTO"/>
      <sheetName val="증감대비표(전체변경)"/>
      <sheetName val="원가계산서(공동+분담)"/>
      <sheetName val="원가계산서(공동)"/>
      <sheetName val="원가계산서(분담-지열)"/>
      <sheetName val="공종별증감대비표"/>
      <sheetName val="건축"/>
      <sheetName val="토목"/>
      <sheetName val="조경"/>
      <sheetName val="기계"/>
      <sheetName val="지열"/>
      <sheetName val="실행예산"/>
      <sheetName val="공사개요"/>
      <sheetName val="배수장토목공사비"/>
      <sheetName val="-치수표(곡선부)"/>
      <sheetName val="석축설면"/>
      <sheetName val="법면설면"/>
      <sheetName val="석축단"/>
      <sheetName val="법면수집"/>
      <sheetName val="실행대비"/>
      <sheetName val="맨홀수량산출"/>
      <sheetName val="Cost bd-&quot;A&quot;"/>
      <sheetName val="골재집계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상부집계표"/>
      <sheetName val="노임단가"/>
      <sheetName val="자재단가"/>
      <sheetName val="경비단가"/>
      <sheetName val="실행내역"/>
      <sheetName val="건축내역서"/>
      <sheetName val="설비내역서"/>
      <sheetName val="전기내역서"/>
      <sheetName val="물가대비표"/>
      <sheetName val="ABUT수량-A1"/>
      <sheetName val="2000,9월 일위"/>
      <sheetName val="공통단가"/>
      <sheetName val="단가조사"/>
      <sheetName val="재료비"/>
      <sheetName val="운반비"/>
      <sheetName val="단가표"/>
      <sheetName val="보차도경계석"/>
      <sheetName val="지급자재"/>
      <sheetName val="공사비증감"/>
      <sheetName val="상호참고자료"/>
      <sheetName val="공사기본내용입력"/>
      <sheetName val="발주처자료입력"/>
      <sheetName val="회사기본자료"/>
      <sheetName val="하자보증자료"/>
      <sheetName val="기술자관련자료"/>
      <sheetName val="우각부보강"/>
      <sheetName val="대로근거"/>
      <sheetName val="중로근거"/>
      <sheetName val="일위대가(가설)"/>
      <sheetName val="설계예시"/>
      <sheetName val="일위산출"/>
      <sheetName val="깨기"/>
      <sheetName val="매입세율"/>
      <sheetName val="자압"/>
      <sheetName val="b_balju"/>
      <sheetName val="세금자료"/>
      <sheetName val="8.PILE  (돌출)"/>
      <sheetName val="중기조종사 단위단가"/>
      <sheetName val="단가조사서"/>
      <sheetName val="인건비"/>
      <sheetName val="단면A-A(TR)"/>
      <sheetName val="1.설계조건"/>
      <sheetName val="도급"/>
      <sheetName val="관경별내역서"/>
      <sheetName val="고유코드_설계"/>
      <sheetName val="노임"/>
      <sheetName val="Macro(차단기)"/>
      <sheetName val="원가계산"/>
      <sheetName val="원가계산 (2)"/>
      <sheetName val="BID"/>
      <sheetName val="Sheet17"/>
      <sheetName val="BOX"/>
      <sheetName val="설계내역"/>
      <sheetName val="전기일위대가"/>
      <sheetName val="정부노임단가"/>
      <sheetName val="용역비내역-진짜"/>
      <sheetName val="노임단가 (2)"/>
      <sheetName val="말뚝지지력산정"/>
      <sheetName val="아파트 내역"/>
      <sheetName val="원형1호맨홀토공수량"/>
      <sheetName val="설계예산서"/>
      <sheetName val="예산내역서"/>
      <sheetName val="총괄집계_"/>
      <sheetName val="날개벽철근집계_"/>
      <sheetName val="1_토공집계"/>
      <sheetName val="2_관대집계표"/>
      <sheetName val="3_구조물공"/>
      <sheetName val="4_포장공"/>
      <sheetName val="5_부대공"/>
      <sheetName val="6_주요자재대"/>
      <sheetName val="7_폐기물집계"/>
      <sheetName val="1_토총"/>
      <sheetName val="2_관로집"/>
      <sheetName val="3_구조물집계"/>
      <sheetName val="7_폐기물"/>
      <sheetName val="PVC접합개소_산출서"/>
      <sheetName val="산출근거(마산,_만천,_가례)"/>
      <sheetName val="산출근거(가설도로_조성)"/>
      <sheetName val="산출근거(가설도로_성토다짐)"/>
      <sheetName val="산출근거(가설도로_살수)"/>
      <sheetName val="산출근거(가설도로_유지보수)"/>
      <sheetName val="일위대가(노임수정(완),_자재_및_물린단산수정필요)"/>
      <sheetName val="시험비_단가"/>
      <sheetName val="1-4-2_관(약)"/>
      <sheetName val="배수공총괄_집계표(횡)"/>
      <sheetName val="보차도경계석_조서"/>
      <sheetName val="맨홀집계표_"/>
      <sheetName val="Sheet1_(2)"/>
      <sheetName val="전차선로_물량표"/>
      <sheetName val="pe이중벽관_(우수)"/>
      <sheetName val="토목검측서"/>
      <sheetName val="공사요율"/>
      <sheetName val="공사비"/>
      <sheetName val="단가및재료비"/>
      <sheetName val="APT"/>
      <sheetName val="비탈면보호공수량산출"/>
      <sheetName val="FOB발"/>
      <sheetName val="노임단가(2009.상)"/>
      <sheetName val="10.1 중기기초단가"/>
      <sheetName val="기초단가"/>
      <sheetName val="설비"/>
      <sheetName val="노무"/>
      <sheetName val="상부공"/>
      <sheetName val="안전시설(수집)"/>
      <sheetName val="안전시설"/>
      <sheetName val="지장물보호공"/>
      <sheetName val="사다리-C"/>
      <sheetName val="상수가스보호"/>
      <sheetName val="통신보호"/>
      <sheetName val="전주지지대"/>
      <sheetName val="L형측구(화강석)"/>
      <sheetName val="L형측구(콘크리트)"/>
      <sheetName val="관보호공단위수량표"/>
      <sheetName val="오수받이뚜껑단위수량"/>
      <sheetName val="석축"/>
      <sheetName val="차액보증"/>
      <sheetName val="슬래브"/>
      <sheetName val="5.모델링"/>
      <sheetName val="토적표"/>
      <sheetName val="배수공수집"/>
      <sheetName val="기초자료입력"/>
      <sheetName val="설계"/>
      <sheetName val="토사(PE)"/>
      <sheetName val="70%"/>
      <sheetName val="조명율표"/>
      <sheetName val="기계경비(시간당)"/>
      <sheetName val="램머"/>
      <sheetName val="INPUT"/>
      <sheetName val="기본일위"/>
      <sheetName val="중기사용료"/>
      <sheetName val="집수정단위수량600 "/>
      <sheetName val="S.중기사용료"/>
      <sheetName val="입력란"/>
      <sheetName val="소비자가"/>
      <sheetName val="MOTOR"/>
      <sheetName val="내역서갑지"/>
      <sheetName val="내역서을지"/>
      <sheetName val="교각별철근수량집계표"/>
      <sheetName val="단가산출"/>
      <sheetName val="노견단위수량"/>
      <sheetName val="산출내역서"/>
      <sheetName val="일위대가(건축)"/>
      <sheetName val="수로BOX"/>
      <sheetName val="맨홀수량집계"/>
      <sheetName val="3련 BOX"/>
      <sheetName val="입찰견적보고서"/>
      <sheetName val="내역서적용수량"/>
      <sheetName val="LP-S"/>
      <sheetName val="을"/>
      <sheetName val="영동(D)"/>
      <sheetName val="일반수량"/>
      <sheetName val="부대tu"/>
      <sheetName val="이월도표"/>
      <sheetName val="추적+궁합"/>
      <sheetName val="로또정석"/>
      <sheetName val="최근21회정석"/>
      <sheetName val="당첨금"/>
      <sheetName val="로또그림"/>
      <sheetName val="로또용어"/>
      <sheetName val="로또abc"/>
      <sheetName val="로또10계명"/>
      <sheetName val="Sheet7"/>
      <sheetName val="Sheet6"/>
      <sheetName val="Sheet4"/>
      <sheetName val="Sheet3 (2)"/>
      <sheetName val="조건표"/>
      <sheetName val="중부"/>
      <sheetName val="북부"/>
      <sheetName val="남부"/>
      <sheetName val="summary"/>
      <sheetName val="chart"/>
      <sheetName val="chart update"/>
      <sheetName val="남평1"/>
      <sheetName val="남평2"/>
      <sheetName val="남평3"/>
      <sheetName val="회동1"/>
      <sheetName val="회동2"/>
      <sheetName val="회동3"/>
      <sheetName val="회동4"/>
      <sheetName val="수목표준대가"/>
      <sheetName val="토공집계"/>
      <sheetName val="3.하중산정4.지지력"/>
      <sheetName val="CON'C"/>
      <sheetName val="COPING"/>
      <sheetName val="T13(P68~72,78)"/>
      <sheetName val="Sheet2"/>
      <sheetName val="단면가정"/>
      <sheetName val="이토변실(A3-LINE)"/>
      <sheetName val="가감수량"/>
      <sheetName val="수량BOQ"/>
      <sheetName val="데크수량집계표 (3)"/>
      <sheetName val="수량(숲생태관람데크)"/>
      <sheetName val="수량(암석원관람데크)"/>
      <sheetName val="수량(개비자관람데크)"/>
      <sheetName val="만병초관람데크"/>
      <sheetName val="난간A"/>
      <sheetName val="난간B"/>
      <sheetName val="습지원관람데크"/>
      <sheetName val="전망대"/>
      <sheetName val="전망데크"/>
      <sheetName val="데크산책로A"/>
      <sheetName val="데크산책로B"/>
      <sheetName val="데크산책로C"/>
      <sheetName val="관람데크A"/>
      <sheetName val="관람데크B"/>
      <sheetName val="관람데크C"/>
      <sheetName val="입구계단A"/>
      <sheetName val="입구계단B"/>
      <sheetName val="입구계단C"/>
      <sheetName val="입구계단D"/>
      <sheetName val="입구계단E"/>
      <sheetName val="암석원관람데크"/>
      <sheetName val="숲생태관람데크"/>
      <sheetName val="개비자관람데크"/>
      <sheetName val="부시수량"/>
      <sheetName val="손익분석"/>
      <sheetName val="ilch"/>
      <sheetName val="1-1"/>
      <sheetName val="교각계산"/>
      <sheetName val="기본단가표"/>
      <sheetName val="위치조서"/>
      <sheetName val="99노임단가"/>
      <sheetName val="1호맨홀토공"/>
      <sheetName val="간지 (세)"/>
      <sheetName val="wall"/>
      <sheetName val="전기"/>
      <sheetName val="공사비 증감 내역서"/>
      <sheetName val="단가산출내역(노임부분수정)"/>
      <sheetName val="중기일위대가"/>
      <sheetName val="포장공"/>
      <sheetName val="배수공1"/>
      <sheetName val="취수탑"/>
      <sheetName val="1.수인터널"/>
      <sheetName val="이름정의"/>
      <sheetName val="초기화면"/>
      <sheetName val="관로토공"/>
      <sheetName val="국산화"/>
      <sheetName val="SG"/>
      <sheetName val="지수"/>
      <sheetName val="공통가설"/>
      <sheetName val="계약서"/>
    </sheetNames>
    <sheetDataSet>
      <sheetData sheetId="0" refreshError="1">
        <row r="61">
          <cell r="I61" t="str">
            <v>×</v>
          </cell>
        </row>
        <row r="62">
          <cell r="I62" t="str">
            <v>×</v>
          </cell>
        </row>
        <row r="63">
          <cell r="I63" t="str">
            <v>×</v>
          </cell>
        </row>
        <row r="64">
          <cell r="I64" t="str">
            <v>×</v>
          </cell>
        </row>
        <row r="65">
          <cell r="I65" t="str">
            <v>×</v>
          </cell>
        </row>
        <row r="66">
          <cell r="I66" t="str">
            <v>×</v>
          </cell>
        </row>
        <row r="67">
          <cell r="I67" t="str">
            <v>×</v>
          </cell>
        </row>
        <row r="68">
          <cell r="I68" t="str">
            <v>×</v>
          </cell>
        </row>
        <row r="69">
          <cell r="I69" t="str">
            <v>×</v>
          </cell>
        </row>
        <row r="70">
          <cell r="I70" t="str">
            <v>×</v>
          </cell>
        </row>
        <row r="71">
          <cell r="I71" t="str">
            <v>×</v>
          </cell>
        </row>
        <row r="72">
          <cell r="I72" t="str">
            <v>×</v>
          </cell>
        </row>
        <row r="73">
          <cell r="I73" t="str">
            <v>×</v>
          </cell>
        </row>
        <row r="74">
          <cell r="I74" t="str">
            <v>×</v>
          </cell>
        </row>
        <row r="75">
          <cell r="I75" t="str">
            <v>×</v>
          </cell>
        </row>
        <row r="76">
          <cell r="I76" t="str">
            <v>×</v>
          </cell>
        </row>
        <row r="77">
          <cell r="I77" t="str">
            <v>×</v>
          </cell>
        </row>
        <row r="78">
          <cell r="I78" t="str">
            <v>×</v>
          </cell>
        </row>
        <row r="79">
          <cell r="I79" t="str">
            <v>×</v>
          </cell>
        </row>
        <row r="80">
          <cell r="I80" t="str">
            <v>×</v>
          </cell>
        </row>
        <row r="81">
          <cell r="I81" t="str">
            <v>×</v>
          </cell>
        </row>
        <row r="82">
          <cell r="I82" t="str">
            <v>×</v>
          </cell>
        </row>
        <row r="83">
          <cell r="I83" t="str">
            <v>×</v>
          </cell>
        </row>
        <row r="84">
          <cell r="I84" t="str">
            <v>×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 refreshError="1"/>
      <sheetData sheetId="183" refreshError="1"/>
      <sheetData sheetId="184"/>
      <sheetData sheetId="185"/>
      <sheetData sheetId="186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 refreshError="1"/>
      <sheetData sheetId="202" refreshError="1"/>
      <sheetData sheetId="203" refreshError="1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/>
      <sheetData sheetId="246" refreshError="1"/>
      <sheetData sheetId="247" refreshError="1"/>
      <sheetData sheetId="248" refreshError="1"/>
      <sheetData sheetId="249"/>
      <sheetData sheetId="250" refreshError="1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/>
      <sheetData sheetId="497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laroux"/>
      <sheetName val="표지"/>
      <sheetName val="원가계산서"/>
      <sheetName val="총괄표"/>
      <sheetName val="전관 내역서"/>
      <sheetName val="중강당 내역"/>
      <sheetName val="CCTV내역서"/>
      <sheetName val="전관 공량 산출서"/>
      <sheetName val="중강당 공량"/>
      <sheetName val="CCTV 공량 산출서"/>
      <sheetName val="전관방송단가 견적"/>
      <sheetName val="중강당 자재단가 "/>
      <sheetName val="CCTV 자재 단가"/>
      <sheetName val="CCTV 단가 견적 "/>
      <sheetName val="전관 자재 단가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복정동근생"/>
      <sheetName val="집계표"/>
      <sheetName val="내역서"/>
    </sheetNames>
    <sheetDataSet>
      <sheetData sheetId="0"/>
      <sheetData sheetId="1"/>
      <sheetData sheetId="2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동학"/>
      <sheetName val="동학1"/>
      <sheetName val="경북안동"/>
      <sheetName val="진해"/>
      <sheetName val="당항포"/>
      <sheetName val="일위(거제) "/>
      <sheetName val="농업기반"/>
      <sheetName val="일위(달서)"/>
      <sheetName val="일위(숭실)"/>
      <sheetName val="숭실1"/>
      <sheetName val="일위(완도)"/>
      <sheetName val="완도1"/>
      <sheetName val="일위대가"/>
      <sheetName val="내역"/>
      <sheetName val="내역(청마)"/>
      <sheetName val="내역(청마) (2)"/>
      <sheetName val="공사 Scope 표지"/>
      <sheetName val="공사 Scope"/>
      <sheetName val="표지"/>
      <sheetName val="원가표"/>
      <sheetName val="집계표"/>
      <sheetName val="내역-1"/>
      <sheetName val="내역-2"/>
      <sheetName val="일위2"/>
      <sheetName val="일위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원보"/>
      <sheetName val="제원"/>
      <sheetName val="재집"/>
      <sheetName val="재"/>
      <sheetName val="간재"/>
      <sheetName val="노집"/>
      <sheetName val="직노"/>
      <sheetName val="노공"/>
      <sheetName val="임율"/>
      <sheetName val="간노비"/>
      <sheetName val="경산"/>
      <sheetName val="단가"/>
      <sheetName val="XXXXXX"/>
      <sheetName val="VXXX"/>
      <sheetName val="진짜내역"/>
      <sheetName val="총괄"/>
      <sheetName val="집계"/>
      <sheetName val="내역"/>
      <sheetName val="공량집"/>
      <sheetName val="배부율"/>
      <sheetName val="완성1"/>
      <sheetName val="완성2"/>
      <sheetName val="산재비율"/>
      <sheetName val="안전비율"/>
      <sheetName val="일반비율"/>
      <sheetName val="노임"/>
      <sheetName val="공량"/>
      <sheetName val="데이타"/>
      <sheetName val="전시원"/>
      <sheetName val="전시내"/>
      <sheetName val="Sheet1"/>
      <sheetName val="Sheet2"/>
      <sheetName val="Sheet3"/>
      <sheetName val="표"/>
      <sheetName val="목"/>
      <sheetName val="설"/>
      <sheetName val="일"/>
      <sheetName val="일집표"/>
      <sheetName val="일위표"/>
      <sheetName val="수표"/>
      <sheetName val="원가"/>
      <sheetName val="집계표"/>
      <sheetName val="내역서(내부)"/>
      <sheetName val="내역서"/>
      <sheetName val="일위대가"/>
      <sheetName val="단가산출서"/>
      <sheetName val="중기사용료"/>
      <sheetName val="재료단가"/>
      <sheetName val="노임단가"/>
      <sheetName val="총경기장별내역서(10-11)"/>
      <sheetName val="경기장별내역서(12-107)"/>
      <sheetName val="토목공사일반"/>
      <sheetName val="1차 내역서"/>
      <sheetName val="일위대가목록"/>
      <sheetName val="한강운반비"/>
      <sheetName val="공통(20-91)"/>
      <sheetName val="사당"/>
      <sheetName val="부대공"/>
      <sheetName val="포장공"/>
      <sheetName val="토공"/>
      <sheetName val="입찰안"/>
      <sheetName val="백암비스타내역"/>
      <sheetName val="현장"/>
      <sheetName val="차액보증"/>
      <sheetName val="을"/>
      <sheetName val="2공구산출내역"/>
      <sheetName val="내역서2안"/>
      <sheetName val="품셈TABLE"/>
      <sheetName val="JUCK"/>
      <sheetName val="단가조사"/>
      <sheetName val="#REF"/>
      <sheetName val="금액내역서"/>
      <sheetName val="견적서"/>
      <sheetName val="물가"/>
      <sheetName val="98지급계획"/>
      <sheetName val="계양가시설"/>
      <sheetName val="원가 (2)"/>
      <sheetName val="직재"/>
      <sheetName val="6PILE  (돌출)"/>
      <sheetName val="일위대가(4층원격)"/>
      <sheetName val="철거산출근거"/>
      <sheetName val="J直材4"/>
      <sheetName val="기초내역서"/>
      <sheetName val="수량산출"/>
      <sheetName val="대가목록표"/>
      <sheetName val="노무"/>
      <sheetName val="공사개요"/>
      <sheetName val="현장경비"/>
      <sheetName val="산출근거"/>
      <sheetName val="골조시행"/>
      <sheetName val="첨부1"/>
      <sheetName val="DATE"/>
      <sheetName val="중기조종사 단위단가"/>
      <sheetName val="평가데이터"/>
      <sheetName val="인건-측정"/>
      <sheetName val="부재리스트"/>
      <sheetName val="공통가설"/>
      <sheetName val="요율"/>
      <sheetName val="2000.11월설계내역"/>
      <sheetName val="BID"/>
      <sheetName val="원가계산서 "/>
      <sheetName val="추가대화"/>
      <sheetName val="설계명세서"/>
      <sheetName val="자료입력"/>
      <sheetName val="청천내"/>
      <sheetName val="설계서(표지)"/>
      <sheetName val="원가계산서"/>
      <sheetName val="설계내역서"/>
      <sheetName val="계수시트"/>
      <sheetName val="구천"/>
      <sheetName val="공사현황"/>
      <sheetName val="자  재"/>
      <sheetName val="건축외주"/>
      <sheetName val="LP-S"/>
      <sheetName val="갑지"/>
      <sheetName val="감가상각"/>
      <sheetName val="Sheet4"/>
      <sheetName val="소방사항"/>
      <sheetName val="교통대책내역"/>
      <sheetName val="건축공사 분괴표원본데이터(공통+건축)"/>
      <sheetName val="갑지(추정)"/>
      <sheetName val="주소"/>
      <sheetName val="단가및재료비"/>
      <sheetName val="대상공사(조달청)"/>
      <sheetName val="자료(통합)"/>
      <sheetName val="실행내역"/>
      <sheetName val="내역서(설비+소방)"/>
      <sheetName val="자재단가리스트"/>
      <sheetName val="패널"/>
      <sheetName val="N賃率-職"/>
      <sheetName val="아파트 내역"/>
      <sheetName val="사급자재(1단계)"/>
      <sheetName val="저"/>
      <sheetName val="도급FORM"/>
      <sheetName val="초기화면"/>
      <sheetName val="관급자재"/>
      <sheetName val="TANK견적대지"/>
      <sheetName val="일위"/>
      <sheetName val="내역서총집계표"/>
      <sheetName val="공사예산하조서(O.K)"/>
      <sheetName val="노무비"/>
      <sheetName val="기계경비(시간당)"/>
      <sheetName val="램머"/>
      <sheetName val="파일의이용"/>
      <sheetName val="설계명세서 (장비)"/>
      <sheetName val="기본일위"/>
      <sheetName val="전체"/>
      <sheetName val="별표"/>
      <sheetName val="KIM"/>
      <sheetName val="건축원가"/>
      <sheetName val="NEGO"/>
      <sheetName val="BCK3672"/>
      <sheetName val="2공구하도급내역서"/>
      <sheetName val="인테리어내역"/>
      <sheetName val="토목"/>
      <sheetName val="시설장비부하계산서"/>
      <sheetName val="CT "/>
      <sheetName val="토사(PE)"/>
      <sheetName val="Total"/>
      <sheetName val="ELECTRIC"/>
      <sheetName val="2006년일위대가"/>
      <sheetName val="날개벽"/>
      <sheetName val="실행"/>
      <sheetName val="104동"/>
      <sheetName val="홍보비디오"/>
      <sheetName val="Book4"/>
      <sheetName val=" HIT-&gt;HMC 견적(3900)"/>
      <sheetName val="I一般比"/>
      <sheetName val="설직재-1"/>
      <sheetName val="2F 회의실견적(5_14 일대)"/>
      <sheetName val="工완성공사율"/>
      <sheetName val="20관리비율"/>
      <sheetName val="단가기준"/>
      <sheetName val="간접"/>
      <sheetName val="변수값"/>
      <sheetName val="중기상차"/>
      <sheetName val="AS복구"/>
      <sheetName val="중기터파기"/>
      <sheetName val="제품별단가"/>
      <sheetName val="제품별절단길이-0628"/>
      <sheetName val="직접수량"/>
      <sheetName val="단가 (2)"/>
      <sheetName val="연결관암거"/>
      <sheetName val="16-1"/>
      <sheetName val="전체도급"/>
      <sheetName val="사업부배부A"/>
      <sheetName val="1.설계기준"/>
      <sheetName val="기둥(원형)"/>
      <sheetName val="기초공"/>
      <sheetName val="건축내역(진해석동)"/>
      <sheetName val="동수"/>
      <sheetName val="누계12"/>
      <sheetName val="6호기"/>
      <sheetName val="총괄내역서"/>
      <sheetName val="일위대가표"/>
      <sheetName val="도급견적가"/>
      <sheetName val="pier(각형)"/>
      <sheetName val="총괄표"/>
      <sheetName val="자판실행"/>
      <sheetName val="평내중"/>
      <sheetName val="총괄내역"/>
      <sheetName val="설계명세서(a"/>
      <sheetName val="말뚝물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세부내역"/>
    </sheetNames>
    <sheetDataSet>
      <sheetData sheetId="0" refreshError="1"/>
      <sheetData sheetId="1" refreshError="1">
        <row r="173">
          <cell r="K173">
            <v>47572234</v>
          </cell>
        </row>
      </sheetData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수량명세서"/>
      <sheetName val="관부설공"/>
      <sheetName val="응집침전지"/>
      <sheetName val="배수지"/>
      <sheetName val="보조관정"/>
      <sheetName val="상수자재집계표"/>
      <sheetName val="부대공"/>
      <sheetName val="상수공집계표"/>
      <sheetName val="상수관로"/>
      <sheetName val="도수관로높이"/>
      <sheetName val="급수관로높이"/>
      <sheetName val="변실집계표"/>
      <sheetName val="집수매거"/>
      <sheetName val="집수매거토공"/>
      <sheetName val="상수구조물"/>
      <sheetName val="오수자재집계표"/>
      <sheetName val="오수공집계표"/>
      <sheetName val="오수관로"/>
      <sheetName val="오수관로높이"/>
      <sheetName val="평균H산출근거"/>
      <sheetName val="부대공(오수)"/>
      <sheetName val="오수중계펌프장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군포하수0722"/>
      <sheetName val="토사(PE)"/>
    </sheetNames>
    <sheetDataSet>
      <sheetData sheetId="0" refreshError="1"/>
      <sheetData sheetId="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토공집계"/>
      <sheetName val="토 공(시 점)"/>
      <sheetName val="토 공(종 점)"/>
      <sheetName val="형식-2-2"/>
    </sheetNames>
    <sheetDataSet>
      <sheetData sheetId="0"/>
      <sheetData sheetId="1"/>
      <sheetData sheetId="2"/>
      <sheetData sheetId="3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토사(PE)"/>
      <sheetName val="토사(PE-역사이펀)"/>
      <sheetName val="토사(PE-관보호공 0.3)"/>
      <sheetName val="토사(PE-관보호공 1.0)"/>
      <sheetName val="토사(PE-토류벽)"/>
      <sheetName val="토사(PE,CON B=)"/>
      <sheetName val="토사(흄관)"/>
      <sheetName val="토사(흄관-토류벽)"/>
      <sheetName val="토사(BOX-토류벽)"/>
      <sheetName val="토사(흄관,CON B=)"/>
      <sheetName val="토사(PE-관보호공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군포하수0722"/>
      <sheetName val="토사(PE)"/>
    </sheetNames>
    <sheetDataSet>
      <sheetData sheetId="0" refreshError="1"/>
      <sheetData sheetId="1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도면 (2)"/>
      <sheetName val="내역서"/>
    </sheetNames>
    <sheetDataSet>
      <sheetData sheetId="0"/>
      <sheetData sheetId="1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토공수량명세서갑변"/>
      <sheetName val="여건보고갑지"/>
      <sheetName val="목차"/>
      <sheetName val="공사개요"/>
      <sheetName val="공사비집계표"/>
      <sheetName val="공사비내역갑"/>
      <sheetName val="공사비내역서"/>
      <sheetName val="수량산출갑"/>
      <sheetName val="토공갑"/>
      <sheetName val="토공수량명세서갑"/>
      <sheetName val="수량명세서"/>
      <sheetName val="기존물철거공갑"/>
      <sheetName val="철거수량명세서"/>
      <sheetName val="철거수량산출"/>
      <sheetName val="토공계획서갑"/>
      <sheetName val="토공계획서"/>
      <sheetName val="토공집계갑1"/>
      <sheetName val="유동표"/>
      <sheetName val="흙운반산출당"/>
      <sheetName val="토공집계당"/>
      <sheetName val="토적집계표당"/>
      <sheetName val="토적표당"/>
      <sheetName val="발파암유용량산출"/>
      <sheetName val="토공타공종수량집계표"/>
      <sheetName val="배수공토공이기"/>
      <sheetName val="토포장공토공이기수량집계"/>
      <sheetName val="죽천IC갑"/>
      <sheetName val="토적계산집계표(RD)"/>
      <sheetName val="토적표RAMPD"/>
      <sheetName val="배수공갑"/>
      <sheetName val="배수공수량명세갑"/>
      <sheetName val="배수수량명세당"/>
      <sheetName val="주요자재집계갑"/>
      <sheetName val="주요자재집계"/>
      <sheetName val="철근집계"/>
      <sheetName val="골재수량집계"/>
      <sheetName val="시멘트및골재"/>
      <sheetName val="콘크리트및몰탈"/>
      <sheetName val="배수토공공제1"/>
      <sheetName val="배수토공공제2"/>
      <sheetName val="선택층재"/>
      <sheetName val="수량산출내역(당)갑"/>
      <sheetName val="배수공터파기"/>
      <sheetName val="측구터파기"/>
      <sheetName val="구조물터파기"/>
      <sheetName val="되메우기"/>
      <sheetName val="측구공갑"/>
      <sheetName val="측구수량집계(당)"/>
      <sheetName val="v측구수량집계당"/>
      <sheetName val="v측구현황당"/>
      <sheetName val="v측구덮개현황당"/>
      <sheetName val="V측구덮게수량산출"/>
      <sheetName val="L형측구수량집당"/>
      <sheetName val="L측구현황"/>
      <sheetName val="u형측구집계당"/>
      <sheetName val="u형측구현황당"/>
      <sheetName val="맹암거집계표"/>
      <sheetName val="맹암거현황"/>
      <sheetName val="배수관공갑"/>
      <sheetName val="배수공수량집계당"/>
      <sheetName val="횡배수공갑"/>
      <sheetName val="횡배수관수량집계"/>
      <sheetName val="배수관집계표"/>
      <sheetName val="배수관연장집계(본선)(2)"/>
      <sheetName val="현장제작관갑"/>
      <sheetName val="횡배수관(현장)"/>
      <sheetName val="현장제작관집계(본선)"/>
      <sheetName val="종배수설치당"/>
      <sheetName val="종배수집계당"/>
      <sheetName val="날개벽갑"/>
      <sheetName val="배수관날개면벽당"/>
      <sheetName val="배수관날개벽"/>
      <sheetName val="날개벽수량(본선횡배수관)"/>
      <sheetName val="수로암거수량산출"/>
      <sheetName val="집수정갑1"/>
      <sheetName val="집수정수량산출당"/>
      <sheetName val="집수정현황"/>
      <sheetName val="기타공수량집계당(1)"/>
      <sheetName val="기타수량집당(2)"/>
      <sheetName val="기타수량집당(3)"/>
      <sheetName val="수로보호공수량집계"/>
      <sheetName val="수로이설수량집계표"/>
      <sheetName val="수로이설현황"/>
      <sheetName val="콘크리트다이크수량집당"/>
      <sheetName val="콘크리트다이크현황당"/>
      <sheetName val="노면배수공수량집당"/>
      <sheetName val="l O형측구현당"/>
      <sheetName val="용수공갑"/>
      <sheetName val="용배수로수량집계"/>
      <sheetName val="용수집수정설치현황"/>
      <sheetName val="용수개거설치계획"/>
      <sheetName val="포장공갑"/>
      <sheetName val="포수량명세서간"/>
      <sheetName val="수량명세서당"/>
      <sheetName val="포장주요자재집계표갑"/>
      <sheetName val="포장골재집계표"/>
      <sheetName val="세골재집계표"/>
      <sheetName val="포장공골재집계표당"/>
      <sheetName val="포장선택층및보조기층 재료분리표당"/>
      <sheetName val="포장선택층및보조기층집계당"/>
      <sheetName val="콘크리트재료분류당"/>
      <sheetName val="포장용콘크리트집계당"/>
      <sheetName val="포장장비임대당"/>
      <sheetName val="아스팔트포장집당"/>
      <sheetName val="수량집계당갑"/>
      <sheetName val="수량집계당"/>
      <sheetName val="휴게소수량집계당"/>
      <sheetName val="부대공갑"/>
      <sheetName val="수량명세서갑"/>
      <sheetName val="부대수량명세당"/>
      <sheetName val="주요자재집계표갑"/>
      <sheetName val="부대자재집계표당"/>
      <sheetName val="부대철근자재집계표당"/>
      <sheetName val="부대수량산출갑"/>
      <sheetName val="차선도색당"/>
      <sheetName val="휴게소차선도색당"/>
      <sheetName val="공사비(변)"/>
      <sheetName val="변경"/>
      <sheetName val="공사비내역갑1"/>
      <sheetName val="수량산출갑 (2)"/>
      <sheetName val="토공갑변"/>
      <sheetName val="수량명세서갑1"/>
      <sheetName val="수량명세서변"/>
      <sheetName val="토공계획서갑변"/>
      <sheetName val="토공계획서변"/>
      <sheetName val="기존물철거공갑 (2)"/>
      <sheetName val="철거수량명세서 (2)"/>
      <sheetName val="철거수량산출 (2)"/>
      <sheetName val="철거수량산출 (3)"/>
      <sheetName val="철거수량산출 (4)"/>
      <sheetName val="토공집계갑"/>
      <sheetName val="유동표변"/>
      <sheetName val="흙운반산출변"/>
      <sheetName val="토공집계변"/>
      <sheetName val="토적집계표변"/>
      <sheetName val="토적표갑 (2)"/>
      <sheetName val="토적표갑"/>
      <sheetName val="토적표갑 (3)"/>
      <sheetName val="토적표변"/>
      <sheetName val="발파암유용량산출변"/>
      <sheetName val="토공타공종수량집계표변"/>
      <sheetName val="배수공토공이기변"/>
      <sheetName val="토포장공토공이기수량집계변"/>
      <sheetName val="배수공갑변"/>
      <sheetName val="배수공수량명세갑변"/>
      <sheetName val="배수수량명세변"/>
      <sheetName val="주요자재집계갑변"/>
      <sheetName val="주요자재집계변"/>
      <sheetName val="철근집계변"/>
      <sheetName val="골재수량집계변"/>
      <sheetName val="시멘트및골재변"/>
      <sheetName val="콘크리트및몰탈변"/>
      <sheetName val="배수토공공제1변"/>
      <sheetName val="배수토공공제2변"/>
      <sheetName val="선택층재변"/>
      <sheetName val="수량산출내역변갑"/>
      <sheetName val="배수공터파기변"/>
      <sheetName val="터파기갑"/>
      <sheetName val="측구터파기갑"/>
      <sheetName val="측구터파기변"/>
      <sheetName val="구조물터파기갑"/>
      <sheetName val="구조물터파기변"/>
      <sheetName val="되메우기갑"/>
      <sheetName val="되메우기변"/>
      <sheetName val="측구공갑 "/>
      <sheetName val="측구수량집계변"/>
      <sheetName val="V측구갑"/>
      <sheetName val="v측구수량집계변"/>
      <sheetName val="v측구현황변"/>
      <sheetName val="v측구덮개현황변"/>
      <sheetName val="V측구덮게수량산출변"/>
      <sheetName val="L형측구수량집변"/>
      <sheetName val="L측구현황변"/>
      <sheetName val="u형측구집계변"/>
      <sheetName val="u형측구현황변"/>
      <sheetName val="맹암거집계표변"/>
      <sheetName val="맹암거현황변"/>
      <sheetName val="배수관공"/>
      <sheetName val="배수공수량집계변"/>
      <sheetName val="횡배수관갑1"/>
      <sheetName val="횡배수관수량집계 (2)"/>
      <sheetName val="배수관집계표 (2)"/>
      <sheetName val="배수관연장집계(현장제작)"/>
      <sheetName val="배수관연장집계(원심력) (3)"/>
      <sheetName val="현장제작갑"/>
      <sheetName val="횡배수관현황 (3)"/>
      <sheetName val="현장제작관집계(본선) (4)"/>
      <sheetName val="횡배수토공산출서 (2)"/>
      <sheetName val="횡배수관갑"/>
      <sheetName val="원심력철근"/>
      <sheetName val="원심력철콘관(부체도로)"/>
      <sheetName val="횡배수토공산출서"/>
      <sheetName val="원심력철콘현황"/>
      <sheetName val="종배수관갑"/>
      <sheetName val="종배수설치변"/>
      <sheetName val="종배수집계변"/>
      <sheetName val="면벽갑"/>
      <sheetName val="배수관날개면벽당변"/>
      <sheetName val="날개벽수량(본선횡배수관)1"/>
      <sheetName val="수로암거수량산출변"/>
      <sheetName val="집수정갑"/>
      <sheetName val="집수정집계"/>
      <sheetName val="집수정현황 (3)"/>
      <sheetName val="암거공갑"/>
      <sheetName val="암거공수량집계표"/>
      <sheetName val="기타공갑1"/>
      <sheetName val="기타수량집변1"/>
      <sheetName val="기타수량집변2"/>
      <sheetName val="기타수량집변3"/>
      <sheetName val="수로보호공수량집계변"/>
      <sheetName val="수로이설수량집계변"/>
      <sheetName val="수로이설현황변"/>
      <sheetName val="콘크리트다이크수량집변"/>
      <sheetName val="콘크리트다이크현황변"/>
      <sheetName val="노면배수공수량집변"/>
      <sheetName val="l O형측구현변"/>
      <sheetName val="용배수갑"/>
      <sheetName val="용배수로수량집계변"/>
      <sheetName val="용수집수정설치현황 (2)"/>
      <sheetName val="용수개거설치계획변"/>
      <sheetName val="용수개거수량산출변 (2)"/>
      <sheetName val="용배수로(1.21.2)집계표"/>
      <sheetName val="용수개거수량산출 (1)"/>
      <sheetName val="용수개거수량산출(2)"/>
      <sheetName val="용수개거수량산출(3)"/>
      <sheetName val="기타공갑"/>
      <sheetName val="싸이폰강관갑"/>
      <sheetName val="강관수량집계표(총괄)"/>
      <sheetName val="강관현황"/>
      <sheetName val="강관연장집계(1)"/>
      <sheetName val="강관연장집계(2)"/>
      <sheetName val="강관수량집계표"/>
      <sheetName val="강관수량산출"/>
      <sheetName val="강관접합산출"/>
      <sheetName val="강관터파기산출"/>
      <sheetName val="포장공갑변"/>
      <sheetName val="포수량명세서간변"/>
      <sheetName val="포장수량명세서변"/>
      <sheetName val="포장주요자재집계표갑변"/>
      <sheetName val="포장골재집계표변"/>
      <sheetName val="세골재집계표변"/>
      <sheetName val="포장공골재집계표변"/>
      <sheetName val="포장선택층및보조기층 재료분리표변"/>
      <sheetName val="포장선택층및보조기층집계변"/>
      <sheetName val="콘크리트재료분류당변"/>
      <sheetName val="포장용콘크리트집계변"/>
      <sheetName val="포장장비임대변"/>
      <sheetName val="아스팔트포장집변"/>
      <sheetName val="수량집계변갑"/>
      <sheetName val="수량집계변"/>
      <sheetName val="휴게소수량집계변"/>
      <sheetName val="기타수량집계변"/>
      <sheetName val="기타공집계표"/>
      <sheetName val="부체도로"/>
      <sheetName val="부체도로수량집변"/>
      <sheetName val="부체도로포장현변"/>
      <sheetName val="수량산출근거"/>
      <sheetName val="부대공갑변"/>
      <sheetName val="수량명세서갑변"/>
      <sheetName val="부대수량명세변"/>
      <sheetName val="주요자재집계표갑변"/>
      <sheetName val="부대자재집계표변"/>
      <sheetName val="부대철근자재집계표변"/>
      <sheetName val="부대수량산출갑변"/>
      <sheetName val="차선도색변"/>
      <sheetName val="휴게소차선도색변"/>
      <sheetName val="도면"/>
      <sheetName val="신규단가"/>
      <sheetName val="원심력철근관D800"/>
      <sheetName val="원심력철근관D1000"/>
      <sheetName val="관련서류"/>
      <sheetName val="관련서류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  <sheetName val="신당동집계표"/>
      <sheetName val="신당동산출근거"/>
      <sheetName val="구조물공"/>
      <sheetName val="부대공"/>
      <sheetName val="배수공"/>
      <sheetName val="토공"/>
      <sheetName val="포장공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  <sheetName val="안전시설(수집)"/>
      <sheetName val="안전시설"/>
      <sheetName val="표지"/>
      <sheetName val="1.토총"/>
      <sheetName val="토적"/>
      <sheetName val="가정오수"/>
      <sheetName val="2.관로집"/>
      <sheetName val="관부설"/>
      <sheetName val="가정연결"/>
      <sheetName val="3.구조물집계"/>
      <sheetName val="맨홀높이"/>
      <sheetName val="맨홀2"/>
      <sheetName val="4.포장공"/>
      <sheetName val="관로"/>
      <sheetName val="가정연결관"/>
      <sheetName val="5.부대공"/>
      <sheetName val="(1)가시설공"/>
      <sheetName val="(2)경고"/>
      <sheetName val="(3)기타"/>
      <sheetName val="6.주요자재대"/>
      <sheetName val="7.폐기물"/>
      <sheetName val="토실"/>
      <sheetName val="신당동집계표"/>
      <sheetName val="교량하부공"/>
      <sheetName val="터파기및재료"/>
      <sheetName val="기계경비(시간당)"/>
      <sheetName val="램머"/>
      <sheetName val="토공"/>
      <sheetName val="1호인버트수량"/>
      <sheetName val="관로토공"/>
      <sheetName val="내역"/>
      <sheetName val="설계명세서"/>
      <sheetName val="부대tu"/>
      <sheetName val="내역서(교량)전체"/>
      <sheetName val="토공(우물통,기타) "/>
      <sheetName val="데이터"/>
      <sheetName val="초기화면"/>
      <sheetName val="Sheet1"/>
      <sheetName val="간지"/>
      <sheetName val="자재총괄"/>
      <sheetName val="시멘트레미콘구입량"/>
      <sheetName val="골재구입량"/>
      <sheetName val="3구조물공간지"/>
      <sheetName val="1집계표간지"/>
      <sheetName val="구조물공집계표"/>
      <sheetName val="토공집계표"/>
      <sheetName val="2여과지"/>
      <sheetName val="여과지집계표"/>
      <sheetName val="여과지"/>
      <sheetName val="여과지토적표"/>
      <sheetName val="3배수지"/>
      <sheetName val="배수지집계표"/>
      <sheetName val="배수지"/>
      <sheetName val="배수지토적표"/>
      <sheetName val="4염소투입실"/>
      <sheetName val="염소투입실집계표"/>
      <sheetName val="염소투입실공사"/>
      <sheetName val="지장물보호(수집)"/>
      <sheetName val="지장물산근"/>
      <sheetName val="지장물보호공단위수량"/>
      <sheetName val="1.토공집계"/>
      <sheetName val="2.관대집계표"/>
      <sheetName val="접합"/>
      <sheetName val="3.구조물공"/>
      <sheetName val="7.폐기물집계"/>
      <sheetName val="자재집계표"/>
      <sheetName val="주요자재집계표"/>
      <sheetName val="총괄토공집계"/>
      <sheetName val="시점부토공"/>
      <sheetName val="종점부토공"/>
      <sheetName val="교각토공"/>
      <sheetName val="총괄집계 "/>
      <sheetName val="총괄철근집계(1)"/>
      <sheetName val="총괄철근집계(2)"/>
      <sheetName val="구조물공"/>
      <sheetName val="본체집계"/>
      <sheetName val="본체철근집계"/>
      <sheetName val="날개벽철근집계 "/>
      <sheetName val="본체그림"/>
      <sheetName val="본체수량"/>
      <sheetName val="접속슬래브집계"/>
      <sheetName val="접속(시점)"/>
      <sheetName val="접속(종점)"/>
      <sheetName val="총괄집계표"/>
      <sheetName val="재료집계표"/>
      <sheetName val="몰탈집계표"/>
      <sheetName val="포장집계표"/>
      <sheetName val="본선부집계"/>
      <sheetName val="TYPE별조서"/>
      <sheetName val="본선부산출"/>
      <sheetName val="진입부보도집계"/>
      <sheetName val="진입보도산출"/>
      <sheetName val="접속도로집계"/>
      <sheetName val="진입로집계"/>
      <sheetName val="진입로"/>
      <sheetName val="점자블럭집계"/>
      <sheetName val="점자블럭산출"/>
      <sheetName val="공제량집계"/>
      <sheetName val="공제량"/>
      <sheetName val="경계석총집계"/>
      <sheetName val="보차도수량집계"/>
      <sheetName val="보차도경계조서"/>
      <sheetName val="보차도산출"/>
      <sheetName val="도로경계석집계"/>
      <sheetName val="도로경계조서"/>
      <sheetName val="도로경계산출"/>
      <sheetName val="VXXXXX"/>
      <sheetName val="방음벽수량"/>
      <sheetName val="방음벽기초수량"/>
      <sheetName val="방음벽설치현황"/>
      <sheetName val="단위수량"/>
      <sheetName val="가설방음판넬"/>
      <sheetName val="가설방진망"/>
      <sheetName val="세륜세차시설"/>
      <sheetName val="가도수량집계"/>
      <sheetName val="가도토공"/>
      <sheetName val="가도포장수량집계표"/>
      <sheetName val="가포장조서"/>
      <sheetName val="가도단위수량"/>
      <sheetName val="가배수관"/>
      <sheetName val="골재덮개시설"/>
      <sheetName val="준공표지판집계"/>
      <sheetName val="경계표주집계(X)"/>
      <sheetName val="경계수량(X)"/>
      <sheetName val="경계표주단위수량(X)"/>
      <sheetName val="기존도로유지관리비"/>
      <sheetName val="식재공"/>
      <sheetName val="산림복구비"/>
      <sheetName val="가설건물"/>
      <sheetName val="가옥철거조서"/>
      <sheetName val="자재집계산출"/>
      <sheetName val="VXXX"/>
      <sheetName val="Recovered_Sheet1"/>
      <sheetName val="관로공집계"/>
      <sheetName val="수밀검사조서"/>
      <sheetName val="본관조서(PVC)"/>
      <sheetName val="PVC접합개소 산출서"/>
      <sheetName val="PVC이중벽관D300집계"/>
      <sheetName val="PVC이중벽관D300집계-OPEN"/>
      <sheetName val="PVCDC300단위집계-OPEN"/>
      <sheetName val="PVCDC300단위수량-OPEN"/>
      <sheetName val="PVC이중벽관D300집계-가설흙막이"/>
      <sheetName val="PVCDC300단위집계-가설흙막이"/>
      <sheetName val="PVCDC300단위수량-가설흙막이"/>
      <sheetName val="전체맨홀집계"/>
      <sheetName val="원형1호맨홀집계표"/>
      <sheetName val="오수맨홀조서"/>
      <sheetName val="원형1맨홀(무근)집계표"/>
      <sheetName val="원형1호맨홀(철근)집계표"/>
      <sheetName val="오수원형1호맨홀단위집계"/>
      <sheetName val="오수원형맨홀1호"/>
      <sheetName val="원형1호맨홀(철근)단위수량집계"/>
      <sheetName val="원형1호맨홀(철근)단위수량"/>
      <sheetName val="일위대가"/>
      <sheetName val="조견표"/>
      <sheetName val="기계경비(일반)"/>
      <sheetName val="산출근거(마산, 만천, 가례)"/>
      <sheetName val="산출근거(남강)"/>
      <sheetName val="산출근거(가설도로 조성)"/>
      <sheetName val="산출근거(가설도로 성토다짐)"/>
      <sheetName val="산출근거(가설도로 살수)"/>
      <sheetName val="산출근거(가설도로 유지보수)"/>
      <sheetName val="세부내역"/>
      <sheetName val="데이타"/>
      <sheetName val="관경고용테이프수집"/>
      <sheetName val="관경고용산근"/>
      <sheetName val="중부"/>
      <sheetName val="북부"/>
      <sheetName val="남부"/>
      <sheetName val="이월도표"/>
      <sheetName val="추적+궁합"/>
      <sheetName val="로또정석"/>
      <sheetName val="최근21회정석"/>
      <sheetName val="당첨금"/>
      <sheetName val="로또그림"/>
      <sheetName val="로또용어"/>
      <sheetName val="로또abc"/>
      <sheetName val="로또10계명"/>
      <sheetName val="Sheet7"/>
      <sheetName val="Sheet6"/>
      <sheetName val="Sheet5"/>
      <sheetName val="Sheet4"/>
      <sheetName val="Sheet3 (2)"/>
      <sheetName val="summary"/>
      <sheetName val="chart"/>
      <sheetName val="chart update"/>
      <sheetName val="남평1"/>
      <sheetName val="남평2"/>
      <sheetName val="남평3"/>
      <sheetName val="회동1"/>
      <sheetName val="회동2"/>
      <sheetName val="회동3"/>
      <sheetName val="회동4"/>
      <sheetName val="토사(PE)"/>
      <sheetName val="설비"/>
      <sheetName val="요율"/>
      <sheetName val="자재대"/>
      <sheetName val="토목"/>
      <sheetName val="일위대가표"/>
      <sheetName val="2호맨홀공제수량"/>
      <sheetName val="청천내"/>
      <sheetName val="남평내역"/>
      <sheetName val="WORK"/>
      <sheetName val="수로BOX"/>
      <sheetName val="조건표"/>
      <sheetName val="1-1합"/>
      <sheetName val="1-1오"/>
      <sheetName val="1-1우"/>
      <sheetName val="ygd1-2"/>
      <sheetName val="ygr1-3"/>
      <sheetName val="ygr1-2"/>
      <sheetName val="ygr1-4"/>
      <sheetName val="분석투자 내역(광명)"/>
      <sheetName val="3련 BOX"/>
      <sheetName val="기본단가표"/>
      <sheetName val="산출근거"/>
      <sheetName val="ABUT수량-A1"/>
      <sheetName val="내역서01"/>
      <sheetName val="코드표"/>
      <sheetName val="자재코드"/>
      <sheetName val="우수받이"/>
      <sheetName val="공종"/>
      <sheetName val="일위대가 1"/>
      <sheetName val="설계내역서"/>
      <sheetName val="산거 1(인력투입)"/>
      <sheetName val="일위대가 2"/>
      <sheetName val="일위대가 3"/>
      <sheetName val="구분표"/>
      <sheetName val="SORCE1"/>
      <sheetName val="A1"/>
      <sheetName val="공토공단위당"/>
      <sheetName val="구간별"/>
      <sheetName val="토적기초자료"/>
      <sheetName val="T13(P68~72,78)"/>
      <sheetName val="가시설수량"/>
      <sheetName val="지구단위계획내역서"/>
      <sheetName val="계산서(곡선부)"/>
      <sheetName val="포장재료집계표"/>
      <sheetName val="평가내역"/>
      <sheetName val="Sensitivity"/>
      <sheetName val="고유코드_설계"/>
      <sheetName val="고양관재"/>
      <sheetName val="노임단가"/>
      <sheetName val="이토변실(A3-LINE)"/>
      <sheetName val="인건비 "/>
      <sheetName val="옹벽기초자료"/>
      <sheetName val="현황산출서"/>
      <sheetName val="구조물"/>
    </sheetNames>
    <sheetDataSet>
      <sheetData sheetId="0" refreshError="1">
        <row r="61">
          <cell r="I61" t="str">
            <v>×</v>
          </cell>
        </row>
        <row r="62">
          <cell r="I62" t="str">
            <v>×</v>
          </cell>
        </row>
        <row r="63">
          <cell r="I63" t="str">
            <v>×</v>
          </cell>
        </row>
        <row r="64">
          <cell r="I64" t="str">
            <v>×</v>
          </cell>
        </row>
        <row r="65">
          <cell r="I65" t="str">
            <v>×</v>
          </cell>
        </row>
        <row r="66">
          <cell r="I66" t="str">
            <v>×</v>
          </cell>
        </row>
        <row r="67">
          <cell r="I67" t="str">
            <v>×</v>
          </cell>
        </row>
        <row r="68">
          <cell r="I68" t="str">
            <v>×</v>
          </cell>
        </row>
        <row r="69">
          <cell r="I69" t="str">
            <v>×</v>
          </cell>
        </row>
        <row r="70">
          <cell r="I70" t="str">
            <v>×</v>
          </cell>
        </row>
        <row r="71">
          <cell r="I71" t="str">
            <v>×</v>
          </cell>
        </row>
        <row r="72">
          <cell r="I72" t="str">
            <v>×</v>
          </cell>
        </row>
        <row r="73">
          <cell r="I73" t="str">
            <v>×</v>
          </cell>
        </row>
        <row r="74">
          <cell r="I74" t="str">
            <v>×</v>
          </cell>
        </row>
        <row r="75">
          <cell r="I75" t="str">
            <v>×</v>
          </cell>
        </row>
        <row r="76">
          <cell r="I76" t="str">
            <v>×</v>
          </cell>
        </row>
        <row r="77">
          <cell r="I77" t="str">
            <v>×</v>
          </cell>
        </row>
        <row r="78">
          <cell r="I78" t="str">
            <v>×</v>
          </cell>
        </row>
        <row r="79">
          <cell r="I79" t="str">
            <v>×</v>
          </cell>
        </row>
        <row r="80">
          <cell r="I80" t="str">
            <v>×</v>
          </cell>
        </row>
        <row r="81">
          <cell r="I81" t="str">
            <v>×</v>
          </cell>
        </row>
        <row r="82">
          <cell r="I82" t="str">
            <v>×</v>
          </cell>
        </row>
        <row r="83">
          <cell r="I83" t="str">
            <v>×</v>
          </cell>
        </row>
        <row r="84">
          <cell r="I84" t="str">
            <v>×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/>
      <sheetData sheetId="166"/>
      <sheetData sheetId="167" refreshError="1"/>
      <sheetData sheetId="168" refreshError="1"/>
      <sheetData sheetId="169" refreshError="1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509"/>
      <sheetName val="단가조사"/>
      <sheetName val="여과지동"/>
      <sheetName val="기초자료"/>
      <sheetName val="2000년1차"/>
      <sheetName val="단가조정"/>
      <sheetName val="Y-WORK"/>
      <sheetName val="금액"/>
      <sheetName val="DATA"/>
      <sheetName val="원가"/>
      <sheetName val="내역서"/>
      <sheetName val="내역서01"/>
      <sheetName val="총괄내역서"/>
      <sheetName val="48일위(기존)"/>
      <sheetName val="변경비교-을"/>
      <sheetName val="교사기준면적(초등)"/>
      <sheetName val="기계"/>
      <sheetName val="정화조"/>
      <sheetName val="조경"/>
      <sheetName val="토목"/>
      <sheetName val="일위대가(가설)"/>
      <sheetName val="1.취수장"/>
      <sheetName val="규격"/>
      <sheetName val="수종"/>
      <sheetName val="집계표"/>
      <sheetName val="공토공단위당"/>
      <sheetName val="기성내역서표지"/>
      <sheetName val="기계경비(시간당)"/>
      <sheetName val="램머"/>
      <sheetName val="터파기및재료"/>
      <sheetName val="기준표"/>
      <sheetName val="매매"/>
      <sheetName val="전신"/>
      <sheetName val="남평내역"/>
      <sheetName val="일위대가"/>
      <sheetName val="부대tu"/>
      <sheetName val="현장관리비"/>
      <sheetName val="실행내역"/>
    </sheetNames>
    <sheetDataSet>
      <sheetData sheetId="0" refreshError="1">
        <row r="3">
          <cell r="A3">
            <v>1</v>
          </cell>
          <cell r="B3" t="str">
            <v>전선관</v>
          </cell>
          <cell r="C3" t="str">
            <v>ST  16C</v>
          </cell>
          <cell r="D3" t="str">
            <v>m</v>
          </cell>
          <cell r="G3">
            <v>741</v>
          </cell>
          <cell r="H3">
            <v>665</v>
          </cell>
          <cell r="Q3">
            <v>665</v>
          </cell>
          <cell r="R3">
            <v>0.1</v>
          </cell>
          <cell r="S3" t="str">
            <v>내선</v>
          </cell>
          <cell r="T3">
            <v>0.08</v>
          </cell>
          <cell r="U3" t="str">
            <v>내선</v>
          </cell>
          <cell r="V3">
            <v>5.6000000000000001E-2</v>
          </cell>
          <cell r="Y3" t="str">
            <v>지중매설 :70%</v>
          </cell>
        </row>
        <row r="4">
          <cell r="A4">
            <v>2</v>
          </cell>
          <cell r="B4" t="str">
            <v>전선관</v>
          </cell>
          <cell r="C4" t="str">
            <v>ST  22C</v>
          </cell>
          <cell r="D4" t="str">
            <v>m</v>
          </cell>
          <cell r="G4">
            <v>741</v>
          </cell>
          <cell r="H4">
            <v>852</v>
          </cell>
          <cell r="Q4">
            <v>852</v>
          </cell>
          <cell r="R4">
            <v>0.1</v>
          </cell>
          <cell r="S4" t="str">
            <v>내선</v>
          </cell>
          <cell r="T4">
            <v>0.11</v>
          </cell>
          <cell r="U4" t="str">
            <v>내선</v>
          </cell>
          <cell r="V4">
            <v>7.6999999999999999E-2</v>
          </cell>
          <cell r="Y4" t="str">
            <v>지중매설 :70%</v>
          </cell>
        </row>
        <row r="5">
          <cell r="A5">
            <v>3</v>
          </cell>
          <cell r="B5" t="str">
            <v>전선관</v>
          </cell>
          <cell r="C5" t="str">
            <v>ST  28C</v>
          </cell>
          <cell r="D5" t="str">
            <v>m</v>
          </cell>
          <cell r="G5">
            <v>741</v>
          </cell>
          <cell r="H5">
            <v>1112</v>
          </cell>
          <cell r="Q5">
            <v>1112</v>
          </cell>
          <cell r="R5">
            <v>0.1</v>
          </cell>
          <cell r="S5" t="str">
            <v>내선</v>
          </cell>
          <cell r="T5">
            <v>0.14000000000000001</v>
          </cell>
          <cell r="U5" t="str">
            <v>내선</v>
          </cell>
          <cell r="V5">
            <v>9.8000000000000004E-2</v>
          </cell>
          <cell r="Y5" t="str">
            <v>지중매설 :70%</v>
          </cell>
        </row>
        <row r="6">
          <cell r="A6">
            <v>4</v>
          </cell>
          <cell r="B6" t="str">
            <v>전선관</v>
          </cell>
          <cell r="C6" t="str">
            <v>ST  36C</v>
          </cell>
          <cell r="D6" t="str">
            <v>m</v>
          </cell>
          <cell r="G6">
            <v>741</v>
          </cell>
          <cell r="H6">
            <v>1365</v>
          </cell>
          <cell r="Q6">
            <v>1365</v>
          </cell>
          <cell r="R6">
            <v>0.1</v>
          </cell>
          <cell r="S6" t="str">
            <v>내선</v>
          </cell>
          <cell r="T6">
            <v>0.2</v>
          </cell>
          <cell r="U6" t="str">
            <v>내선</v>
          </cell>
          <cell r="V6">
            <v>0.14000000000000001</v>
          </cell>
          <cell r="Y6" t="str">
            <v>지중매설 :70%</v>
          </cell>
        </row>
        <row r="7">
          <cell r="A7">
            <v>5</v>
          </cell>
          <cell r="B7" t="str">
            <v>전선관</v>
          </cell>
          <cell r="C7" t="str">
            <v>ST  42C</v>
          </cell>
          <cell r="D7" t="str">
            <v>m</v>
          </cell>
          <cell r="G7">
            <v>741</v>
          </cell>
          <cell r="H7">
            <v>1582</v>
          </cell>
          <cell r="Q7">
            <v>1582</v>
          </cell>
          <cell r="R7">
            <v>0.1</v>
          </cell>
          <cell r="S7" t="str">
            <v>내선</v>
          </cell>
          <cell r="T7">
            <v>0.25</v>
          </cell>
          <cell r="U7" t="str">
            <v>내선</v>
          </cell>
          <cell r="V7">
            <v>0.17499999999999999</v>
          </cell>
          <cell r="Y7" t="str">
            <v>지중매설 :70%</v>
          </cell>
        </row>
        <row r="8">
          <cell r="A8">
            <v>6</v>
          </cell>
          <cell r="B8" t="str">
            <v>전선관</v>
          </cell>
          <cell r="C8" t="str">
            <v>ST  54C</v>
          </cell>
          <cell r="D8" t="str">
            <v>m</v>
          </cell>
          <cell r="G8">
            <v>741</v>
          </cell>
          <cell r="H8">
            <v>2206</v>
          </cell>
          <cell r="Q8">
            <v>2206</v>
          </cell>
          <cell r="R8">
            <v>0.1</v>
          </cell>
          <cell r="S8" t="str">
            <v>내선</v>
          </cell>
          <cell r="T8">
            <v>0.34</v>
          </cell>
          <cell r="U8" t="str">
            <v>내선</v>
          </cell>
          <cell r="V8">
            <v>0.23799999999999999</v>
          </cell>
          <cell r="Y8" t="str">
            <v>지중매설 :70%</v>
          </cell>
        </row>
        <row r="9">
          <cell r="A9">
            <v>7</v>
          </cell>
          <cell r="B9" t="str">
            <v>전선관</v>
          </cell>
          <cell r="C9" t="str">
            <v>ST  104C</v>
          </cell>
          <cell r="D9" t="str">
            <v>m</v>
          </cell>
          <cell r="G9">
            <v>741</v>
          </cell>
          <cell r="H9">
            <v>5020</v>
          </cell>
          <cell r="Q9">
            <v>5020</v>
          </cell>
          <cell r="R9">
            <v>0.1</v>
          </cell>
          <cell r="S9" t="str">
            <v>내선</v>
          </cell>
          <cell r="T9">
            <v>0.71</v>
          </cell>
          <cell r="U9" t="str">
            <v>내선</v>
          </cell>
          <cell r="V9">
            <v>0.497</v>
          </cell>
          <cell r="Y9" t="str">
            <v>지중매설 :70%</v>
          </cell>
        </row>
        <row r="10">
          <cell r="A10">
            <v>8</v>
          </cell>
          <cell r="Q10" t="str">
            <v/>
          </cell>
        </row>
        <row r="11">
          <cell r="A11">
            <v>9</v>
          </cell>
          <cell r="Q11" t="str">
            <v/>
          </cell>
        </row>
        <row r="12">
          <cell r="A12">
            <v>10</v>
          </cell>
          <cell r="B12" t="str">
            <v>전선관</v>
          </cell>
          <cell r="C12" t="str">
            <v>HI-PVC  16C</v>
          </cell>
          <cell r="D12" t="str">
            <v>m</v>
          </cell>
          <cell r="G12">
            <v>745</v>
          </cell>
          <cell r="H12">
            <v>279</v>
          </cell>
          <cell r="Q12">
            <v>279</v>
          </cell>
          <cell r="R12">
            <v>0.1</v>
          </cell>
          <cell r="S12" t="str">
            <v>내선</v>
          </cell>
          <cell r="T12">
            <v>0.05</v>
          </cell>
          <cell r="U12" t="str">
            <v>내선</v>
          </cell>
          <cell r="V12">
            <v>3.5000000000000003E-2</v>
          </cell>
          <cell r="Y12" t="str">
            <v>지중매설 :70%</v>
          </cell>
        </row>
        <row r="13">
          <cell r="A13">
            <v>11</v>
          </cell>
          <cell r="B13" t="str">
            <v>전선관</v>
          </cell>
          <cell r="C13" t="str">
            <v>HI-PVC  22C</v>
          </cell>
          <cell r="D13" t="str">
            <v>m</v>
          </cell>
          <cell r="G13">
            <v>745</v>
          </cell>
          <cell r="H13">
            <v>336</v>
          </cell>
          <cell r="Q13">
            <v>336</v>
          </cell>
          <cell r="R13">
            <v>0.1</v>
          </cell>
          <cell r="S13" t="str">
            <v>내선</v>
          </cell>
          <cell r="T13">
            <v>0.06</v>
          </cell>
          <cell r="U13" t="str">
            <v>내선</v>
          </cell>
          <cell r="V13">
            <v>4.2000000000000003E-2</v>
          </cell>
          <cell r="Y13" t="str">
            <v>지중매설 :70%</v>
          </cell>
        </row>
        <row r="14">
          <cell r="A14">
            <v>12</v>
          </cell>
          <cell r="B14" t="str">
            <v>전선관</v>
          </cell>
          <cell r="C14" t="str">
            <v>HI-PVC  28C</v>
          </cell>
          <cell r="D14" t="str">
            <v>m</v>
          </cell>
          <cell r="G14">
            <v>745</v>
          </cell>
          <cell r="H14">
            <v>650</v>
          </cell>
          <cell r="Q14">
            <v>650</v>
          </cell>
          <cell r="R14">
            <v>0.1</v>
          </cell>
          <cell r="S14" t="str">
            <v>내선</v>
          </cell>
          <cell r="T14">
            <v>0.08</v>
          </cell>
          <cell r="U14" t="str">
            <v>내선</v>
          </cell>
          <cell r="V14">
            <v>5.6000000000000001E-2</v>
          </cell>
          <cell r="Y14" t="str">
            <v>지중매설 :70%</v>
          </cell>
        </row>
        <row r="15">
          <cell r="A15">
            <v>13</v>
          </cell>
          <cell r="B15" t="str">
            <v>전선관</v>
          </cell>
          <cell r="C15" t="str">
            <v>HI-PVC  36C</v>
          </cell>
          <cell r="D15" t="str">
            <v>m</v>
          </cell>
          <cell r="G15">
            <v>745</v>
          </cell>
          <cell r="H15">
            <v>906</v>
          </cell>
          <cell r="Q15">
            <v>906</v>
          </cell>
          <cell r="R15">
            <v>0.1</v>
          </cell>
          <cell r="S15" t="str">
            <v>내선</v>
          </cell>
          <cell r="T15">
            <v>0.1</v>
          </cell>
          <cell r="U15" t="str">
            <v>내선</v>
          </cell>
          <cell r="V15">
            <v>7.0000000000000007E-2</v>
          </cell>
          <cell r="Y15" t="str">
            <v>지중매설 :70%</v>
          </cell>
        </row>
        <row r="16">
          <cell r="A16">
            <v>14</v>
          </cell>
          <cell r="B16" t="str">
            <v>전선관</v>
          </cell>
          <cell r="C16" t="str">
            <v>HI-PVC  42C</v>
          </cell>
          <cell r="D16" t="str">
            <v>m</v>
          </cell>
          <cell r="G16">
            <v>745</v>
          </cell>
          <cell r="H16">
            <v>1182</v>
          </cell>
          <cell r="Q16">
            <v>1182</v>
          </cell>
          <cell r="R16">
            <v>0.1</v>
          </cell>
          <cell r="S16" t="str">
            <v>내선</v>
          </cell>
          <cell r="T16">
            <v>0.13</v>
          </cell>
          <cell r="U16" t="str">
            <v>내선</v>
          </cell>
          <cell r="V16">
            <v>9.0999999999999998E-2</v>
          </cell>
          <cell r="Y16" t="str">
            <v>지중매설 :70%</v>
          </cell>
        </row>
        <row r="17">
          <cell r="A17">
            <v>15</v>
          </cell>
          <cell r="Q17" t="str">
            <v/>
          </cell>
        </row>
        <row r="18">
          <cell r="A18">
            <v>16</v>
          </cell>
          <cell r="Q18" t="str">
            <v/>
          </cell>
        </row>
        <row r="19">
          <cell r="A19">
            <v>17</v>
          </cell>
          <cell r="B19" t="str">
            <v>전선관</v>
          </cell>
          <cell r="C19" t="str">
            <v xml:space="preserve">PE  22C  </v>
          </cell>
          <cell r="D19" t="str">
            <v>m</v>
          </cell>
          <cell r="G19">
            <v>746</v>
          </cell>
          <cell r="H19">
            <v>200</v>
          </cell>
          <cell r="Q19">
            <v>200</v>
          </cell>
          <cell r="R19">
            <v>0.1</v>
          </cell>
          <cell r="U19" t="str">
            <v>배전</v>
          </cell>
          <cell r="V19">
            <v>7.8E-2</v>
          </cell>
        </row>
        <row r="20">
          <cell r="A20">
            <v>18</v>
          </cell>
          <cell r="B20" t="str">
            <v>전선관</v>
          </cell>
          <cell r="C20" t="str">
            <v>PE  28C</v>
          </cell>
          <cell r="D20" t="str">
            <v>m</v>
          </cell>
          <cell r="G20">
            <v>746</v>
          </cell>
          <cell r="H20">
            <v>330</v>
          </cell>
          <cell r="Q20">
            <v>330</v>
          </cell>
          <cell r="R20">
            <v>0.1</v>
          </cell>
          <cell r="U20" t="str">
            <v>배전</v>
          </cell>
          <cell r="V20">
            <v>7.8E-2</v>
          </cell>
        </row>
        <row r="21">
          <cell r="A21">
            <v>19</v>
          </cell>
          <cell r="B21" t="str">
            <v>전선관</v>
          </cell>
          <cell r="C21" t="str">
            <v>PE  36C</v>
          </cell>
          <cell r="D21" t="str">
            <v>m</v>
          </cell>
          <cell r="G21">
            <v>746</v>
          </cell>
          <cell r="H21">
            <v>490</v>
          </cell>
          <cell r="Q21">
            <v>490</v>
          </cell>
          <cell r="R21">
            <v>0.1</v>
          </cell>
          <cell r="U21" t="str">
            <v>배전</v>
          </cell>
          <cell r="V21">
            <v>7.8E-2</v>
          </cell>
        </row>
        <row r="22">
          <cell r="A22">
            <v>20</v>
          </cell>
          <cell r="B22" t="str">
            <v>전선관</v>
          </cell>
          <cell r="C22" t="str">
            <v>PE  42C</v>
          </cell>
          <cell r="D22" t="str">
            <v>m</v>
          </cell>
          <cell r="G22">
            <v>746</v>
          </cell>
          <cell r="H22">
            <v>570</v>
          </cell>
          <cell r="Q22">
            <v>570</v>
          </cell>
          <cell r="R22">
            <v>0.1</v>
          </cell>
          <cell r="U22" t="str">
            <v>배전</v>
          </cell>
          <cell r="V22">
            <v>7.8E-2</v>
          </cell>
        </row>
        <row r="23">
          <cell r="A23">
            <v>21</v>
          </cell>
          <cell r="Q23" t="str">
            <v/>
          </cell>
        </row>
        <row r="24">
          <cell r="A24">
            <v>22</v>
          </cell>
          <cell r="Q24" t="str">
            <v/>
          </cell>
        </row>
        <row r="25">
          <cell r="A25">
            <v>23</v>
          </cell>
          <cell r="B25" t="str">
            <v>전선관</v>
          </cell>
          <cell r="C25" t="str">
            <v xml:space="preserve">ELPφ30  </v>
          </cell>
          <cell r="D25" t="str">
            <v>m</v>
          </cell>
          <cell r="G25">
            <v>745</v>
          </cell>
          <cell r="H25">
            <v>330</v>
          </cell>
          <cell r="Q25">
            <v>330</v>
          </cell>
          <cell r="R25">
            <v>0.1</v>
          </cell>
          <cell r="U25" t="str">
            <v>배전</v>
          </cell>
          <cell r="V25">
            <v>1.2E-2</v>
          </cell>
          <cell r="W25" t="str">
            <v>보인</v>
          </cell>
          <cell r="X25">
            <v>2.9000000000000001E-2</v>
          </cell>
        </row>
        <row r="26">
          <cell r="A26">
            <v>24</v>
          </cell>
          <cell r="B26" t="str">
            <v>전선관</v>
          </cell>
          <cell r="C26" t="str">
            <v xml:space="preserve">ELPφ40  </v>
          </cell>
          <cell r="D26" t="str">
            <v>m</v>
          </cell>
          <cell r="G26">
            <v>745</v>
          </cell>
          <cell r="H26">
            <v>480</v>
          </cell>
          <cell r="Q26">
            <v>480</v>
          </cell>
          <cell r="R26">
            <v>0.1</v>
          </cell>
          <cell r="U26" t="str">
            <v>배전</v>
          </cell>
          <cell r="V26">
            <v>1.2E-2</v>
          </cell>
          <cell r="W26" t="str">
            <v>보인</v>
          </cell>
          <cell r="X26">
            <v>2.9000000000000001E-2</v>
          </cell>
        </row>
        <row r="27">
          <cell r="A27">
            <v>25</v>
          </cell>
          <cell r="B27" t="str">
            <v>전선관</v>
          </cell>
          <cell r="C27" t="str">
            <v xml:space="preserve">ELPφ50  </v>
          </cell>
          <cell r="D27" t="str">
            <v>m</v>
          </cell>
          <cell r="G27">
            <v>745</v>
          </cell>
          <cell r="H27">
            <v>600</v>
          </cell>
          <cell r="Q27">
            <v>600</v>
          </cell>
          <cell r="R27">
            <v>0.1</v>
          </cell>
          <cell r="U27" t="str">
            <v>배전</v>
          </cell>
          <cell r="V27">
            <v>1.2E-2</v>
          </cell>
          <cell r="W27" t="str">
            <v>보인</v>
          </cell>
          <cell r="X27">
            <v>2.9000000000000001E-2</v>
          </cell>
        </row>
        <row r="28">
          <cell r="A28">
            <v>26</v>
          </cell>
          <cell r="B28" t="str">
            <v>전선관</v>
          </cell>
          <cell r="C28" t="str">
            <v>ELPφ65</v>
          </cell>
          <cell r="D28" t="str">
            <v>m</v>
          </cell>
          <cell r="G28">
            <v>745</v>
          </cell>
          <cell r="H28">
            <v>900</v>
          </cell>
          <cell r="Q28">
            <v>900</v>
          </cell>
          <cell r="R28">
            <v>0.1</v>
          </cell>
          <cell r="U28" t="str">
            <v>배전</v>
          </cell>
          <cell r="V28">
            <v>1.4999999999999999E-2</v>
          </cell>
          <cell r="W28" t="str">
            <v>보인</v>
          </cell>
          <cell r="X28">
            <v>3.5000000000000003E-2</v>
          </cell>
        </row>
        <row r="29">
          <cell r="A29">
            <v>27</v>
          </cell>
          <cell r="B29" t="str">
            <v>전선관</v>
          </cell>
          <cell r="C29" t="str">
            <v>ELPφ80</v>
          </cell>
          <cell r="D29" t="str">
            <v>m</v>
          </cell>
          <cell r="G29">
            <v>745</v>
          </cell>
          <cell r="H29">
            <v>1300</v>
          </cell>
          <cell r="Q29">
            <v>1300</v>
          </cell>
          <cell r="R29">
            <v>0.1</v>
          </cell>
          <cell r="U29" t="str">
            <v>배전</v>
          </cell>
          <cell r="V29">
            <v>1.4999999999999999E-2</v>
          </cell>
          <cell r="W29" t="str">
            <v>보인</v>
          </cell>
          <cell r="X29">
            <v>3.5000000000000003E-2</v>
          </cell>
        </row>
        <row r="30">
          <cell r="A30">
            <v>28</v>
          </cell>
          <cell r="B30" t="str">
            <v>전선관</v>
          </cell>
          <cell r="C30" t="str">
            <v>ELPφ100</v>
          </cell>
          <cell r="D30" t="str">
            <v>m</v>
          </cell>
          <cell r="G30">
            <v>745</v>
          </cell>
          <cell r="H30">
            <v>1800</v>
          </cell>
          <cell r="Q30">
            <v>1800</v>
          </cell>
          <cell r="R30">
            <v>0.1</v>
          </cell>
          <cell r="U30" t="str">
            <v>배전</v>
          </cell>
          <cell r="V30">
            <v>1.7999999999999999E-2</v>
          </cell>
          <cell r="W30" t="str">
            <v>보인</v>
          </cell>
          <cell r="X30">
            <v>5.7000000000000002E-2</v>
          </cell>
        </row>
        <row r="31">
          <cell r="A31">
            <v>29</v>
          </cell>
          <cell r="B31" t="str">
            <v>전선관</v>
          </cell>
          <cell r="C31" t="str">
            <v>ELPφ125</v>
          </cell>
          <cell r="D31" t="str">
            <v>m</v>
          </cell>
          <cell r="G31">
            <v>745</v>
          </cell>
          <cell r="H31">
            <v>2700</v>
          </cell>
          <cell r="Q31">
            <v>2700</v>
          </cell>
          <cell r="R31">
            <v>0.1</v>
          </cell>
          <cell r="U31" t="str">
            <v>배전</v>
          </cell>
          <cell r="V31">
            <v>2.5000000000000001E-2</v>
          </cell>
          <cell r="W31" t="str">
            <v>보인</v>
          </cell>
          <cell r="X31">
            <v>7.6999999999999999E-2</v>
          </cell>
        </row>
        <row r="32">
          <cell r="A32">
            <v>30</v>
          </cell>
          <cell r="B32" t="str">
            <v>전선관</v>
          </cell>
          <cell r="C32" t="str">
            <v>ELPφ150</v>
          </cell>
          <cell r="D32" t="str">
            <v>m</v>
          </cell>
          <cell r="G32">
            <v>745</v>
          </cell>
          <cell r="H32">
            <v>3200</v>
          </cell>
          <cell r="Q32">
            <v>3200</v>
          </cell>
          <cell r="R32">
            <v>0.1</v>
          </cell>
          <cell r="U32" t="str">
            <v>배전</v>
          </cell>
          <cell r="V32">
            <v>0.03</v>
          </cell>
          <cell r="W32" t="str">
            <v>보인</v>
          </cell>
          <cell r="X32">
            <v>9.7000000000000003E-2</v>
          </cell>
        </row>
        <row r="33">
          <cell r="A33">
            <v>31</v>
          </cell>
          <cell r="B33" t="str">
            <v>전선관</v>
          </cell>
          <cell r="C33" t="str">
            <v>ELPφ175</v>
          </cell>
          <cell r="D33" t="str">
            <v>m</v>
          </cell>
          <cell r="G33">
            <v>745</v>
          </cell>
          <cell r="H33">
            <v>4800</v>
          </cell>
          <cell r="Q33">
            <v>4800</v>
          </cell>
          <cell r="R33">
            <v>0.1</v>
          </cell>
          <cell r="U33" t="str">
            <v>배전</v>
          </cell>
          <cell r="V33">
            <v>3.5999999999999997E-2</v>
          </cell>
          <cell r="W33" t="str">
            <v>보인</v>
          </cell>
          <cell r="X33">
            <v>0.11700000000000001</v>
          </cell>
        </row>
        <row r="34">
          <cell r="A34">
            <v>32</v>
          </cell>
          <cell r="B34" t="str">
            <v>전선관</v>
          </cell>
          <cell r="C34" t="str">
            <v>ELPφ200</v>
          </cell>
          <cell r="D34" t="str">
            <v>m</v>
          </cell>
          <cell r="G34">
            <v>745</v>
          </cell>
          <cell r="H34">
            <v>6400</v>
          </cell>
          <cell r="Q34">
            <v>6400</v>
          </cell>
          <cell r="R34">
            <v>0.1</v>
          </cell>
          <cell r="U34" t="str">
            <v>배전</v>
          </cell>
          <cell r="V34">
            <v>4.1000000000000002E-2</v>
          </cell>
          <cell r="W34" t="str">
            <v>보인</v>
          </cell>
          <cell r="X34">
            <v>0.129</v>
          </cell>
        </row>
        <row r="35">
          <cell r="A35">
            <v>33</v>
          </cell>
          <cell r="B35" t="str">
            <v>FLEXIBLE  TUBE 2종</v>
          </cell>
          <cell r="C35" t="str">
            <v>PLICA 방수 #38</v>
          </cell>
          <cell r="D35" t="str">
            <v>m</v>
          </cell>
          <cell r="G35">
            <v>743</v>
          </cell>
          <cell r="H35">
            <v>5560</v>
          </cell>
          <cell r="Q35">
            <v>5560</v>
          </cell>
          <cell r="R35">
            <v>0.1</v>
          </cell>
          <cell r="S35" t="str">
            <v>내선</v>
          </cell>
          <cell r="T35">
            <v>9.0999999999999998E-2</v>
          </cell>
        </row>
        <row r="36">
          <cell r="A36">
            <v>34</v>
          </cell>
          <cell r="B36" t="str">
            <v>FLEXIBLE  TUBE 2종</v>
          </cell>
          <cell r="C36" t="str">
            <v>PLICA 방수 #50</v>
          </cell>
          <cell r="D36" t="str">
            <v>m</v>
          </cell>
          <cell r="G36">
            <v>743</v>
          </cell>
          <cell r="H36">
            <v>8080</v>
          </cell>
          <cell r="Q36">
            <v>8080</v>
          </cell>
          <cell r="R36">
            <v>0.1</v>
          </cell>
          <cell r="S36" t="str">
            <v>내선</v>
          </cell>
          <cell r="T36">
            <v>0.13</v>
          </cell>
        </row>
        <row r="37">
          <cell r="A37">
            <v>35</v>
          </cell>
          <cell r="B37" t="str">
            <v>FLEXIBLE  TUBE 1종</v>
          </cell>
          <cell r="C37" t="str">
            <v>고장력비방수  15C</v>
          </cell>
          <cell r="D37" t="str">
            <v>m</v>
          </cell>
          <cell r="G37">
            <v>742</v>
          </cell>
          <cell r="H37">
            <v>930</v>
          </cell>
          <cell r="Q37">
            <v>930</v>
          </cell>
          <cell r="R37">
            <v>0.1</v>
          </cell>
          <cell r="S37" t="str">
            <v>내선</v>
          </cell>
          <cell r="T37">
            <v>3.9E-2</v>
          </cell>
        </row>
        <row r="38">
          <cell r="A38">
            <v>36</v>
          </cell>
          <cell r="B38" t="str">
            <v>FLEXIBLE  CONNECTOR</v>
          </cell>
          <cell r="C38" t="str">
            <v>PVC 15C-CD</v>
          </cell>
          <cell r="D38" t="str">
            <v>EA</v>
          </cell>
          <cell r="G38">
            <v>746</v>
          </cell>
          <cell r="H38">
            <v>90</v>
          </cell>
          <cell r="Q38">
            <v>90</v>
          </cell>
        </row>
        <row r="39">
          <cell r="A39">
            <v>37</v>
          </cell>
          <cell r="B39" t="str">
            <v>FLEXIBLE  TUBE 1종</v>
          </cell>
          <cell r="C39" t="str">
            <v>고장력방수  15C</v>
          </cell>
          <cell r="D39" t="str">
            <v>m</v>
          </cell>
          <cell r="G39">
            <v>742</v>
          </cell>
          <cell r="H39">
            <v>2000</v>
          </cell>
          <cell r="Q39">
            <v>2000</v>
          </cell>
          <cell r="R39">
            <v>0.1</v>
          </cell>
          <cell r="S39" t="str">
            <v>내선</v>
          </cell>
          <cell r="T39">
            <v>3.9E-2</v>
          </cell>
        </row>
        <row r="40">
          <cell r="A40">
            <v>38</v>
          </cell>
          <cell r="B40" t="str">
            <v>FLEXIBLE  CONNECTOR</v>
          </cell>
          <cell r="C40" t="str">
            <v>방수용콘넥타15C-황동</v>
          </cell>
          <cell r="D40" t="str">
            <v>EA</v>
          </cell>
          <cell r="G40">
            <v>742</v>
          </cell>
          <cell r="H40">
            <v>1370</v>
          </cell>
          <cell r="Q40">
            <v>1370</v>
          </cell>
        </row>
        <row r="41">
          <cell r="A41">
            <v>39</v>
          </cell>
          <cell r="B41" t="str">
            <v>FLEXIBLE  TUBE 1종</v>
          </cell>
          <cell r="C41" t="str">
            <v>고장력방수  17C</v>
          </cell>
          <cell r="D41" t="str">
            <v>m</v>
          </cell>
          <cell r="G41">
            <v>742</v>
          </cell>
          <cell r="H41">
            <v>2620</v>
          </cell>
          <cell r="Q41">
            <v>2620</v>
          </cell>
          <cell r="R41">
            <v>0.1</v>
          </cell>
          <cell r="S41" t="str">
            <v>내선</v>
          </cell>
          <cell r="T41">
            <v>4.9000000000000002E-2</v>
          </cell>
        </row>
        <row r="42">
          <cell r="A42">
            <v>40</v>
          </cell>
          <cell r="B42" t="str">
            <v>FLEXIBLE  CONNECTOR</v>
          </cell>
          <cell r="C42" t="str">
            <v>방수용콘넥타17C-황동</v>
          </cell>
          <cell r="D42" t="str">
            <v>EA</v>
          </cell>
          <cell r="G42">
            <v>742</v>
          </cell>
          <cell r="H42">
            <v>1890</v>
          </cell>
          <cell r="Q42">
            <v>1890</v>
          </cell>
        </row>
        <row r="43">
          <cell r="A43">
            <v>41</v>
          </cell>
          <cell r="B43" t="str">
            <v>FLEXIBLE  TUBE 1종</v>
          </cell>
          <cell r="C43" t="str">
            <v>고장력방수  24C</v>
          </cell>
          <cell r="D43" t="str">
            <v>m</v>
          </cell>
          <cell r="G43">
            <v>742</v>
          </cell>
          <cell r="H43">
            <v>3120</v>
          </cell>
          <cell r="Q43">
            <v>3120</v>
          </cell>
          <cell r="R43">
            <v>0.1</v>
          </cell>
          <cell r="S43" t="str">
            <v>내선</v>
          </cell>
          <cell r="T43">
            <v>6.3E-2</v>
          </cell>
        </row>
        <row r="44">
          <cell r="A44">
            <v>42</v>
          </cell>
          <cell r="B44" t="str">
            <v>FLEXIBLE  CONNECTOR</v>
          </cell>
          <cell r="C44" t="str">
            <v>방수용콘넥타24C-황동</v>
          </cell>
          <cell r="D44" t="str">
            <v>EA</v>
          </cell>
          <cell r="G44">
            <v>742</v>
          </cell>
          <cell r="H44">
            <v>2300</v>
          </cell>
          <cell r="Q44">
            <v>2300</v>
          </cell>
        </row>
        <row r="45">
          <cell r="A45">
            <v>43</v>
          </cell>
          <cell r="B45" t="str">
            <v>FLEXIBLE  TUBE 1종</v>
          </cell>
          <cell r="C45" t="str">
            <v>고장력방수  30C</v>
          </cell>
          <cell r="D45" t="str">
            <v>m</v>
          </cell>
          <cell r="G45">
            <v>742</v>
          </cell>
          <cell r="H45">
            <v>4700</v>
          </cell>
          <cell r="Q45">
            <v>4700</v>
          </cell>
          <cell r="R45">
            <v>0.1</v>
          </cell>
          <cell r="S45" t="str">
            <v>내선</v>
          </cell>
          <cell r="T45">
            <v>7.6999999999999999E-2</v>
          </cell>
        </row>
        <row r="46">
          <cell r="A46">
            <v>44</v>
          </cell>
          <cell r="B46" t="str">
            <v>FLEXIBLE  CONNECTOR</v>
          </cell>
          <cell r="C46" t="str">
            <v>방수용콘넥타30C-황동</v>
          </cell>
          <cell r="D46" t="str">
            <v>EA</v>
          </cell>
          <cell r="G46">
            <v>742</v>
          </cell>
          <cell r="H46">
            <v>3620</v>
          </cell>
          <cell r="Q46">
            <v>3620</v>
          </cell>
        </row>
        <row r="47">
          <cell r="A47">
            <v>45</v>
          </cell>
          <cell r="B47" t="str">
            <v>FLEXIBLE  TUBE 1종</v>
          </cell>
          <cell r="C47" t="str">
            <v>고장력방수  38C</v>
          </cell>
          <cell r="D47" t="str">
            <v>m</v>
          </cell>
          <cell r="G47">
            <v>742</v>
          </cell>
          <cell r="H47">
            <v>7500</v>
          </cell>
          <cell r="Q47">
            <v>7500</v>
          </cell>
          <cell r="R47">
            <v>0.1</v>
          </cell>
          <cell r="S47" t="str">
            <v>내선</v>
          </cell>
          <cell r="T47">
            <v>9.0999999999999998E-2</v>
          </cell>
        </row>
        <row r="48">
          <cell r="A48">
            <v>46</v>
          </cell>
          <cell r="B48" t="str">
            <v>FLEXIBLE  CONNECTOR</v>
          </cell>
          <cell r="C48" t="str">
            <v>방수용콘넥타38C-황동</v>
          </cell>
          <cell r="D48" t="str">
            <v>EA</v>
          </cell>
          <cell r="G48">
            <v>742</v>
          </cell>
          <cell r="H48">
            <v>5450</v>
          </cell>
          <cell r="Q48">
            <v>5450</v>
          </cell>
        </row>
        <row r="49">
          <cell r="A49">
            <v>47</v>
          </cell>
          <cell r="B49" t="str">
            <v>FLEXIBLE  TUBE 1종</v>
          </cell>
          <cell r="C49" t="str">
            <v>고장력방수 50C</v>
          </cell>
          <cell r="D49" t="str">
            <v>m</v>
          </cell>
          <cell r="G49">
            <v>742</v>
          </cell>
          <cell r="H49">
            <v>8800</v>
          </cell>
          <cell r="Q49">
            <v>8800</v>
          </cell>
          <cell r="R49">
            <v>0.1</v>
          </cell>
          <cell r="S49" t="str">
            <v>내선</v>
          </cell>
          <cell r="T49">
            <v>0.13</v>
          </cell>
        </row>
        <row r="50">
          <cell r="A50">
            <v>48</v>
          </cell>
          <cell r="B50" t="str">
            <v>FLEXIBLE  CONNECTOR</v>
          </cell>
          <cell r="C50" t="str">
            <v>방수용콘넥타50C-황동</v>
          </cell>
          <cell r="D50" t="str">
            <v>EA</v>
          </cell>
          <cell r="G50">
            <v>742</v>
          </cell>
          <cell r="H50">
            <v>7370</v>
          </cell>
          <cell r="Q50">
            <v>7370</v>
          </cell>
        </row>
        <row r="51">
          <cell r="A51">
            <v>49</v>
          </cell>
          <cell r="B51" t="str">
            <v>FLEXIBLE  TUBE 2종</v>
          </cell>
          <cell r="C51" t="str">
            <v>PLICA 방수 #15</v>
          </cell>
          <cell r="D51" t="str">
            <v>m</v>
          </cell>
          <cell r="G51">
            <v>743</v>
          </cell>
          <cell r="H51">
            <v>2370</v>
          </cell>
          <cell r="Q51">
            <v>2370</v>
          </cell>
          <cell r="R51">
            <v>0.1</v>
          </cell>
          <cell r="S51" t="str">
            <v>내선</v>
          </cell>
          <cell r="T51">
            <v>3.9E-2</v>
          </cell>
        </row>
        <row r="52">
          <cell r="A52">
            <v>50</v>
          </cell>
          <cell r="B52" t="str">
            <v>FLEXIBLE  TUBE 2종</v>
          </cell>
          <cell r="C52" t="str">
            <v>PLICA 방수 #17</v>
          </cell>
          <cell r="D52" t="str">
            <v>m</v>
          </cell>
          <cell r="G52">
            <v>743</v>
          </cell>
          <cell r="H52">
            <v>2650</v>
          </cell>
          <cell r="Q52">
            <v>2650</v>
          </cell>
          <cell r="R52">
            <v>0.1</v>
          </cell>
          <cell r="S52" t="str">
            <v>내선</v>
          </cell>
          <cell r="T52">
            <v>4.9000000000000002E-2</v>
          </cell>
        </row>
        <row r="53">
          <cell r="A53">
            <v>51</v>
          </cell>
          <cell r="B53" t="str">
            <v>FLEXIBLE  TUBE 2종</v>
          </cell>
          <cell r="C53" t="str">
            <v>PLICA 방수 #24</v>
          </cell>
          <cell r="D53" t="str">
            <v>m</v>
          </cell>
          <cell r="G53">
            <v>743</v>
          </cell>
          <cell r="H53">
            <v>3520</v>
          </cell>
          <cell r="Q53">
            <v>3520</v>
          </cell>
          <cell r="R53">
            <v>0.1</v>
          </cell>
          <cell r="S53" t="str">
            <v>내선</v>
          </cell>
          <cell r="T53">
            <v>6.3E-2</v>
          </cell>
        </row>
        <row r="54">
          <cell r="A54">
            <v>52</v>
          </cell>
          <cell r="B54" t="str">
            <v>FLEXIBLE  TUBE 2종</v>
          </cell>
          <cell r="C54" t="str">
            <v>PLICA 방수 #30</v>
          </cell>
          <cell r="D54" t="str">
            <v>EA</v>
          </cell>
          <cell r="G54">
            <v>743</v>
          </cell>
          <cell r="H54">
            <v>4560</v>
          </cell>
          <cell r="Q54">
            <v>4560</v>
          </cell>
          <cell r="R54">
            <v>0.1</v>
          </cell>
          <cell r="S54" t="str">
            <v>내선</v>
          </cell>
          <cell r="T54">
            <v>7.6999999999999999E-2</v>
          </cell>
        </row>
        <row r="55">
          <cell r="A55">
            <v>53</v>
          </cell>
          <cell r="B55" t="str">
            <v>노말 밴드</v>
          </cell>
          <cell r="C55" t="str">
            <v>ST  28C</v>
          </cell>
          <cell r="D55" t="str">
            <v>EA</v>
          </cell>
          <cell r="G55">
            <v>741</v>
          </cell>
          <cell r="H55">
            <v>1440</v>
          </cell>
          <cell r="Q55">
            <v>1440</v>
          </cell>
        </row>
        <row r="56">
          <cell r="A56">
            <v>54</v>
          </cell>
          <cell r="B56" t="str">
            <v>노말 밴드</v>
          </cell>
          <cell r="C56" t="str">
            <v>ST  36C</v>
          </cell>
          <cell r="D56" t="str">
            <v>EA</v>
          </cell>
          <cell r="G56">
            <v>741</v>
          </cell>
          <cell r="H56">
            <v>2240</v>
          </cell>
          <cell r="Q56">
            <v>2240</v>
          </cell>
        </row>
        <row r="57">
          <cell r="A57">
            <v>55</v>
          </cell>
          <cell r="B57" t="str">
            <v>노말 밴드</v>
          </cell>
          <cell r="C57" t="str">
            <v>ST  42C</v>
          </cell>
          <cell r="D57" t="str">
            <v>EA</v>
          </cell>
          <cell r="G57">
            <v>741</v>
          </cell>
          <cell r="H57">
            <v>2640</v>
          </cell>
          <cell r="Q57">
            <v>2640</v>
          </cell>
        </row>
        <row r="58">
          <cell r="A58">
            <v>56</v>
          </cell>
          <cell r="B58" t="str">
            <v>노말 밴드</v>
          </cell>
          <cell r="C58" t="str">
            <v>ST  54C</v>
          </cell>
          <cell r="D58" t="str">
            <v>EA</v>
          </cell>
          <cell r="G58">
            <v>741</v>
          </cell>
          <cell r="H58">
            <v>4000</v>
          </cell>
          <cell r="Q58">
            <v>4000</v>
          </cell>
        </row>
        <row r="59">
          <cell r="A59">
            <v>57</v>
          </cell>
          <cell r="B59" t="str">
            <v>노말 밴드</v>
          </cell>
          <cell r="C59" t="str">
            <v>ST  104C</v>
          </cell>
          <cell r="D59" t="str">
            <v>EA</v>
          </cell>
          <cell r="G59">
            <v>741</v>
          </cell>
          <cell r="H59">
            <v>18400</v>
          </cell>
          <cell r="Q59">
            <v>18400</v>
          </cell>
        </row>
        <row r="60">
          <cell r="A60">
            <v>58</v>
          </cell>
          <cell r="B60" t="str">
            <v>FLEXIBLE  CONNECTOR</v>
          </cell>
          <cell r="C60" t="str">
            <v>PLICA 방수 #24</v>
          </cell>
          <cell r="D60" t="str">
            <v>EA</v>
          </cell>
          <cell r="G60">
            <v>743</v>
          </cell>
          <cell r="H60">
            <v>1010</v>
          </cell>
          <cell r="Q60">
            <v>1010</v>
          </cell>
        </row>
        <row r="61">
          <cell r="A61">
            <v>59</v>
          </cell>
          <cell r="B61" t="str">
            <v>FLEXIBLE  CONNECTOR</v>
          </cell>
          <cell r="C61" t="str">
            <v>PLICA 방수 #30</v>
          </cell>
          <cell r="D61" t="str">
            <v>EA</v>
          </cell>
          <cell r="G61">
            <v>743</v>
          </cell>
          <cell r="H61">
            <v>1620</v>
          </cell>
          <cell r="Q61">
            <v>1620</v>
          </cell>
        </row>
        <row r="62">
          <cell r="A62">
            <v>60</v>
          </cell>
          <cell r="B62" t="str">
            <v>노말 밴드</v>
          </cell>
          <cell r="C62" t="str">
            <v>HI-PVC  28C</v>
          </cell>
          <cell r="D62" t="str">
            <v>EA</v>
          </cell>
          <cell r="G62">
            <v>745</v>
          </cell>
          <cell r="H62">
            <v>800</v>
          </cell>
          <cell r="Q62">
            <v>800</v>
          </cell>
        </row>
        <row r="63">
          <cell r="A63">
            <v>61</v>
          </cell>
          <cell r="B63" t="str">
            <v>노말 밴드</v>
          </cell>
          <cell r="C63" t="str">
            <v>HI-PVC  36C</v>
          </cell>
          <cell r="D63" t="str">
            <v>EA</v>
          </cell>
          <cell r="G63">
            <v>745</v>
          </cell>
          <cell r="H63">
            <v>900</v>
          </cell>
          <cell r="Q63">
            <v>900</v>
          </cell>
        </row>
        <row r="64">
          <cell r="A64">
            <v>62</v>
          </cell>
          <cell r="B64" t="str">
            <v>노말 밴드</v>
          </cell>
          <cell r="C64" t="str">
            <v>HI-PVC  42C</v>
          </cell>
          <cell r="D64" t="str">
            <v>EA</v>
          </cell>
          <cell r="G64">
            <v>745</v>
          </cell>
          <cell r="H64">
            <v>1200</v>
          </cell>
          <cell r="Q64">
            <v>1200</v>
          </cell>
        </row>
        <row r="65">
          <cell r="A65">
            <v>63</v>
          </cell>
          <cell r="Q65" t="str">
            <v/>
          </cell>
        </row>
        <row r="66">
          <cell r="A66">
            <v>64</v>
          </cell>
          <cell r="Q66" t="str">
            <v/>
          </cell>
        </row>
        <row r="67">
          <cell r="A67">
            <v>65</v>
          </cell>
          <cell r="B67" t="str">
            <v xml:space="preserve">전선 </v>
          </cell>
          <cell r="C67" t="str">
            <v>IV   1.6</v>
          </cell>
          <cell r="D67" t="str">
            <v>m</v>
          </cell>
          <cell r="G67">
            <v>714</v>
          </cell>
          <cell r="H67">
            <v>69</v>
          </cell>
          <cell r="Q67">
            <v>69</v>
          </cell>
          <cell r="R67">
            <v>0.1</v>
          </cell>
          <cell r="S67" t="str">
            <v>내선</v>
          </cell>
          <cell r="T67">
            <v>0.01</v>
          </cell>
          <cell r="U67" t="str">
            <v>내선</v>
          </cell>
          <cell r="V67">
            <v>8.0000000000000002E-3</v>
          </cell>
          <cell r="Y67" t="str">
            <v>바닥배선 :80%</v>
          </cell>
        </row>
        <row r="68">
          <cell r="A68">
            <v>66</v>
          </cell>
          <cell r="B68" t="str">
            <v xml:space="preserve">전선 </v>
          </cell>
          <cell r="C68" t="str">
            <v>IV   2.0</v>
          </cell>
          <cell r="D68" t="str">
            <v>m</v>
          </cell>
          <cell r="G68">
            <v>714</v>
          </cell>
          <cell r="H68">
            <v>103</v>
          </cell>
          <cell r="Q68">
            <v>103</v>
          </cell>
          <cell r="R68">
            <v>0.1</v>
          </cell>
          <cell r="S68" t="str">
            <v>내선</v>
          </cell>
          <cell r="T68">
            <v>0.01</v>
          </cell>
          <cell r="U68" t="str">
            <v>내선</v>
          </cell>
          <cell r="V68">
            <v>8.0000000000000002E-3</v>
          </cell>
          <cell r="Y68" t="str">
            <v>바닥배선 :80%</v>
          </cell>
        </row>
        <row r="69">
          <cell r="A69">
            <v>67</v>
          </cell>
          <cell r="B69" t="str">
            <v xml:space="preserve">전선 </v>
          </cell>
          <cell r="C69" t="str">
            <v>IV   5.5sq</v>
          </cell>
          <cell r="D69" t="str">
            <v>m</v>
          </cell>
          <cell r="G69">
            <v>714</v>
          </cell>
          <cell r="H69">
            <v>196</v>
          </cell>
          <cell r="Q69">
            <v>196</v>
          </cell>
          <cell r="R69">
            <v>0.1</v>
          </cell>
          <cell r="S69" t="str">
            <v>내선</v>
          </cell>
          <cell r="T69">
            <v>0.01</v>
          </cell>
          <cell r="U69" t="str">
            <v>내선</v>
          </cell>
          <cell r="V69">
            <v>8.0000000000000002E-3</v>
          </cell>
          <cell r="Y69" t="str">
            <v>바닥배선 :80%</v>
          </cell>
        </row>
        <row r="70">
          <cell r="A70">
            <v>68</v>
          </cell>
          <cell r="B70" t="str">
            <v xml:space="preserve">전선 </v>
          </cell>
          <cell r="C70" t="str">
            <v>IV   8sq</v>
          </cell>
          <cell r="D70" t="str">
            <v>m</v>
          </cell>
          <cell r="G70">
            <v>714</v>
          </cell>
          <cell r="H70">
            <v>277</v>
          </cell>
          <cell r="Q70">
            <v>277</v>
          </cell>
          <cell r="R70">
            <v>0.1</v>
          </cell>
          <cell r="S70" t="str">
            <v>내선</v>
          </cell>
          <cell r="T70">
            <v>0.02</v>
          </cell>
          <cell r="U70" t="str">
            <v>내선</v>
          </cell>
          <cell r="V70">
            <v>1.6E-2</v>
          </cell>
          <cell r="Y70" t="str">
            <v>바닥배선 :80%</v>
          </cell>
        </row>
        <row r="71">
          <cell r="A71">
            <v>69</v>
          </cell>
          <cell r="B71" t="str">
            <v xml:space="preserve">전선 </v>
          </cell>
          <cell r="C71" t="str">
            <v>IV   14sq</v>
          </cell>
          <cell r="D71" t="str">
            <v>m</v>
          </cell>
          <cell r="G71">
            <v>714</v>
          </cell>
          <cell r="H71">
            <v>543</v>
          </cell>
          <cell r="Q71">
            <v>543</v>
          </cell>
          <cell r="R71">
            <v>0.1</v>
          </cell>
          <cell r="S71" t="str">
            <v>내선</v>
          </cell>
          <cell r="T71">
            <v>0.02</v>
          </cell>
          <cell r="U71" t="str">
            <v>내선</v>
          </cell>
          <cell r="V71">
            <v>1.6E-2</v>
          </cell>
          <cell r="Y71" t="str">
            <v>바닥배선 :80%</v>
          </cell>
        </row>
        <row r="72">
          <cell r="A72">
            <v>70</v>
          </cell>
          <cell r="B72" t="str">
            <v xml:space="preserve">전선 </v>
          </cell>
          <cell r="C72" t="str">
            <v>IV   22sq</v>
          </cell>
          <cell r="D72" t="str">
            <v>m</v>
          </cell>
          <cell r="G72">
            <v>714</v>
          </cell>
          <cell r="H72">
            <v>830</v>
          </cell>
          <cell r="Q72">
            <v>830</v>
          </cell>
          <cell r="R72">
            <v>0.1</v>
          </cell>
          <cell r="S72" t="str">
            <v>내선</v>
          </cell>
          <cell r="T72">
            <v>3.1E-2</v>
          </cell>
          <cell r="U72" t="str">
            <v>내선</v>
          </cell>
          <cell r="V72">
            <v>2.5000000000000001E-2</v>
          </cell>
          <cell r="Y72" t="str">
            <v>바닥배선 :80%</v>
          </cell>
        </row>
        <row r="73">
          <cell r="A73">
            <v>71</v>
          </cell>
          <cell r="B73" t="str">
            <v xml:space="preserve">전선 </v>
          </cell>
          <cell r="C73" t="str">
            <v>IV   38sq</v>
          </cell>
          <cell r="D73" t="str">
            <v>m</v>
          </cell>
          <cell r="G73">
            <v>714</v>
          </cell>
          <cell r="H73">
            <v>1321</v>
          </cell>
          <cell r="Q73">
            <v>1321</v>
          </cell>
          <cell r="R73">
            <v>0.1</v>
          </cell>
          <cell r="S73" t="str">
            <v>내선</v>
          </cell>
          <cell r="T73">
            <v>3.1E-2</v>
          </cell>
          <cell r="U73" t="str">
            <v>내선</v>
          </cell>
          <cell r="V73">
            <v>2.5000000000000001E-2</v>
          </cell>
          <cell r="Y73" t="str">
            <v>바닥배선 :80%</v>
          </cell>
        </row>
        <row r="74">
          <cell r="A74">
            <v>72</v>
          </cell>
          <cell r="Q74" t="str">
            <v/>
          </cell>
        </row>
        <row r="75">
          <cell r="A75">
            <v>73</v>
          </cell>
          <cell r="Q75" t="str">
            <v/>
          </cell>
        </row>
        <row r="76">
          <cell r="A76">
            <v>74</v>
          </cell>
          <cell r="Q76" t="str">
            <v/>
          </cell>
        </row>
        <row r="77">
          <cell r="A77">
            <v>75</v>
          </cell>
          <cell r="B77" t="str">
            <v xml:space="preserve">전선 </v>
          </cell>
          <cell r="C77" t="str">
            <v>GV   2.0sq</v>
          </cell>
          <cell r="D77" t="str">
            <v>m</v>
          </cell>
          <cell r="G77">
            <v>715</v>
          </cell>
          <cell r="H77">
            <v>177</v>
          </cell>
          <cell r="Q77">
            <v>177</v>
          </cell>
          <cell r="R77">
            <v>0.1</v>
          </cell>
          <cell r="S77" t="str">
            <v>내선</v>
          </cell>
          <cell r="T77">
            <v>0.01</v>
          </cell>
          <cell r="U77" t="str">
            <v>내선</v>
          </cell>
          <cell r="V77">
            <v>8.0000000000000002E-3</v>
          </cell>
          <cell r="Y77" t="str">
            <v>바닥배선 :80%</v>
          </cell>
        </row>
        <row r="78">
          <cell r="A78">
            <v>76</v>
          </cell>
          <cell r="B78" t="str">
            <v xml:space="preserve">전선 </v>
          </cell>
          <cell r="C78" t="str">
            <v>GV   3.5sq</v>
          </cell>
          <cell r="D78" t="str">
            <v>m</v>
          </cell>
          <cell r="G78">
            <v>715</v>
          </cell>
          <cell r="H78">
            <v>239</v>
          </cell>
          <cell r="Q78">
            <v>239</v>
          </cell>
          <cell r="R78">
            <v>0.1</v>
          </cell>
          <cell r="S78" t="str">
            <v>내선</v>
          </cell>
          <cell r="T78">
            <v>0.01</v>
          </cell>
          <cell r="U78" t="str">
            <v>내선</v>
          </cell>
          <cell r="V78">
            <v>8.0000000000000002E-3</v>
          </cell>
          <cell r="Y78" t="str">
            <v>바닥배선 :80%</v>
          </cell>
        </row>
        <row r="79">
          <cell r="A79">
            <v>77</v>
          </cell>
          <cell r="B79" t="str">
            <v xml:space="preserve">전선 </v>
          </cell>
          <cell r="C79" t="str">
            <v>GV   5.5sq</v>
          </cell>
          <cell r="D79" t="str">
            <v>m</v>
          </cell>
          <cell r="G79">
            <v>715</v>
          </cell>
          <cell r="H79">
            <v>324</v>
          </cell>
          <cell r="Q79">
            <v>324</v>
          </cell>
          <cell r="R79">
            <v>0.1</v>
          </cell>
          <cell r="S79" t="str">
            <v>내선</v>
          </cell>
          <cell r="T79">
            <v>0.01</v>
          </cell>
          <cell r="U79" t="str">
            <v>내선</v>
          </cell>
          <cell r="V79">
            <v>8.0000000000000002E-3</v>
          </cell>
          <cell r="Y79" t="str">
            <v>바닥배선 :80%</v>
          </cell>
        </row>
        <row r="80">
          <cell r="A80">
            <v>78</v>
          </cell>
          <cell r="B80" t="str">
            <v xml:space="preserve">전선 </v>
          </cell>
          <cell r="C80" t="str">
            <v>GV   8sq</v>
          </cell>
          <cell r="D80" t="str">
            <v>m</v>
          </cell>
          <cell r="G80">
            <v>715</v>
          </cell>
          <cell r="H80">
            <v>495</v>
          </cell>
          <cell r="Q80">
            <v>495</v>
          </cell>
          <cell r="R80">
            <v>0.1</v>
          </cell>
          <cell r="S80" t="str">
            <v>내선</v>
          </cell>
          <cell r="T80">
            <v>0.02</v>
          </cell>
          <cell r="U80" t="str">
            <v>내선</v>
          </cell>
          <cell r="V80">
            <v>1.6E-2</v>
          </cell>
          <cell r="Y80" t="str">
            <v>바닥배선 :80%</v>
          </cell>
        </row>
        <row r="81">
          <cell r="A81">
            <v>79</v>
          </cell>
          <cell r="B81" t="str">
            <v xml:space="preserve">전선 </v>
          </cell>
          <cell r="C81" t="str">
            <v>GV   14sq</v>
          </cell>
          <cell r="D81" t="str">
            <v>m</v>
          </cell>
          <cell r="G81">
            <v>715</v>
          </cell>
          <cell r="H81">
            <v>835</v>
          </cell>
          <cell r="Q81">
            <v>835</v>
          </cell>
          <cell r="R81">
            <v>0.1</v>
          </cell>
          <cell r="S81" t="str">
            <v>내선</v>
          </cell>
          <cell r="T81">
            <v>0.02</v>
          </cell>
          <cell r="U81" t="str">
            <v>내선</v>
          </cell>
          <cell r="V81">
            <v>1.6E-2</v>
          </cell>
          <cell r="Y81" t="str">
            <v>바닥배선 :80%</v>
          </cell>
        </row>
        <row r="82">
          <cell r="A82">
            <v>80</v>
          </cell>
          <cell r="B82" t="str">
            <v xml:space="preserve">전선 </v>
          </cell>
          <cell r="C82" t="str">
            <v>GV   22sq</v>
          </cell>
          <cell r="D82" t="str">
            <v>m</v>
          </cell>
          <cell r="G82">
            <v>715</v>
          </cell>
          <cell r="H82">
            <v>1159</v>
          </cell>
          <cell r="Q82">
            <v>1159</v>
          </cell>
          <cell r="R82">
            <v>0.1</v>
          </cell>
          <cell r="S82" t="str">
            <v>내선</v>
          </cell>
          <cell r="T82">
            <v>3.1E-2</v>
          </cell>
          <cell r="U82" t="str">
            <v>내선</v>
          </cell>
          <cell r="V82">
            <v>2.5000000000000001E-2</v>
          </cell>
          <cell r="Y82" t="str">
            <v>바닥배선 :80%</v>
          </cell>
        </row>
        <row r="83">
          <cell r="A83">
            <v>81</v>
          </cell>
          <cell r="B83" t="str">
            <v xml:space="preserve">전선 </v>
          </cell>
          <cell r="C83" t="str">
            <v>GV   38sq</v>
          </cell>
          <cell r="D83" t="str">
            <v>m</v>
          </cell>
          <cell r="G83">
            <v>715</v>
          </cell>
          <cell r="H83">
            <v>1746</v>
          </cell>
          <cell r="Q83">
            <v>1746</v>
          </cell>
          <cell r="R83">
            <v>0.1</v>
          </cell>
          <cell r="S83" t="str">
            <v>내선</v>
          </cell>
          <cell r="T83">
            <v>3.1E-2</v>
          </cell>
          <cell r="U83" t="str">
            <v>내선</v>
          </cell>
          <cell r="V83">
            <v>2.5000000000000001E-2</v>
          </cell>
          <cell r="Y83" t="str">
            <v>바닥배선 :80%</v>
          </cell>
        </row>
        <row r="84">
          <cell r="A84">
            <v>82</v>
          </cell>
          <cell r="B84" t="str">
            <v xml:space="preserve">전선 </v>
          </cell>
          <cell r="C84" t="str">
            <v>GV   60sq</v>
          </cell>
          <cell r="D84" t="str">
            <v>m</v>
          </cell>
          <cell r="G84">
            <v>715</v>
          </cell>
          <cell r="H84">
            <v>2760</v>
          </cell>
          <cell r="Q84">
            <v>2760</v>
          </cell>
          <cell r="R84">
            <v>0.1</v>
          </cell>
          <cell r="S84" t="str">
            <v>내선</v>
          </cell>
          <cell r="T84">
            <v>5.1999999999999998E-2</v>
          </cell>
          <cell r="U84" t="str">
            <v>내선</v>
          </cell>
          <cell r="V84">
            <v>4.2000000000000003E-2</v>
          </cell>
          <cell r="Y84" t="str">
            <v>바닥배선 :80%</v>
          </cell>
        </row>
        <row r="85">
          <cell r="A85">
            <v>83</v>
          </cell>
          <cell r="B85" t="str">
            <v xml:space="preserve">전선 </v>
          </cell>
          <cell r="C85" t="str">
            <v>GV   100sq</v>
          </cell>
          <cell r="D85" t="str">
            <v>m</v>
          </cell>
          <cell r="G85">
            <v>715</v>
          </cell>
          <cell r="H85">
            <v>4112</v>
          </cell>
          <cell r="Q85">
            <v>4112</v>
          </cell>
          <cell r="R85">
            <v>0.1</v>
          </cell>
          <cell r="S85" t="str">
            <v>내선</v>
          </cell>
          <cell r="T85">
            <v>6.4000000000000001E-2</v>
          </cell>
          <cell r="U85" t="str">
            <v>내선</v>
          </cell>
          <cell r="V85">
            <v>5.0999999999999997E-2</v>
          </cell>
          <cell r="Y85" t="str">
            <v>바닥배선 :80%</v>
          </cell>
        </row>
        <row r="86">
          <cell r="A86">
            <v>84</v>
          </cell>
          <cell r="Q86" t="str">
            <v/>
          </cell>
        </row>
        <row r="87">
          <cell r="A87">
            <v>85</v>
          </cell>
          <cell r="Q87" t="str">
            <v/>
          </cell>
        </row>
        <row r="88">
          <cell r="A88">
            <v>86</v>
          </cell>
          <cell r="Q88" t="str">
            <v/>
          </cell>
        </row>
        <row r="89">
          <cell r="A89">
            <v>87</v>
          </cell>
          <cell r="B89" t="str">
            <v>동 피뢰침H:7.5M이하</v>
          </cell>
          <cell r="C89" t="str">
            <v>大14×430㎜</v>
          </cell>
          <cell r="D89" t="str">
            <v>EA</v>
          </cell>
          <cell r="G89">
            <v>800</v>
          </cell>
          <cell r="H89">
            <v>10800</v>
          </cell>
          <cell r="Q89">
            <v>10800</v>
          </cell>
          <cell r="S89" t="str">
            <v>내선</v>
          </cell>
          <cell r="T89">
            <v>0.89999999999999991</v>
          </cell>
          <cell r="U89" t="str">
            <v>내선</v>
          </cell>
          <cell r="V89">
            <v>1.5</v>
          </cell>
          <cell r="Y89" t="str">
            <v>발판좋은곳(철탑)60%</v>
          </cell>
        </row>
        <row r="90">
          <cell r="A90">
            <v>88</v>
          </cell>
          <cell r="B90" t="str">
            <v>동 피뢰침H:10M이하</v>
          </cell>
          <cell r="C90" t="str">
            <v>大14×430㎜</v>
          </cell>
          <cell r="D90" t="str">
            <v>EA</v>
          </cell>
          <cell r="G90">
            <v>800</v>
          </cell>
          <cell r="H90">
            <v>10800</v>
          </cell>
          <cell r="Q90">
            <v>10800</v>
          </cell>
          <cell r="S90" t="str">
            <v>내선</v>
          </cell>
          <cell r="T90">
            <v>1.1399999999999999</v>
          </cell>
          <cell r="U90" t="str">
            <v>내선</v>
          </cell>
          <cell r="V90">
            <v>1.9</v>
          </cell>
          <cell r="Y90" t="str">
            <v>*배선,접지물포함</v>
          </cell>
        </row>
        <row r="91">
          <cell r="A91">
            <v>89</v>
          </cell>
          <cell r="B91" t="str">
            <v>동 피뢰침H:15M이하</v>
          </cell>
          <cell r="C91" t="str">
            <v>大14×430㎜</v>
          </cell>
          <cell r="D91" t="str">
            <v>EA</v>
          </cell>
          <cell r="G91">
            <v>800</v>
          </cell>
          <cell r="H91">
            <v>10800</v>
          </cell>
          <cell r="Q91">
            <v>10800</v>
          </cell>
          <cell r="U91" t="str">
            <v>배전</v>
          </cell>
          <cell r="V91">
            <v>2.6</v>
          </cell>
          <cell r="Y91" t="str">
            <v>*전주설치는배전전공</v>
          </cell>
        </row>
        <row r="92">
          <cell r="A92">
            <v>90</v>
          </cell>
          <cell r="B92" t="str">
            <v>동 피뢰침H:20M이하</v>
          </cell>
          <cell r="C92" t="str">
            <v>大14×430㎜</v>
          </cell>
          <cell r="D92" t="str">
            <v>EA</v>
          </cell>
          <cell r="G92">
            <v>800</v>
          </cell>
          <cell r="H92">
            <v>10800</v>
          </cell>
          <cell r="Q92">
            <v>10800</v>
          </cell>
          <cell r="U92" t="str">
            <v>배전</v>
          </cell>
          <cell r="V92">
            <v>3.4</v>
          </cell>
          <cell r="Y92" t="str">
            <v>상동</v>
          </cell>
        </row>
        <row r="93">
          <cell r="A93">
            <v>91</v>
          </cell>
          <cell r="B93" t="str">
            <v>동 피뢰침H:7.5M이하</v>
          </cell>
          <cell r="C93" t="str">
            <v>中14×320㎜</v>
          </cell>
          <cell r="D93" t="str">
            <v>EA</v>
          </cell>
          <cell r="G93">
            <v>800</v>
          </cell>
          <cell r="H93">
            <v>9560</v>
          </cell>
          <cell r="Q93">
            <v>9560</v>
          </cell>
          <cell r="S93" t="str">
            <v>내선</v>
          </cell>
          <cell r="T93">
            <v>0.89999999999999991</v>
          </cell>
          <cell r="U93" t="str">
            <v>내선</v>
          </cell>
          <cell r="V93">
            <v>1.5</v>
          </cell>
          <cell r="Y93" t="str">
            <v>상동</v>
          </cell>
        </row>
        <row r="94">
          <cell r="A94">
            <v>92</v>
          </cell>
          <cell r="B94" t="str">
            <v>동 피뢰침H:10M이하</v>
          </cell>
          <cell r="C94" t="str">
            <v>中14×320㎜</v>
          </cell>
          <cell r="D94" t="str">
            <v>EA</v>
          </cell>
          <cell r="G94">
            <v>800</v>
          </cell>
          <cell r="H94">
            <v>9560</v>
          </cell>
          <cell r="Q94">
            <v>9560</v>
          </cell>
          <cell r="S94" t="str">
            <v>내선</v>
          </cell>
          <cell r="T94">
            <v>1.1399999999999999</v>
          </cell>
          <cell r="U94" t="str">
            <v>내선</v>
          </cell>
          <cell r="V94">
            <v>1.9</v>
          </cell>
          <cell r="Y94" t="str">
            <v>상동</v>
          </cell>
        </row>
        <row r="95">
          <cell r="A95">
            <v>93</v>
          </cell>
          <cell r="B95" t="str">
            <v>동 피뢰침H:15M이하</v>
          </cell>
          <cell r="C95" t="str">
            <v>中14×320㎜</v>
          </cell>
          <cell r="D95" t="str">
            <v>EA</v>
          </cell>
          <cell r="G95">
            <v>800</v>
          </cell>
          <cell r="H95">
            <v>9560</v>
          </cell>
          <cell r="Q95">
            <v>9560</v>
          </cell>
          <cell r="U95" t="str">
            <v>배전</v>
          </cell>
          <cell r="V95">
            <v>2.6</v>
          </cell>
          <cell r="Y95" t="str">
            <v>상동</v>
          </cell>
        </row>
        <row r="96">
          <cell r="A96">
            <v>94</v>
          </cell>
          <cell r="B96" t="str">
            <v>동 피뢰침H:20M이하</v>
          </cell>
          <cell r="C96" t="str">
            <v>中14×320㎜</v>
          </cell>
          <cell r="D96" t="str">
            <v>EA</v>
          </cell>
          <cell r="G96">
            <v>800</v>
          </cell>
          <cell r="H96">
            <v>9560</v>
          </cell>
          <cell r="Q96">
            <v>9560</v>
          </cell>
          <cell r="U96" t="str">
            <v>배전</v>
          </cell>
          <cell r="V96">
            <v>3.4</v>
          </cell>
          <cell r="Y96" t="str">
            <v>상동</v>
          </cell>
        </row>
        <row r="97">
          <cell r="A97">
            <v>95</v>
          </cell>
          <cell r="Q97" t="str">
            <v/>
          </cell>
        </row>
        <row r="98">
          <cell r="A98">
            <v>96</v>
          </cell>
          <cell r="B98" t="str">
            <v>접지봉</v>
          </cell>
          <cell r="C98" t="str">
            <v>φ14×1000㎜(동피복)</v>
          </cell>
          <cell r="D98" t="str">
            <v>EA</v>
          </cell>
          <cell r="G98">
            <v>800</v>
          </cell>
          <cell r="H98">
            <v>2700</v>
          </cell>
          <cell r="Q98">
            <v>2700</v>
          </cell>
          <cell r="S98" t="str">
            <v>내선</v>
          </cell>
          <cell r="T98">
            <v>0.2</v>
          </cell>
          <cell r="U98" t="str">
            <v>보인</v>
          </cell>
          <cell r="V98">
            <v>0.1</v>
          </cell>
        </row>
        <row r="99">
          <cell r="A99">
            <v>97</v>
          </cell>
          <cell r="B99" t="str">
            <v>접지봉</v>
          </cell>
          <cell r="C99" t="str">
            <v>φ16×1800㎜(동피복)</v>
          </cell>
          <cell r="D99" t="str">
            <v>EA</v>
          </cell>
          <cell r="G99">
            <v>800</v>
          </cell>
          <cell r="H99">
            <v>3820</v>
          </cell>
          <cell r="Q99">
            <v>3820</v>
          </cell>
          <cell r="S99" t="str">
            <v>내선</v>
          </cell>
          <cell r="T99">
            <v>0.2</v>
          </cell>
          <cell r="U99" t="str">
            <v>보인</v>
          </cell>
          <cell r="V99">
            <v>0.1</v>
          </cell>
        </row>
        <row r="100">
          <cell r="A100">
            <v>98</v>
          </cell>
          <cell r="B100" t="str">
            <v>접지봉</v>
          </cell>
          <cell r="C100" t="str">
            <v>φ18×2400㎜(동피복)</v>
          </cell>
          <cell r="D100" t="str">
            <v>EA</v>
          </cell>
          <cell r="G100">
            <v>800</v>
          </cell>
          <cell r="H100">
            <v>5280</v>
          </cell>
          <cell r="Q100">
            <v>5280</v>
          </cell>
          <cell r="S100" t="str">
            <v>내선</v>
          </cell>
          <cell r="T100">
            <v>0.2</v>
          </cell>
          <cell r="U100" t="str">
            <v>보인</v>
          </cell>
          <cell r="V100">
            <v>0.1</v>
          </cell>
        </row>
        <row r="101">
          <cell r="A101">
            <v>99</v>
          </cell>
          <cell r="B101" t="str">
            <v>접지봉</v>
          </cell>
          <cell r="C101" t="str">
            <v>φ16×1800㎜-3EA</v>
          </cell>
          <cell r="D101" t="str">
            <v>조</v>
          </cell>
          <cell r="Q101">
            <v>0</v>
          </cell>
          <cell r="S101" t="str">
            <v>내선</v>
          </cell>
          <cell r="T101">
            <v>0.45</v>
          </cell>
          <cell r="U101" t="str">
            <v>보인</v>
          </cell>
          <cell r="V101">
            <v>0.23</v>
          </cell>
        </row>
        <row r="102">
          <cell r="A102">
            <v>100</v>
          </cell>
          <cell r="Q102" t="str">
            <v/>
          </cell>
        </row>
        <row r="103">
          <cell r="A103">
            <v>101</v>
          </cell>
          <cell r="B103" t="str">
            <v xml:space="preserve">전선 </v>
          </cell>
          <cell r="C103" t="str">
            <v>HIV   1.2</v>
          </cell>
          <cell r="D103" t="str">
            <v>m</v>
          </cell>
          <cell r="G103">
            <v>714</v>
          </cell>
          <cell r="H103">
            <v>45</v>
          </cell>
          <cell r="Q103">
            <v>45</v>
          </cell>
          <cell r="R103">
            <v>0.1</v>
          </cell>
          <cell r="S103" t="str">
            <v>내선</v>
          </cell>
          <cell r="T103">
            <v>0.01</v>
          </cell>
        </row>
        <row r="104">
          <cell r="A104">
            <v>102</v>
          </cell>
          <cell r="B104" t="str">
            <v xml:space="preserve">전선 </v>
          </cell>
          <cell r="C104" t="str">
            <v>HIV   1.6</v>
          </cell>
          <cell r="D104" t="str">
            <v>m</v>
          </cell>
          <cell r="G104">
            <v>714</v>
          </cell>
          <cell r="H104">
            <v>73</v>
          </cell>
          <cell r="Q104">
            <v>73</v>
          </cell>
          <cell r="R104">
            <v>0.1</v>
          </cell>
          <cell r="S104" t="str">
            <v>내선</v>
          </cell>
          <cell r="T104">
            <v>0.01</v>
          </cell>
        </row>
        <row r="105">
          <cell r="A105">
            <v>103</v>
          </cell>
          <cell r="B105" t="str">
            <v xml:space="preserve">전선 </v>
          </cell>
          <cell r="C105" t="str">
            <v>HIV   2.0</v>
          </cell>
          <cell r="D105" t="str">
            <v>m</v>
          </cell>
          <cell r="G105">
            <v>714</v>
          </cell>
          <cell r="H105">
            <v>107</v>
          </cell>
          <cell r="Q105">
            <v>107</v>
          </cell>
          <cell r="R105">
            <v>0.1</v>
          </cell>
          <cell r="S105" t="str">
            <v>내선</v>
          </cell>
          <cell r="T105">
            <v>0.01</v>
          </cell>
        </row>
        <row r="106">
          <cell r="A106">
            <v>104</v>
          </cell>
          <cell r="B106" t="str">
            <v xml:space="preserve">전선 </v>
          </cell>
          <cell r="C106" t="str">
            <v>HIV   5.5sq</v>
          </cell>
          <cell r="D106" t="str">
            <v>m</v>
          </cell>
          <cell r="G106">
            <v>714</v>
          </cell>
          <cell r="H106">
            <v>209</v>
          </cell>
          <cell r="Q106">
            <v>209</v>
          </cell>
          <cell r="R106">
            <v>0.1</v>
          </cell>
          <cell r="S106" t="str">
            <v>내선</v>
          </cell>
          <cell r="T106">
            <v>0.01</v>
          </cell>
        </row>
        <row r="107">
          <cell r="A107">
            <v>105</v>
          </cell>
          <cell r="B107" t="str">
            <v xml:space="preserve">전선 </v>
          </cell>
          <cell r="C107" t="str">
            <v>HIV   8sq</v>
          </cell>
          <cell r="D107" t="str">
            <v>m</v>
          </cell>
          <cell r="G107">
            <v>714</v>
          </cell>
          <cell r="H107">
            <v>296</v>
          </cell>
          <cell r="Q107">
            <v>296</v>
          </cell>
          <cell r="R107">
            <v>0.1</v>
          </cell>
          <cell r="S107" t="str">
            <v>내선</v>
          </cell>
          <cell r="T107">
            <v>0.02</v>
          </cell>
        </row>
        <row r="108">
          <cell r="A108">
            <v>106</v>
          </cell>
          <cell r="B108" t="str">
            <v xml:space="preserve">전선 </v>
          </cell>
          <cell r="C108" t="str">
            <v>HIV   14sq</v>
          </cell>
          <cell r="D108" t="str">
            <v>m</v>
          </cell>
          <cell r="G108">
            <v>714</v>
          </cell>
          <cell r="H108">
            <v>583</v>
          </cell>
          <cell r="Q108">
            <v>583</v>
          </cell>
          <cell r="R108">
            <v>0.1</v>
          </cell>
          <cell r="S108" t="str">
            <v>내선</v>
          </cell>
          <cell r="T108">
            <v>0.02</v>
          </cell>
        </row>
        <row r="109">
          <cell r="A109">
            <v>107</v>
          </cell>
          <cell r="B109" t="str">
            <v xml:space="preserve">전선 </v>
          </cell>
          <cell r="C109" t="str">
            <v>HIV   22sq</v>
          </cell>
          <cell r="D109" t="str">
            <v>m</v>
          </cell>
          <cell r="G109">
            <v>714</v>
          </cell>
          <cell r="H109">
            <v>888</v>
          </cell>
          <cell r="Q109">
            <v>888</v>
          </cell>
          <cell r="R109">
            <v>0.1</v>
          </cell>
          <cell r="S109" t="str">
            <v>내선</v>
          </cell>
          <cell r="T109">
            <v>3.1E-2</v>
          </cell>
        </row>
        <row r="110">
          <cell r="A110">
            <v>108</v>
          </cell>
          <cell r="B110" t="str">
            <v xml:space="preserve">전선 </v>
          </cell>
          <cell r="C110" t="str">
            <v>HIV   38sq</v>
          </cell>
          <cell r="D110" t="str">
            <v>m</v>
          </cell>
          <cell r="G110">
            <v>714</v>
          </cell>
          <cell r="H110">
            <v>1414</v>
          </cell>
          <cell r="Q110">
            <v>1414</v>
          </cell>
          <cell r="R110">
            <v>0.1</v>
          </cell>
          <cell r="S110" t="str">
            <v>내선</v>
          </cell>
          <cell r="T110">
            <v>3.1E-2</v>
          </cell>
        </row>
        <row r="111">
          <cell r="A111">
            <v>109</v>
          </cell>
          <cell r="Q111" t="str">
            <v/>
          </cell>
        </row>
        <row r="112">
          <cell r="A112">
            <v>110</v>
          </cell>
          <cell r="Q112" t="str">
            <v/>
          </cell>
        </row>
        <row r="113">
          <cell r="A113">
            <v>111</v>
          </cell>
          <cell r="Q113" t="str">
            <v/>
          </cell>
        </row>
        <row r="114">
          <cell r="A114">
            <v>112</v>
          </cell>
          <cell r="B114" t="str">
            <v>전화선</v>
          </cell>
          <cell r="C114" t="str">
            <v>TIV 0.8/2C</v>
          </cell>
          <cell r="D114" t="str">
            <v>m</v>
          </cell>
          <cell r="G114">
            <v>731</v>
          </cell>
          <cell r="H114">
            <v>60</v>
          </cell>
          <cell r="Q114">
            <v>60</v>
          </cell>
          <cell r="R114">
            <v>0.1</v>
          </cell>
          <cell r="S114" t="str">
            <v>통내</v>
          </cell>
          <cell r="T114">
            <v>1.4999999999999999E-2</v>
          </cell>
        </row>
        <row r="115">
          <cell r="A115">
            <v>113</v>
          </cell>
          <cell r="B115" t="str">
            <v>전화선</v>
          </cell>
          <cell r="C115" t="str">
            <v>TIV 1.0/2C</v>
          </cell>
          <cell r="D115" t="str">
            <v>m</v>
          </cell>
          <cell r="G115">
            <v>731</v>
          </cell>
          <cell r="H115">
            <v>113</v>
          </cell>
          <cell r="Q115">
            <v>113</v>
          </cell>
          <cell r="R115">
            <v>0.1</v>
          </cell>
          <cell r="S115" t="str">
            <v>통내</v>
          </cell>
          <cell r="T115">
            <v>1.4999999999999999E-2</v>
          </cell>
        </row>
        <row r="116">
          <cell r="A116">
            <v>114</v>
          </cell>
          <cell r="B116" t="str">
            <v>전화선</v>
          </cell>
          <cell r="C116" t="str">
            <v>TIV 1.2/2C</v>
          </cell>
          <cell r="D116" t="str">
            <v>m</v>
          </cell>
          <cell r="G116">
            <v>731</v>
          </cell>
          <cell r="H116">
            <v>119</v>
          </cell>
          <cell r="Q116">
            <v>119</v>
          </cell>
          <cell r="R116">
            <v>0.1</v>
          </cell>
          <cell r="S116" t="str">
            <v>통내</v>
          </cell>
          <cell r="T116">
            <v>1.4999999999999999E-2</v>
          </cell>
        </row>
        <row r="117">
          <cell r="A117">
            <v>115</v>
          </cell>
          <cell r="Q117" t="str">
            <v/>
          </cell>
        </row>
        <row r="118">
          <cell r="A118">
            <v>116</v>
          </cell>
          <cell r="B118" t="str">
            <v xml:space="preserve"> 저압 케이블</v>
          </cell>
          <cell r="C118" t="str">
            <v>600V CV 2.0 sq/1C</v>
          </cell>
          <cell r="D118" t="str">
            <v>m</v>
          </cell>
          <cell r="G118">
            <v>718</v>
          </cell>
          <cell r="H118">
            <v>173</v>
          </cell>
          <cell r="Q118">
            <v>173</v>
          </cell>
          <cell r="R118">
            <v>0.05</v>
          </cell>
          <cell r="S118" t="str">
            <v>저케</v>
          </cell>
          <cell r="T118">
            <v>0.01</v>
          </cell>
          <cell r="U118" t="str">
            <v>저케</v>
          </cell>
          <cell r="V118">
            <v>5.0000000000000001E-3</v>
          </cell>
          <cell r="W118" t="str">
            <v>보인</v>
          </cell>
          <cell r="X118">
            <v>5.0000000000000001E-3</v>
          </cell>
          <cell r="Y118" t="str">
            <v xml:space="preserve">옥외에서    2열동시 :180%        3열동시 :260%        4열동시 :340%         *구내부설시 본품의50%가산    </v>
          </cell>
        </row>
        <row r="119">
          <cell r="A119">
            <v>117</v>
          </cell>
          <cell r="B119" t="str">
            <v xml:space="preserve"> 저압 케이블</v>
          </cell>
          <cell r="C119" t="str">
            <v>600V CV 3.5 sq/1C</v>
          </cell>
          <cell r="D119" t="str">
            <v>m</v>
          </cell>
          <cell r="G119">
            <v>718</v>
          </cell>
          <cell r="H119">
            <v>218</v>
          </cell>
          <cell r="Q119">
            <v>218</v>
          </cell>
          <cell r="R119">
            <v>0.05</v>
          </cell>
          <cell r="S119" t="str">
            <v>저케</v>
          </cell>
          <cell r="T119">
            <v>1.0999999999999999E-2</v>
          </cell>
          <cell r="U119" t="str">
            <v>저케</v>
          </cell>
          <cell r="V119">
            <v>5.0000000000000001E-3</v>
          </cell>
          <cell r="W119" t="str">
            <v>보인</v>
          </cell>
          <cell r="X119">
            <v>5.0000000000000001E-3</v>
          </cell>
          <cell r="Y119" t="str">
            <v xml:space="preserve"> :180%        3열동시 :260%        4열동시 :340%         *구내부설시 본품의51%가산</v>
          </cell>
        </row>
        <row r="120">
          <cell r="A120">
            <v>118</v>
          </cell>
          <cell r="B120" t="str">
            <v xml:space="preserve"> 저압 케이블</v>
          </cell>
          <cell r="C120" t="str">
            <v>600V CV 5.5 sq/1C</v>
          </cell>
          <cell r="D120" t="str">
            <v>m</v>
          </cell>
          <cell r="G120">
            <v>718</v>
          </cell>
          <cell r="H120">
            <v>316</v>
          </cell>
          <cell r="Q120">
            <v>316</v>
          </cell>
          <cell r="R120">
            <v>0.05</v>
          </cell>
          <cell r="S120" t="str">
            <v>저케</v>
          </cell>
          <cell r="T120">
            <v>1.2999999999999999E-2</v>
          </cell>
          <cell r="U120" t="str">
            <v>저케</v>
          </cell>
          <cell r="V120">
            <v>5.0000000000000001E-3</v>
          </cell>
          <cell r="W120" t="str">
            <v>보인</v>
          </cell>
          <cell r="X120">
            <v>5.0000000000000001E-3</v>
          </cell>
          <cell r="Y120" t="str">
            <v xml:space="preserve"> :260%        4열동시 :340%         *구내부설시 본품의52%가산</v>
          </cell>
        </row>
        <row r="121">
          <cell r="A121">
            <v>119</v>
          </cell>
          <cell r="B121" t="str">
            <v xml:space="preserve"> 저압 케이블</v>
          </cell>
          <cell r="C121" t="str">
            <v>600V CV 8sq/1C</v>
          </cell>
          <cell r="D121" t="str">
            <v>m</v>
          </cell>
          <cell r="G121">
            <v>718</v>
          </cell>
          <cell r="H121">
            <v>409</v>
          </cell>
          <cell r="Q121">
            <v>409</v>
          </cell>
          <cell r="R121">
            <v>0.05</v>
          </cell>
          <cell r="S121" t="str">
            <v>저케</v>
          </cell>
          <cell r="T121">
            <v>1.4E-2</v>
          </cell>
          <cell r="U121" t="str">
            <v>저케</v>
          </cell>
          <cell r="V121">
            <v>5.4999999999999997E-3</v>
          </cell>
          <cell r="W121" t="str">
            <v>보인</v>
          </cell>
          <cell r="X121">
            <v>5.4999999999999997E-3</v>
          </cell>
          <cell r="Y121" t="str">
            <v xml:space="preserve"> :340%         *구내부설시 본품의53%가산</v>
          </cell>
        </row>
        <row r="122">
          <cell r="A122">
            <v>120</v>
          </cell>
          <cell r="B122" t="str">
            <v xml:space="preserve"> 저압 케이블</v>
          </cell>
          <cell r="C122" t="str">
            <v>600V  CV  14sq/1C</v>
          </cell>
          <cell r="D122" t="str">
            <v>m</v>
          </cell>
          <cell r="G122">
            <v>718</v>
          </cell>
          <cell r="H122">
            <v>719</v>
          </cell>
          <cell r="Q122">
            <v>719</v>
          </cell>
          <cell r="R122">
            <v>0.05</v>
          </cell>
          <cell r="S122" t="str">
            <v>저케</v>
          </cell>
          <cell r="T122">
            <v>0.02</v>
          </cell>
          <cell r="U122" t="str">
            <v>저케</v>
          </cell>
          <cell r="V122">
            <v>5.4999999999999997E-3</v>
          </cell>
          <cell r="W122" t="str">
            <v>보인</v>
          </cell>
          <cell r="X122">
            <v>5.4999999999999997E-3</v>
          </cell>
          <cell r="Y122" t="str">
            <v>시 본품의50%가산</v>
          </cell>
        </row>
        <row r="123">
          <cell r="A123">
            <v>121</v>
          </cell>
          <cell r="B123" t="str">
            <v xml:space="preserve"> 저압 케이블</v>
          </cell>
          <cell r="C123" t="str">
            <v>600V  CV 22sq/1C</v>
          </cell>
          <cell r="D123" t="str">
            <v>m</v>
          </cell>
          <cell r="G123">
            <v>718</v>
          </cell>
          <cell r="H123">
            <v>949</v>
          </cell>
          <cell r="Q123">
            <v>949</v>
          </cell>
          <cell r="R123">
            <v>0.05</v>
          </cell>
          <cell r="S123" t="str">
            <v>저케</v>
          </cell>
          <cell r="T123">
            <v>2.5999999999999999E-2</v>
          </cell>
          <cell r="U123" t="str">
            <v>저케</v>
          </cell>
          <cell r="V123">
            <v>7.0000000000000001E-3</v>
          </cell>
          <cell r="W123" t="str">
            <v>보인</v>
          </cell>
          <cell r="X123">
            <v>5.4999999999999997E-3</v>
          </cell>
        </row>
        <row r="124">
          <cell r="A124">
            <v>122</v>
          </cell>
          <cell r="B124" t="str">
            <v xml:space="preserve"> 저압 케이블</v>
          </cell>
          <cell r="C124" t="str">
            <v>600V  CV 38sq/1C</v>
          </cell>
          <cell r="D124" t="str">
            <v>m</v>
          </cell>
          <cell r="G124">
            <v>718</v>
          </cell>
          <cell r="H124">
            <v>1461</v>
          </cell>
          <cell r="Q124">
            <v>1461</v>
          </cell>
          <cell r="R124">
            <v>0.05</v>
          </cell>
          <cell r="S124" t="str">
            <v>저케</v>
          </cell>
          <cell r="T124">
            <v>3.5999999999999997E-2</v>
          </cell>
          <cell r="U124" t="str">
            <v>저케</v>
          </cell>
          <cell r="V124">
            <v>7.4999999999999997E-3</v>
          </cell>
          <cell r="W124" t="str">
            <v>보인</v>
          </cell>
          <cell r="X124">
            <v>7.0000000000000001E-3</v>
          </cell>
        </row>
        <row r="125">
          <cell r="A125">
            <v>123</v>
          </cell>
          <cell r="B125" t="str">
            <v xml:space="preserve"> 저압 케이블</v>
          </cell>
          <cell r="C125" t="str">
            <v>600V  CV 60sq/1C</v>
          </cell>
          <cell r="D125" t="str">
            <v>m</v>
          </cell>
          <cell r="G125">
            <v>718</v>
          </cell>
          <cell r="H125">
            <v>2288</v>
          </cell>
          <cell r="Q125">
            <v>2288</v>
          </cell>
          <cell r="R125">
            <v>0.05</v>
          </cell>
          <cell r="S125" t="str">
            <v>저케</v>
          </cell>
          <cell r="T125">
            <v>4.9000000000000002E-2</v>
          </cell>
          <cell r="U125" t="str">
            <v>저케</v>
          </cell>
          <cell r="V125">
            <v>8.5000000000000006E-3</v>
          </cell>
          <cell r="W125" t="str">
            <v>보인</v>
          </cell>
          <cell r="X125">
            <v>8.5000000000000006E-3</v>
          </cell>
        </row>
        <row r="126">
          <cell r="A126">
            <v>124</v>
          </cell>
          <cell r="B126" t="str">
            <v xml:space="preserve"> 저압 케이블</v>
          </cell>
          <cell r="C126" t="str">
            <v>600V  CV 100sq/1C</v>
          </cell>
          <cell r="D126" t="str">
            <v>m</v>
          </cell>
          <cell r="G126">
            <v>718</v>
          </cell>
          <cell r="H126">
            <v>3735</v>
          </cell>
          <cell r="Q126">
            <v>3735</v>
          </cell>
          <cell r="R126">
            <v>0.05</v>
          </cell>
          <cell r="S126" t="str">
            <v>저케</v>
          </cell>
          <cell r="T126">
            <v>7.0999999999999994E-2</v>
          </cell>
          <cell r="U126" t="str">
            <v>저케</v>
          </cell>
          <cell r="V126">
            <v>1.15E-2</v>
          </cell>
          <cell r="W126" t="str">
            <v>보인</v>
          </cell>
          <cell r="X126">
            <v>1.0999999999999999E-2</v>
          </cell>
        </row>
        <row r="127">
          <cell r="A127">
            <v>125</v>
          </cell>
          <cell r="B127" t="str">
            <v xml:space="preserve"> 저압 케이블</v>
          </cell>
          <cell r="C127" t="str">
            <v>600V  CV 150sq/1C</v>
          </cell>
          <cell r="D127" t="str">
            <v>m</v>
          </cell>
          <cell r="G127">
            <v>718</v>
          </cell>
          <cell r="H127">
            <v>5445</v>
          </cell>
          <cell r="Q127">
            <v>5445</v>
          </cell>
          <cell r="R127">
            <v>0.05</v>
          </cell>
          <cell r="S127" t="str">
            <v>저케</v>
          </cell>
          <cell r="T127">
            <v>9.7000000000000003E-2</v>
          </cell>
          <cell r="U127" t="str">
            <v>저케</v>
          </cell>
          <cell r="V127">
            <v>1.4500000000000001E-2</v>
          </cell>
          <cell r="W127" t="str">
            <v>보인</v>
          </cell>
          <cell r="X127">
            <v>1.4500000000000001E-2</v>
          </cell>
        </row>
        <row r="128">
          <cell r="A128">
            <v>126</v>
          </cell>
          <cell r="B128" t="str">
            <v xml:space="preserve"> 저압 케이블</v>
          </cell>
          <cell r="C128" t="str">
            <v>600V  CV 200sq/1C</v>
          </cell>
          <cell r="D128" t="str">
            <v>m</v>
          </cell>
          <cell r="G128">
            <v>718</v>
          </cell>
          <cell r="H128">
            <v>8560</v>
          </cell>
          <cell r="Q128">
            <v>8560</v>
          </cell>
          <cell r="R128">
            <v>0.05</v>
          </cell>
          <cell r="S128" t="str">
            <v>저케</v>
          </cell>
          <cell r="T128">
            <v>0.11700000000000001</v>
          </cell>
          <cell r="U128" t="str">
            <v>저케</v>
          </cell>
          <cell r="V128">
            <v>1.7500000000000002E-2</v>
          </cell>
          <cell r="W128" t="str">
            <v>보인</v>
          </cell>
          <cell r="X128">
            <v>1.7000000000000001E-2</v>
          </cell>
        </row>
        <row r="129">
          <cell r="A129">
            <v>127</v>
          </cell>
          <cell r="B129" t="str">
            <v xml:space="preserve"> 저압 케이블</v>
          </cell>
          <cell r="C129" t="str">
            <v>600V  CV 250sq/1C</v>
          </cell>
          <cell r="D129" t="str">
            <v>m</v>
          </cell>
          <cell r="G129">
            <v>718</v>
          </cell>
          <cell r="H129">
            <v>9933</v>
          </cell>
          <cell r="Q129">
            <v>9933</v>
          </cell>
          <cell r="R129">
            <v>0.05</v>
          </cell>
          <cell r="S129" t="str">
            <v>저케</v>
          </cell>
          <cell r="T129">
            <v>0.14199999999999999</v>
          </cell>
          <cell r="U129" t="str">
            <v>저케</v>
          </cell>
          <cell r="V129">
            <v>2.5000000000000001E-2</v>
          </cell>
          <cell r="W129" t="str">
            <v>보인</v>
          </cell>
          <cell r="X129">
            <v>2.4500000000000001E-2</v>
          </cell>
        </row>
        <row r="130">
          <cell r="A130">
            <v>128</v>
          </cell>
          <cell r="Q130" t="str">
            <v/>
          </cell>
        </row>
        <row r="131">
          <cell r="A131">
            <v>129</v>
          </cell>
          <cell r="Q131" t="str">
            <v/>
          </cell>
        </row>
        <row r="132">
          <cell r="A132">
            <v>130</v>
          </cell>
          <cell r="B132" t="str">
            <v>저압 케이블</v>
          </cell>
          <cell r="C132" t="str">
            <v>600V EV 5.5 sq/1C</v>
          </cell>
          <cell r="D132" t="str">
            <v>m</v>
          </cell>
          <cell r="G132">
            <v>727</v>
          </cell>
          <cell r="H132">
            <v>251</v>
          </cell>
          <cell r="Q132">
            <v>251</v>
          </cell>
          <cell r="R132">
            <v>0.05</v>
          </cell>
          <cell r="S132" t="str">
            <v>저케</v>
          </cell>
          <cell r="T132">
            <v>1.2999999999999999E-2</v>
          </cell>
          <cell r="U132" t="str">
            <v>저케</v>
          </cell>
          <cell r="V132">
            <v>5.0000000000000001E-3</v>
          </cell>
          <cell r="W132" t="str">
            <v>보인</v>
          </cell>
          <cell r="X132">
            <v>5.0000000000000001E-3</v>
          </cell>
          <cell r="Y132" t="str">
            <v xml:space="preserve">옥외에서    2열동시 :180%        3열동시 :260%        4열동시 :340%         *구내부설시 본품의50%가산    </v>
          </cell>
        </row>
        <row r="133">
          <cell r="A133">
            <v>131</v>
          </cell>
          <cell r="B133" t="str">
            <v>저압 케이블</v>
          </cell>
          <cell r="C133" t="str">
            <v>600V EV 8sq/1C</v>
          </cell>
          <cell r="D133" t="str">
            <v>m</v>
          </cell>
          <cell r="G133">
            <v>727</v>
          </cell>
          <cell r="H133">
            <v>356</v>
          </cell>
          <cell r="Q133">
            <v>356</v>
          </cell>
          <cell r="R133">
            <v>0.05</v>
          </cell>
          <cell r="S133" t="str">
            <v>저케</v>
          </cell>
          <cell r="T133">
            <v>1.4E-2</v>
          </cell>
          <cell r="U133" t="str">
            <v>저케</v>
          </cell>
          <cell r="V133">
            <v>5.4999999999999997E-3</v>
          </cell>
          <cell r="W133" t="str">
            <v>보인</v>
          </cell>
          <cell r="X133">
            <v>5.4999999999999997E-3</v>
          </cell>
          <cell r="Y133" t="str">
            <v xml:space="preserve"> :180%        3열동시 :260%        4열동시 :340%         *구내부설시 본품의51%가산</v>
          </cell>
        </row>
        <row r="134">
          <cell r="A134">
            <v>132</v>
          </cell>
          <cell r="B134" t="str">
            <v>저압 케이블</v>
          </cell>
          <cell r="C134" t="str">
            <v>600V  EV  14sq/1C</v>
          </cell>
          <cell r="D134" t="str">
            <v>m</v>
          </cell>
          <cell r="G134">
            <v>727</v>
          </cell>
          <cell r="H134">
            <v>533</v>
          </cell>
          <cell r="Q134">
            <v>533</v>
          </cell>
          <cell r="R134">
            <v>0.05</v>
          </cell>
          <cell r="S134" t="str">
            <v>저케</v>
          </cell>
          <cell r="T134">
            <v>0.02</v>
          </cell>
          <cell r="U134" t="str">
            <v>저케</v>
          </cell>
          <cell r="V134">
            <v>5.4999999999999997E-3</v>
          </cell>
          <cell r="W134" t="str">
            <v>보인</v>
          </cell>
          <cell r="X134">
            <v>5.4999999999999997E-3</v>
          </cell>
          <cell r="Y134" t="str">
            <v xml:space="preserve"> :260%        4열동시 :340%         *구내부설시 본품의52%가산</v>
          </cell>
        </row>
        <row r="135">
          <cell r="A135">
            <v>133</v>
          </cell>
          <cell r="B135" t="str">
            <v>저압 케이블</v>
          </cell>
          <cell r="C135" t="str">
            <v>600V  EV 22sq/1C</v>
          </cell>
          <cell r="D135" t="str">
            <v>m</v>
          </cell>
          <cell r="G135">
            <v>727</v>
          </cell>
          <cell r="H135">
            <v>755</v>
          </cell>
          <cell r="Q135">
            <v>755</v>
          </cell>
          <cell r="R135">
            <v>0.05</v>
          </cell>
          <cell r="S135" t="str">
            <v>저케</v>
          </cell>
          <cell r="T135">
            <v>2.5999999999999999E-2</v>
          </cell>
          <cell r="U135" t="str">
            <v>저케</v>
          </cell>
          <cell r="V135">
            <v>7.0000000000000001E-3</v>
          </cell>
          <cell r="W135" t="str">
            <v>보인</v>
          </cell>
          <cell r="X135">
            <v>5.4999999999999997E-3</v>
          </cell>
          <cell r="Y135" t="str">
            <v xml:space="preserve"> :340%         *구내부설시 본품의53%가산</v>
          </cell>
        </row>
        <row r="136">
          <cell r="A136">
            <v>134</v>
          </cell>
          <cell r="B136" t="str">
            <v>저압 케이블</v>
          </cell>
          <cell r="C136" t="str">
            <v>600V  EV 38sq/1C</v>
          </cell>
          <cell r="D136" t="str">
            <v>m</v>
          </cell>
          <cell r="G136">
            <v>727</v>
          </cell>
          <cell r="H136">
            <v>1181</v>
          </cell>
          <cell r="Q136">
            <v>1181</v>
          </cell>
          <cell r="R136">
            <v>0.05</v>
          </cell>
          <cell r="S136" t="str">
            <v>저케</v>
          </cell>
          <cell r="T136">
            <v>3.5999999999999997E-2</v>
          </cell>
          <cell r="U136" t="str">
            <v>저케</v>
          </cell>
          <cell r="V136">
            <v>7.4999999999999997E-3</v>
          </cell>
          <cell r="W136" t="str">
            <v>보인</v>
          </cell>
          <cell r="X136">
            <v>7.0000000000000001E-3</v>
          </cell>
          <cell r="Y136" t="str">
            <v>시 본품의50%가산</v>
          </cell>
        </row>
        <row r="137">
          <cell r="A137">
            <v>135</v>
          </cell>
          <cell r="B137" t="str">
            <v>저압 케이블</v>
          </cell>
          <cell r="C137" t="str">
            <v>600V  EV 50sq/1C</v>
          </cell>
          <cell r="D137" t="str">
            <v>m</v>
          </cell>
          <cell r="G137">
            <v>727</v>
          </cell>
          <cell r="H137">
            <v>1626</v>
          </cell>
          <cell r="Q137">
            <v>1626</v>
          </cell>
          <cell r="R137">
            <v>0.05</v>
          </cell>
          <cell r="S137" t="str">
            <v>저케</v>
          </cell>
          <cell r="T137">
            <v>4.2999999999999997E-2</v>
          </cell>
          <cell r="U137" t="str">
            <v>저케</v>
          </cell>
          <cell r="V137">
            <v>8.5000000000000006E-3</v>
          </cell>
          <cell r="W137" t="str">
            <v>보인</v>
          </cell>
          <cell r="X137">
            <v>8.5000000000000006E-3</v>
          </cell>
        </row>
        <row r="138">
          <cell r="A138">
            <v>136</v>
          </cell>
          <cell r="B138" t="str">
            <v>저압 케이블</v>
          </cell>
          <cell r="C138" t="str">
            <v>600V  EV 60sq/1C</v>
          </cell>
          <cell r="D138" t="str">
            <v>m</v>
          </cell>
          <cell r="G138">
            <v>727</v>
          </cell>
          <cell r="H138">
            <v>1939</v>
          </cell>
          <cell r="Q138">
            <v>1939</v>
          </cell>
          <cell r="R138">
            <v>0.05</v>
          </cell>
          <cell r="S138" t="str">
            <v>저케</v>
          </cell>
          <cell r="T138">
            <v>4.9000000000000002E-2</v>
          </cell>
          <cell r="U138" t="str">
            <v>저케</v>
          </cell>
          <cell r="V138">
            <v>8.5000000000000006E-3</v>
          </cell>
          <cell r="W138" t="str">
            <v>보인</v>
          </cell>
          <cell r="X138">
            <v>8.5000000000000006E-3</v>
          </cell>
        </row>
        <row r="139">
          <cell r="A139">
            <v>137</v>
          </cell>
          <cell r="B139" t="str">
            <v>저압 케이블</v>
          </cell>
          <cell r="C139" t="str">
            <v>600V  EV 80sq/1C</v>
          </cell>
          <cell r="D139" t="str">
            <v>m</v>
          </cell>
          <cell r="G139">
            <v>727</v>
          </cell>
          <cell r="H139">
            <v>2494</v>
          </cell>
          <cell r="Q139">
            <v>2494</v>
          </cell>
          <cell r="R139">
            <v>0.05</v>
          </cell>
          <cell r="S139" t="str">
            <v>저케</v>
          </cell>
          <cell r="T139">
            <v>0.06</v>
          </cell>
          <cell r="U139" t="str">
            <v>저케</v>
          </cell>
          <cell r="V139">
            <v>1.15E-2</v>
          </cell>
          <cell r="W139" t="str">
            <v>보인</v>
          </cell>
          <cell r="X139">
            <v>1.0999999999999999E-2</v>
          </cell>
        </row>
        <row r="140">
          <cell r="A140">
            <v>138</v>
          </cell>
          <cell r="B140" t="str">
            <v>저압 케이블</v>
          </cell>
          <cell r="C140" t="str">
            <v>600V  EV 100sq/1C</v>
          </cell>
          <cell r="D140" t="str">
            <v>m</v>
          </cell>
          <cell r="G140">
            <v>727</v>
          </cell>
          <cell r="H140">
            <v>3160</v>
          </cell>
          <cell r="Q140">
            <v>3160</v>
          </cell>
          <cell r="R140">
            <v>0.05</v>
          </cell>
          <cell r="S140" t="str">
            <v>저케</v>
          </cell>
          <cell r="T140">
            <v>7.0999999999999994E-2</v>
          </cell>
          <cell r="U140" t="str">
            <v>저케</v>
          </cell>
          <cell r="V140">
            <v>1.15E-2</v>
          </cell>
          <cell r="W140" t="str">
            <v>보인</v>
          </cell>
          <cell r="X140">
            <v>1.0999999999999999E-2</v>
          </cell>
        </row>
        <row r="141">
          <cell r="A141">
            <v>139</v>
          </cell>
          <cell r="B141" t="str">
            <v>저압 케이블</v>
          </cell>
          <cell r="C141" t="str">
            <v>600V  EV 125sq/1C</v>
          </cell>
          <cell r="D141" t="str">
            <v>m</v>
          </cell>
          <cell r="G141">
            <v>727</v>
          </cell>
          <cell r="H141">
            <v>3881</v>
          </cell>
          <cell r="Q141">
            <v>3881</v>
          </cell>
          <cell r="R141">
            <v>0.05</v>
          </cell>
          <cell r="S141" t="str">
            <v>저케</v>
          </cell>
          <cell r="T141">
            <v>8.4000000000000005E-2</v>
          </cell>
          <cell r="U141" t="str">
            <v>저케</v>
          </cell>
          <cell r="V141">
            <v>1.4500000000000001E-2</v>
          </cell>
          <cell r="W141" t="str">
            <v>보인</v>
          </cell>
          <cell r="X141">
            <v>1.4500000000000001E-2</v>
          </cell>
        </row>
        <row r="142">
          <cell r="A142">
            <v>140</v>
          </cell>
          <cell r="B142" t="str">
            <v>저압 케이블</v>
          </cell>
          <cell r="C142" t="str">
            <v>600V  EV 150sq/1C</v>
          </cell>
          <cell r="D142" t="str">
            <v>m</v>
          </cell>
          <cell r="G142">
            <v>727</v>
          </cell>
          <cell r="H142">
            <v>4748</v>
          </cell>
          <cell r="Q142">
            <v>4748</v>
          </cell>
          <cell r="R142">
            <v>0.05</v>
          </cell>
          <cell r="S142" t="str">
            <v>저케</v>
          </cell>
          <cell r="T142">
            <v>9.7000000000000003E-2</v>
          </cell>
          <cell r="U142" t="str">
            <v>저케</v>
          </cell>
          <cell r="V142">
            <v>1.4500000000000001E-2</v>
          </cell>
          <cell r="W142" t="str">
            <v>보인</v>
          </cell>
          <cell r="X142">
            <v>1.4500000000000001E-2</v>
          </cell>
        </row>
        <row r="143">
          <cell r="A143">
            <v>141</v>
          </cell>
          <cell r="B143" t="str">
            <v>저압 케이블</v>
          </cell>
          <cell r="C143" t="str">
            <v>600V  EV 200sq/1C</v>
          </cell>
          <cell r="D143" t="str">
            <v>m</v>
          </cell>
          <cell r="G143">
            <v>727</v>
          </cell>
          <cell r="H143">
            <v>6086</v>
          </cell>
          <cell r="Q143">
            <v>6086</v>
          </cell>
          <cell r="R143">
            <v>0.05</v>
          </cell>
          <cell r="S143" t="str">
            <v>저케</v>
          </cell>
          <cell r="T143">
            <v>0.11700000000000001</v>
          </cell>
          <cell r="U143" t="str">
            <v>저케</v>
          </cell>
          <cell r="V143">
            <v>1.7500000000000002E-2</v>
          </cell>
          <cell r="W143" t="str">
            <v>보인</v>
          </cell>
          <cell r="X143">
            <v>1.7000000000000001E-2</v>
          </cell>
        </row>
        <row r="144">
          <cell r="A144">
            <v>142</v>
          </cell>
          <cell r="B144" t="str">
            <v>저압 케이블</v>
          </cell>
          <cell r="C144" t="str">
            <v>600V  EV 250sq/1C</v>
          </cell>
          <cell r="D144" t="str">
            <v>m</v>
          </cell>
          <cell r="G144">
            <v>727</v>
          </cell>
          <cell r="H144">
            <v>7801</v>
          </cell>
          <cell r="Q144">
            <v>7801</v>
          </cell>
          <cell r="R144">
            <v>0.05</v>
          </cell>
          <cell r="S144" t="str">
            <v>저케</v>
          </cell>
          <cell r="T144">
            <v>0.14199999999999999</v>
          </cell>
          <cell r="U144" t="str">
            <v>저케</v>
          </cell>
          <cell r="V144">
            <v>2.5000000000000001E-2</v>
          </cell>
          <cell r="W144" t="str">
            <v>보인</v>
          </cell>
          <cell r="X144">
            <v>2.4500000000000001E-2</v>
          </cell>
        </row>
        <row r="145">
          <cell r="A145">
            <v>143</v>
          </cell>
          <cell r="Q145" t="str">
            <v/>
          </cell>
        </row>
        <row r="146">
          <cell r="A146">
            <v>144</v>
          </cell>
          <cell r="Q146" t="str">
            <v/>
          </cell>
        </row>
        <row r="147">
          <cell r="A147">
            <v>145</v>
          </cell>
          <cell r="B147" t="str">
            <v>제어 케이블</v>
          </cell>
          <cell r="C147" t="str">
            <v>CVV  2.0sq/2C</v>
          </cell>
          <cell r="D147" t="str">
            <v>m</v>
          </cell>
          <cell r="G147">
            <v>716</v>
          </cell>
          <cell r="H147">
            <v>484</v>
          </cell>
          <cell r="Q147">
            <v>484</v>
          </cell>
          <cell r="R147">
            <v>0.05</v>
          </cell>
          <cell r="S147" t="str">
            <v>저케</v>
          </cell>
          <cell r="T147">
            <v>1.4E-2</v>
          </cell>
        </row>
        <row r="148">
          <cell r="A148">
            <v>146</v>
          </cell>
          <cell r="B148" t="str">
            <v>제어 케이블</v>
          </cell>
          <cell r="C148" t="str">
            <v>CVV  2.0sq/3C</v>
          </cell>
          <cell r="D148" t="str">
            <v>m</v>
          </cell>
          <cell r="G148">
            <v>716</v>
          </cell>
          <cell r="H148">
            <v>594</v>
          </cell>
          <cell r="Q148">
            <v>594</v>
          </cell>
          <cell r="R148">
            <v>0.05</v>
          </cell>
          <cell r="S148" t="str">
            <v>저케</v>
          </cell>
          <cell r="T148">
            <v>1.9E-2</v>
          </cell>
        </row>
        <row r="149">
          <cell r="A149">
            <v>147</v>
          </cell>
          <cell r="B149" t="str">
            <v>제어 케이블</v>
          </cell>
          <cell r="C149" t="str">
            <v>CVV  2.0sq/4C</v>
          </cell>
          <cell r="D149" t="str">
            <v>m</v>
          </cell>
          <cell r="G149">
            <v>716</v>
          </cell>
          <cell r="H149">
            <v>716</v>
          </cell>
          <cell r="Q149">
            <v>716</v>
          </cell>
          <cell r="R149">
            <v>0.05</v>
          </cell>
          <cell r="S149" t="str">
            <v>저케</v>
          </cell>
          <cell r="T149">
            <v>2.5999999999999999E-2</v>
          </cell>
        </row>
        <row r="150">
          <cell r="A150">
            <v>148</v>
          </cell>
          <cell r="B150" t="str">
            <v>제어 케이블</v>
          </cell>
          <cell r="C150" t="str">
            <v>CVV  2.0sq/5C</v>
          </cell>
          <cell r="D150" t="str">
            <v>m</v>
          </cell>
          <cell r="G150">
            <v>716</v>
          </cell>
          <cell r="H150">
            <v>656</v>
          </cell>
          <cell r="Q150">
            <v>656</v>
          </cell>
          <cell r="R150">
            <v>0.05</v>
          </cell>
          <cell r="S150" t="str">
            <v>저케</v>
          </cell>
          <cell r="T150">
            <v>3.2000000000000001E-2</v>
          </cell>
        </row>
        <row r="151">
          <cell r="A151">
            <v>149</v>
          </cell>
          <cell r="B151" t="str">
            <v>제어 케이블</v>
          </cell>
          <cell r="C151" t="str">
            <v>CVV  2.0sq/6C</v>
          </cell>
          <cell r="D151" t="str">
            <v>m</v>
          </cell>
          <cell r="G151">
            <v>716</v>
          </cell>
          <cell r="H151">
            <v>758</v>
          </cell>
          <cell r="Q151">
            <v>758</v>
          </cell>
          <cell r="R151">
            <v>0.05</v>
          </cell>
          <cell r="S151" t="str">
            <v>저케</v>
          </cell>
          <cell r="T151">
            <v>3.5000000000000003E-2</v>
          </cell>
        </row>
        <row r="152">
          <cell r="A152">
            <v>150</v>
          </cell>
          <cell r="B152" t="str">
            <v>제어 케이블</v>
          </cell>
          <cell r="C152" t="str">
            <v>CVV  2.0sq/7C</v>
          </cell>
          <cell r="D152" t="str">
            <v>m</v>
          </cell>
          <cell r="G152">
            <v>716</v>
          </cell>
          <cell r="H152">
            <v>810</v>
          </cell>
          <cell r="Q152">
            <v>810</v>
          </cell>
          <cell r="R152">
            <v>0.05</v>
          </cell>
          <cell r="S152" t="str">
            <v>저케</v>
          </cell>
          <cell r="T152">
            <v>3.9E-2</v>
          </cell>
        </row>
        <row r="153">
          <cell r="A153">
            <v>151</v>
          </cell>
          <cell r="B153" t="str">
            <v>제어 케이블</v>
          </cell>
          <cell r="C153" t="str">
            <v>CVV  2.0sq/8C</v>
          </cell>
          <cell r="D153" t="str">
            <v>m</v>
          </cell>
          <cell r="G153">
            <v>716</v>
          </cell>
          <cell r="H153">
            <v>1010</v>
          </cell>
          <cell r="Q153">
            <v>1010</v>
          </cell>
          <cell r="R153">
            <v>0.05</v>
          </cell>
          <cell r="S153" t="str">
            <v>저케</v>
          </cell>
          <cell r="T153">
            <v>4.2000000000000003E-2</v>
          </cell>
        </row>
        <row r="154">
          <cell r="A154">
            <v>152</v>
          </cell>
          <cell r="B154" t="str">
            <v>제어 케이블</v>
          </cell>
          <cell r="C154" t="str">
            <v>CVV  2.0sq/9C</v>
          </cell>
          <cell r="D154" t="str">
            <v>m</v>
          </cell>
          <cell r="G154">
            <v>716</v>
          </cell>
          <cell r="H154">
            <v>1100</v>
          </cell>
          <cell r="Q154">
            <v>1100</v>
          </cell>
          <cell r="R154">
            <v>0.05</v>
          </cell>
          <cell r="S154" t="str">
            <v>저케</v>
          </cell>
          <cell r="T154">
            <v>4.4999999999999998E-2</v>
          </cell>
        </row>
        <row r="155">
          <cell r="A155">
            <v>153</v>
          </cell>
          <cell r="B155" t="str">
            <v>제어 케이블</v>
          </cell>
          <cell r="C155" t="str">
            <v>CVV  2.0sq/10C</v>
          </cell>
          <cell r="D155" t="str">
            <v>m</v>
          </cell>
          <cell r="G155">
            <v>716</v>
          </cell>
          <cell r="H155">
            <v>1262</v>
          </cell>
          <cell r="Q155">
            <v>1262</v>
          </cell>
          <cell r="R155">
            <v>0.05</v>
          </cell>
          <cell r="S155" t="str">
            <v>저케</v>
          </cell>
          <cell r="T155">
            <v>4.8000000000000001E-2</v>
          </cell>
        </row>
        <row r="156">
          <cell r="A156">
            <v>154</v>
          </cell>
          <cell r="B156" t="str">
            <v>제어 케이블</v>
          </cell>
          <cell r="C156" t="str">
            <v>CVV  2.0sq/12C</v>
          </cell>
          <cell r="D156" t="str">
            <v>m</v>
          </cell>
          <cell r="G156">
            <v>716</v>
          </cell>
          <cell r="H156">
            <v>1400</v>
          </cell>
          <cell r="Q156">
            <v>1400</v>
          </cell>
          <cell r="R156">
            <v>0.05</v>
          </cell>
          <cell r="S156" t="str">
            <v>저케</v>
          </cell>
          <cell r="T156">
            <v>5.3999999999999999E-2</v>
          </cell>
        </row>
        <row r="157">
          <cell r="A157">
            <v>155</v>
          </cell>
          <cell r="B157" t="str">
            <v>제어 케이블</v>
          </cell>
          <cell r="C157" t="str">
            <v>CVV  2.0sq/15C</v>
          </cell>
          <cell r="D157" t="str">
            <v>m</v>
          </cell>
          <cell r="G157">
            <v>716</v>
          </cell>
          <cell r="H157">
            <v>1813</v>
          </cell>
          <cell r="Q157">
            <v>1813</v>
          </cell>
          <cell r="R157">
            <v>0.05</v>
          </cell>
          <cell r="S157" t="str">
            <v>저케</v>
          </cell>
          <cell r="T157">
            <v>6.3E-2</v>
          </cell>
        </row>
        <row r="158">
          <cell r="A158">
            <v>156</v>
          </cell>
          <cell r="B158" t="str">
            <v>제어 케이블</v>
          </cell>
          <cell r="C158" t="str">
            <v>CVV  2.0sq/19C</v>
          </cell>
          <cell r="D158" t="str">
            <v>m</v>
          </cell>
          <cell r="G158">
            <v>716</v>
          </cell>
          <cell r="H158">
            <v>2049</v>
          </cell>
          <cell r="Q158">
            <v>2049</v>
          </cell>
          <cell r="R158">
            <v>0.05</v>
          </cell>
          <cell r="S158" t="str">
            <v>저케</v>
          </cell>
          <cell r="T158">
            <v>7.1999999999999995E-2</v>
          </cell>
        </row>
        <row r="159">
          <cell r="A159">
            <v>157</v>
          </cell>
          <cell r="B159" t="str">
            <v>제어 케이블</v>
          </cell>
          <cell r="C159" t="str">
            <v>CVV  2.0sq/24C</v>
          </cell>
          <cell r="D159" t="str">
            <v>m</v>
          </cell>
          <cell r="G159">
            <v>716</v>
          </cell>
          <cell r="H159">
            <v>2590</v>
          </cell>
          <cell r="Q159">
            <v>2590</v>
          </cell>
          <cell r="R159">
            <v>0.05</v>
          </cell>
          <cell r="S159" t="str">
            <v>저케</v>
          </cell>
          <cell r="T159">
            <v>8.4000000000000005E-2</v>
          </cell>
        </row>
        <row r="160">
          <cell r="A160">
            <v>158</v>
          </cell>
          <cell r="B160" t="str">
            <v>제어 케이블</v>
          </cell>
          <cell r="C160" t="str">
            <v>CVV  2.0sq/27C</v>
          </cell>
          <cell r="D160" t="str">
            <v>m</v>
          </cell>
          <cell r="G160">
            <v>716</v>
          </cell>
          <cell r="H160">
            <v>2826</v>
          </cell>
          <cell r="Q160">
            <v>2826</v>
          </cell>
          <cell r="R160">
            <v>0.05</v>
          </cell>
          <cell r="S160" t="str">
            <v>저케</v>
          </cell>
          <cell r="T160">
            <v>9.0999999999999998E-2</v>
          </cell>
        </row>
        <row r="161">
          <cell r="A161">
            <v>159</v>
          </cell>
          <cell r="B161" t="str">
            <v>제어 케이블</v>
          </cell>
          <cell r="C161" t="str">
            <v>CVV  2.0sq/30C</v>
          </cell>
          <cell r="D161" t="str">
            <v>m</v>
          </cell>
          <cell r="G161">
            <v>716</v>
          </cell>
          <cell r="H161">
            <v>3163</v>
          </cell>
          <cell r="Q161">
            <v>3163</v>
          </cell>
          <cell r="R161">
            <v>0.05</v>
          </cell>
          <cell r="S161" t="str">
            <v>저케</v>
          </cell>
          <cell r="T161">
            <v>9.8000000000000004E-2</v>
          </cell>
        </row>
        <row r="162">
          <cell r="A162">
            <v>160</v>
          </cell>
          <cell r="Q162" t="str">
            <v/>
          </cell>
        </row>
        <row r="163">
          <cell r="A163">
            <v>161</v>
          </cell>
          <cell r="B163" t="str">
            <v>제어 케이블</v>
          </cell>
          <cell r="C163" t="str">
            <v>CVV-SB  2.0sq/2C</v>
          </cell>
          <cell r="D163" t="str">
            <v>m</v>
          </cell>
          <cell r="G163">
            <v>717</v>
          </cell>
          <cell r="H163">
            <v>754</v>
          </cell>
          <cell r="Q163">
            <v>754</v>
          </cell>
          <cell r="R163">
            <v>0.05</v>
          </cell>
          <cell r="S163" t="str">
            <v>저케</v>
          </cell>
          <cell r="T163">
            <v>1.4E-2</v>
          </cell>
        </row>
        <row r="164">
          <cell r="A164">
            <v>162</v>
          </cell>
          <cell r="B164" t="str">
            <v>제어 케이블</v>
          </cell>
          <cell r="C164" t="str">
            <v>CVV-SB  2.0sq/3C</v>
          </cell>
          <cell r="D164" t="str">
            <v>m</v>
          </cell>
          <cell r="G164">
            <v>717</v>
          </cell>
          <cell r="H164">
            <v>910</v>
          </cell>
          <cell r="Q164">
            <v>910</v>
          </cell>
          <cell r="R164">
            <v>0.05</v>
          </cell>
          <cell r="S164" t="str">
            <v>저케</v>
          </cell>
          <cell r="T164">
            <v>1.9E-2</v>
          </cell>
        </row>
        <row r="165">
          <cell r="A165">
            <v>163</v>
          </cell>
          <cell r="B165" t="str">
            <v>제어 케이블</v>
          </cell>
          <cell r="C165" t="str">
            <v>CVV-SB  2.0sq/4C</v>
          </cell>
          <cell r="D165" t="str">
            <v>m</v>
          </cell>
          <cell r="G165">
            <v>717</v>
          </cell>
          <cell r="H165">
            <v>1048</v>
          </cell>
          <cell r="Q165">
            <v>1048</v>
          </cell>
          <cell r="R165">
            <v>0.05</v>
          </cell>
          <cell r="S165" t="str">
            <v>저케</v>
          </cell>
          <cell r="T165">
            <v>2.5999999999999999E-2</v>
          </cell>
        </row>
        <row r="166">
          <cell r="A166">
            <v>164</v>
          </cell>
          <cell r="B166" t="str">
            <v>제어 케이블</v>
          </cell>
          <cell r="C166" t="str">
            <v>CVV-SB  2.0sq/5C</v>
          </cell>
          <cell r="D166" t="str">
            <v>m</v>
          </cell>
          <cell r="G166">
            <v>717</v>
          </cell>
          <cell r="H166">
            <v>1143</v>
          </cell>
          <cell r="Q166">
            <v>1143</v>
          </cell>
          <cell r="R166">
            <v>0.05</v>
          </cell>
          <cell r="S166" t="str">
            <v>저케</v>
          </cell>
          <cell r="T166">
            <v>3.2000000000000001E-2</v>
          </cell>
        </row>
        <row r="167">
          <cell r="A167">
            <v>165</v>
          </cell>
          <cell r="B167" t="str">
            <v>제어 케이블</v>
          </cell>
          <cell r="C167" t="str">
            <v>CVV-SB  2.0sq/6C</v>
          </cell>
          <cell r="D167" t="str">
            <v>m</v>
          </cell>
          <cell r="G167">
            <v>717</v>
          </cell>
          <cell r="H167">
            <v>1283</v>
          </cell>
          <cell r="Q167">
            <v>1283</v>
          </cell>
          <cell r="R167">
            <v>0.05</v>
          </cell>
          <cell r="S167" t="str">
            <v>저케</v>
          </cell>
          <cell r="T167">
            <v>3.5000000000000003E-2</v>
          </cell>
        </row>
        <row r="168">
          <cell r="A168">
            <v>166</v>
          </cell>
          <cell r="B168" t="str">
            <v>제어 케이블</v>
          </cell>
          <cell r="C168" t="str">
            <v>CVV-SB  2.0sq/7C</v>
          </cell>
          <cell r="D168" t="str">
            <v>m</v>
          </cell>
          <cell r="G168">
            <v>717</v>
          </cell>
          <cell r="H168">
            <v>1363</v>
          </cell>
          <cell r="Q168">
            <v>1363</v>
          </cell>
          <cell r="R168">
            <v>0.05</v>
          </cell>
          <cell r="S168" t="str">
            <v>저케</v>
          </cell>
          <cell r="T168">
            <v>3.9E-2</v>
          </cell>
        </row>
        <row r="169">
          <cell r="A169">
            <v>167</v>
          </cell>
          <cell r="B169" t="str">
            <v>제어 케이블</v>
          </cell>
          <cell r="C169" t="str">
            <v>CVV-SB  2.0sq/9C</v>
          </cell>
          <cell r="D169" t="str">
            <v>m</v>
          </cell>
          <cell r="G169">
            <v>717</v>
          </cell>
          <cell r="H169">
            <v>1584</v>
          </cell>
          <cell r="Q169">
            <v>1584</v>
          </cell>
          <cell r="R169">
            <v>0.05</v>
          </cell>
          <cell r="S169" t="str">
            <v>저케</v>
          </cell>
          <cell r="T169">
            <v>4.4999999999999998E-2</v>
          </cell>
        </row>
        <row r="170">
          <cell r="A170">
            <v>168</v>
          </cell>
          <cell r="B170" t="str">
            <v>제어 케이블</v>
          </cell>
          <cell r="C170" t="str">
            <v>CVV-SB  2.0sq/10C</v>
          </cell>
          <cell r="D170" t="str">
            <v>m</v>
          </cell>
          <cell r="G170">
            <v>717</v>
          </cell>
          <cell r="H170">
            <v>1734</v>
          </cell>
          <cell r="Q170">
            <v>1734</v>
          </cell>
          <cell r="R170">
            <v>0.05</v>
          </cell>
          <cell r="S170" t="str">
            <v>저케</v>
          </cell>
          <cell r="T170">
            <v>4.8000000000000001E-2</v>
          </cell>
        </row>
        <row r="171">
          <cell r="A171">
            <v>169</v>
          </cell>
          <cell r="B171" t="str">
            <v>제어 케이블</v>
          </cell>
          <cell r="C171" t="str">
            <v>CVV-SB  2.0sq/12C</v>
          </cell>
          <cell r="D171" t="str">
            <v>m</v>
          </cell>
          <cell r="G171">
            <v>717</v>
          </cell>
          <cell r="H171">
            <v>1899</v>
          </cell>
          <cell r="Q171">
            <v>1899</v>
          </cell>
          <cell r="R171">
            <v>0.05</v>
          </cell>
          <cell r="S171" t="str">
            <v>저케</v>
          </cell>
          <cell r="T171">
            <v>5.3999999999999999E-2</v>
          </cell>
        </row>
        <row r="172">
          <cell r="A172">
            <v>170</v>
          </cell>
          <cell r="B172" t="str">
            <v>제어 케이블</v>
          </cell>
          <cell r="C172" t="str">
            <v>CVV-SB  2.0sq/15C</v>
          </cell>
          <cell r="D172" t="str">
            <v>m</v>
          </cell>
          <cell r="G172">
            <v>717</v>
          </cell>
          <cell r="H172">
            <v>2278</v>
          </cell>
          <cell r="Q172">
            <v>2278</v>
          </cell>
          <cell r="R172">
            <v>0.05</v>
          </cell>
          <cell r="S172" t="str">
            <v>저케</v>
          </cell>
          <cell r="T172">
            <v>6.3E-2</v>
          </cell>
        </row>
        <row r="173">
          <cell r="A173">
            <v>171</v>
          </cell>
          <cell r="B173" t="str">
            <v>제어 케이블</v>
          </cell>
          <cell r="C173" t="str">
            <v>CVV-SB  2.0sq/17C</v>
          </cell>
          <cell r="D173" t="str">
            <v>m</v>
          </cell>
          <cell r="G173">
            <v>717</v>
          </cell>
          <cell r="H173">
            <v>2502</v>
          </cell>
          <cell r="Q173">
            <v>2502</v>
          </cell>
          <cell r="R173">
            <v>0.05</v>
          </cell>
          <cell r="S173" t="str">
            <v>저케</v>
          </cell>
          <cell r="T173">
            <v>6.9000000000000006E-2</v>
          </cell>
        </row>
        <row r="174">
          <cell r="A174">
            <v>172</v>
          </cell>
          <cell r="B174" t="str">
            <v>제어 케이블</v>
          </cell>
          <cell r="C174" t="str">
            <v>CVV-SB  2.0sq/19C</v>
          </cell>
          <cell r="D174" t="str">
            <v>m</v>
          </cell>
          <cell r="G174">
            <v>717</v>
          </cell>
          <cell r="H174">
            <v>2643</v>
          </cell>
          <cell r="Q174">
            <v>2643</v>
          </cell>
          <cell r="R174">
            <v>0.05</v>
          </cell>
          <cell r="S174" t="str">
            <v>저케</v>
          </cell>
          <cell r="T174">
            <v>7.1999999999999995E-2</v>
          </cell>
        </row>
        <row r="175">
          <cell r="A175">
            <v>173</v>
          </cell>
          <cell r="B175" t="str">
            <v>제어 케이블</v>
          </cell>
          <cell r="C175" t="str">
            <v>CVV-SB  2.0sq/22C</v>
          </cell>
          <cell r="D175" t="str">
            <v>m</v>
          </cell>
          <cell r="G175">
            <v>717</v>
          </cell>
          <cell r="H175">
            <v>3171</v>
          </cell>
          <cell r="Q175">
            <v>3171</v>
          </cell>
          <cell r="R175">
            <v>0.05</v>
          </cell>
          <cell r="S175" t="str">
            <v>저케</v>
          </cell>
          <cell r="T175">
            <v>7.9000000000000001E-2</v>
          </cell>
        </row>
        <row r="176">
          <cell r="A176">
            <v>174</v>
          </cell>
          <cell r="B176" t="str">
            <v>제어 케이블</v>
          </cell>
          <cell r="C176" t="str">
            <v>CVV-SB  2.0sq/24C</v>
          </cell>
          <cell r="D176" t="str">
            <v>m</v>
          </cell>
          <cell r="G176">
            <v>717</v>
          </cell>
          <cell r="H176">
            <v>3150</v>
          </cell>
          <cell r="Q176">
            <v>3150</v>
          </cell>
          <cell r="R176">
            <v>0.05</v>
          </cell>
          <cell r="S176" t="str">
            <v>저케</v>
          </cell>
          <cell r="T176">
            <v>8.4000000000000005E-2</v>
          </cell>
        </row>
        <row r="177">
          <cell r="A177">
            <v>175</v>
          </cell>
          <cell r="B177" t="str">
            <v>제어 케이블</v>
          </cell>
          <cell r="C177" t="str">
            <v>CVV-SB  2.0sq/29C</v>
          </cell>
          <cell r="D177" t="str">
            <v>m</v>
          </cell>
          <cell r="G177">
            <v>717</v>
          </cell>
          <cell r="H177">
            <v>3452</v>
          </cell>
          <cell r="Q177">
            <v>3452</v>
          </cell>
          <cell r="R177">
            <v>0.05</v>
          </cell>
          <cell r="S177" t="str">
            <v>저케</v>
          </cell>
          <cell r="T177">
            <v>9.5000000000000001E-2</v>
          </cell>
        </row>
        <row r="178">
          <cell r="A178">
            <v>176</v>
          </cell>
          <cell r="B178" t="str">
            <v>제어 케이블</v>
          </cell>
          <cell r="C178" t="str">
            <v>CVV-SB  2.0sq/30C</v>
          </cell>
          <cell r="D178" t="str">
            <v>m</v>
          </cell>
          <cell r="G178">
            <v>717</v>
          </cell>
          <cell r="H178">
            <v>3695</v>
          </cell>
          <cell r="Q178">
            <v>3695</v>
          </cell>
          <cell r="R178">
            <v>0.05</v>
          </cell>
          <cell r="S178" t="str">
            <v>저케</v>
          </cell>
          <cell r="T178">
            <v>9.8000000000000004E-2</v>
          </cell>
        </row>
        <row r="179">
          <cell r="A179">
            <v>177</v>
          </cell>
          <cell r="Q179" t="str">
            <v/>
          </cell>
        </row>
        <row r="180">
          <cell r="A180">
            <v>178</v>
          </cell>
          <cell r="B180" t="str">
            <v>통신 케이블</v>
          </cell>
          <cell r="C180" t="str">
            <v>CPEV 0.65/5P</v>
          </cell>
          <cell r="D180" t="str">
            <v>m</v>
          </cell>
          <cell r="G180">
            <v>730</v>
          </cell>
          <cell r="H180">
            <v>568</v>
          </cell>
          <cell r="Q180">
            <v>568</v>
          </cell>
          <cell r="R180">
            <v>0.05</v>
          </cell>
          <cell r="S180" t="str">
            <v>통케</v>
          </cell>
          <cell r="T180">
            <v>1.7999999999999999E-2</v>
          </cell>
          <cell r="Y180" t="str">
            <v>2열동시180%</v>
          </cell>
        </row>
        <row r="181">
          <cell r="A181">
            <v>179</v>
          </cell>
          <cell r="B181" t="str">
            <v>통신 케이블</v>
          </cell>
          <cell r="C181" t="str">
            <v>CPEV 0.65/10P</v>
          </cell>
          <cell r="D181" t="str">
            <v>m</v>
          </cell>
          <cell r="G181">
            <v>730</v>
          </cell>
          <cell r="H181">
            <v>713</v>
          </cell>
          <cell r="Q181">
            <v>713</v>
          </cell>
          <cell r="R181">
            <v>0.05</v>
          </cell>
          <cell r="S181" t="str">
            <v>통케</v>
          </cell>
          <cell r="T181">
            <v>1.7999999999999999E-2</v>
          </cell>
          <cell r="Y181" t="str">
            <v>3열동시240%</v>
          </cell>
        </row>
        <row r="182">
          <cell r="A182">
            <v>180</v>
          </cell>
          <cell r="B182" t="str">
            <v>통신 케이블</v>
          </cell>
          <cell r="C182" t="str">
            <v>CPEV 0.65/20P</v>
          </cell>
          <cell r="D182" t="str">
            <v>m</v>
          </cell>
          <cell r="G182">
            <v>730</v>
          </cell>
          <cell r="H182">
            <v>1053</v>
          </cell>
          <cell r="Q182">
            <v>1053</v>
          </cell>
          <cell r="R182">
            <v>0.05</v>
          </cell>
          <cell r="S182" t="str">
            <v>통케</v>
          </cell>
          <cell r="T182">
            <v>2.1999999999999999E-2</v>
          </cell>
          <cell r="Y182" t="str">
            <v>4열동시320%</v>
          </cell>
        </row>
        <row r="183">
          <cell r="A183">
            <v>181</v>
          </cell>
          <cell r="B183" t="str">
            <v>통신 케이블</v>
          </cell>
          <cell r="C183" t="str">
            <v>CPEV 0.65/30P</v>
          </cell>
          <cell r="D183" t="str">
            <v>m</v>
          </cell>
          <cell r="G183">
            <v>730</v>
          </cell>
          <cell r="H183">
            <v>1432</v>
          </cell>
          <cell r="Q183">
            <v>1432</v>
          </cell>
          <cell r="R183">
            <v>0.05</v>
          </cell>
          <cell r="S183" t="str">
            <v>통케</v>
          </cell>
          <cell r="T183">
            <v>2.3E-2</v>
          </cell>
        </row>
        <row r="184">
          <cell r="A184">
            <v>182</v>
          </cell>
          <cell r="Q184" t="str">
            <v/>
          </cell>
        </row>
        <row r="185">
          <cell r="A185">
            <v>183</v>
          </cell>
          <cell r="Q185" t="str">
            <v/>
          </cell>
        </row>
        <row r="186">
          <cell r="A186">
            <v>184</v>
          </cell>
          <cell r="B186" t="str">
            <v>동축 케이블</v>
          </cell>
          <cell r="C186" t="str">
            <v>ECX  5C-2V</v>
          </cell>
          <cell r="D186" t="str">
            <v>m</v>
          </cell>
          <cell r="G186">
            <v>730</v>
          </cell>
          <cell r="H186">
            <v>386</v>
          </cell>
          <cell r="Q186">
            <v>386</v>
          </cell>
          <cell r="R186">
            <v>0.05</v>
          </cell>
          <cell r="S186" t="str">
            <v>통설</v>
          </cell>
          <cell r="T186">
            <v>1.7999999999999999E-2</v>
          </cell>
        </row>
        <row r="187">
          <cell r="A187">
            <v>185</v>
          </cell>
          <cell r="B187" t="str">
            <v>동축 케이블</v>
          </cell>
          <cell r="C187" t="str">
            <v>ECX  7C-2V</v>
          </cell>
          <cell r="D187" t="str">
            <v>m</v>
          </cell>
          <cell r="G187">
            <v>730</v>
          </cell>
          <cell r="H187">
            <v>698</v>
          </cell>
          <cell r="Q187">
            <v>698</v>
          </cell>
          <cell r="R187">
            <v>0.05</v>
          </cell>
          <cell r="S187" t="str">
            <v>통설</v>
          </cell>
          <cell r="T187">
            <v>2.1999999999999999E-2</v>
          </cell>
        </row>
        <row r="188">
          <cell r="A188">
            <v>186</v>
          </cell>
          <cell r="B188" t="str">
            <v>동축 케이블</v>
          </cell>
          <cell r="C188" t="str">
            <v>ECX 10C-2V</v>
          </cell>
          <cell r="D188" t="str">
            <v>m</v>
          </cell>
          <cell r="G188">
            <v>730</v>
          </cell>
          <cell r="H188">
            <v>1432</v>
          </cell>
          <cell r="Q188">
            <v>1432</v>
          </cell>
          <cell r="R188">
            <v>0.05</v>
          </cell>
          <cell r="S188" t="str">
            <v>통설</v>
          </cell>
          <cell r="T188">
            <v>3.2000000000000001E-2</v>
          </cell>
        </row>
        <row r="189">
          <cell r="A189">
            <v>187</v>
          </cell>
          <cell r="Q189" t="str">
            <v/>
          </cell>
        </row>
        <row r="190">
          <cell r="A190">
            <v>188</v>
          </cell>
          <cell r="B190" t="str">
            <v>22.9KV 전력케이블</v>
          </cell>
          <cell r="C190" t="str">
            <v>CV/CN 60sq/1C</v>
          </cell>
          <cell r="D190" t="str">
            <v>m</v>
          </cell>
          <cell r="G190">
            <v>720</v>
          </cell>
          <cell r="H190">
            <v>7834</v>
          </cell>
          <cell r="Q190">
            <v>7834</v>
          </cell>
          <cell r="R190">
            <v>0.05</v>
          </cell>
          <cell r="S190" t="str">
            <v>특케</v>
          </cell>
          <cell r="T190">
            <v>8.09E-2</v>
          </cell>
          <cell r="Y190" t="str">
            <v>2심:140%</v>
          </cell>
        </row>
        <row r="191">
          <cell r="A191">
            <v>189</v>
          </cell>
          <cell r="B191" t="str">
            <v>22.9KV 전력케이블</v>
          </cell>
          <cell r="C191" t="str">
            <v>CV/CN 100sq/1C</v>
          </cell>
          <cell r="D191" t="str">
            <v>m</v>
          </cell>
          <cell r="G191">
            <v>720</v>
          </cell>
          <cell r="H191">
            <v>9219</v>
          </cell>
          <cell r="Q191">
            <v>9219</v>
          </cell>
          <cell r="R191">
            <v>0.05</v>
          </cell>
          <cell r="S191" t="str">
            <v>특케</v>
          </cell>
          <cell r="T191">
            <v>0.1172</v>
          </cell>
          <cell r="Y191" t="str">
            <v>3심:200%</v>
          </cell>
        </row>
        <row r="192">
          <cell r="A192">
            <v>190</v>
          </cell>
          <cell r="Q192" t="str">
            <v/>
          </cell>
          <cell r="Y192" t="str">
            <v>4심:260%</v>
          </cell>
        </row>
        <row r="193">
          <cell r="A193">
            <v>191</v>
          </cell>
          <cell r="Q193" t="str">
            <v/>
          </cell>
        </row>
        <row r="194">
          <cell r="A194">
            <v>192</v>
          </cell>
          <cell r="Q194" t="str">
            <v/>
          </cell>
        </row>
        <row r="195">
          <cell r="A195">
            <v>193</v>
          </cell>
          <cell r="B195" t="str">
            <v>케이블 헤드 60sq</v>
          </cell>
          <cell r="C195" t="str">
            <v>23KV/1C  1단말/KIT</v>
          </cell>
          <cell r="D195" t="str">
            <v>EA</v>
          </cell>
          <cell r="G195">
            <v>736</v>
          </cell>
          <cell r="H195">
            <v>67400</v>
          </cell>
          <cell r="Q195">
            <v>67400</v>
          </cell>
          <cell r="R195">
            <v>0.05</v>
          </cell>
          <cell r="S195" t="str">
            <v>특케</v>
          </cell>
          <cell r="T195">
            <v>1.05</v>
          </cell>
        </row>
        <row r="196">
          <cell r="A196">
            <v>194</v>
          </cell>
          <cell r="B196" t="str">
            <v>케이블 헤드 100sq</v>
          </cell>
          <cell r="C196" t="str">
            <v>23KV/1C  1단말/KIT</v>
          </cell>
          <cell r="D196" t="str">
            <v>EA</v>
          </cell>
          <cell r="G196">
            <v>736</v>
          </cell>
          <cell r="H196">
            <v>89500</v>
          </cell>
          <cell r="Q196">
            <v>89500</v>
          </cell>
          <cell r="R196">
            <v>0.05</v>
          </cell>
          <cell r="S196" t="str">
            <v>특케</v>
          </cell>
          <cell r="T196">
            <v>1.2</v>
          </cell>
        </row>
        <row r="197">
          <cell r="A197">
            <v>195</v>
          </cell>
          <cell r="Q197" t="str">
            <v/>
          </cell>
        </row>
        <row r="198">
          <cell r="A198">
            <v>196</v>
          </cell>
          <cell r="Q198" t="str">
            <v/>
          </cell>
        </row>
        <row r="199">
          <cell r="A199">
            <v>197</v>
          </cell>
          <cell r="Q199" t="str">
            <v/>
          </cell>
        </row>
        <row r="200">
          <cell r="A200">
            <v>198</v>
          </cell>
          <cell r="B200" t="str">
            <v>고압케이블</v>
          </cell>
          <cell r="C200" t="str">
            <v>3.3KV CV8sq/1C</v>
          </cell>
          <cell r="D200" t="str">
            <v>m</v>
          </cell>
          <cell r="G200">
            <v>719</v>
          </cell>
          <cell r="H200">
            <v>1182</v>
          </cell>
          <cell r="Q200">
            <v>1182</v>
          </cell>
          <cell r="R200">
            <v>0.05</v>
          </cell>
          <cell r="S200" t="str">
            <v>고케</v>
          </cell>
          <cell r="T200">
            <v>1.5400000000000002E-2</v>
          </cell>
        </row>
        <row r="201">
          <cell r="A201">
            <v>199</v>
          </cell>
          <cell r="B201" t="str">
            <v>고압케이블</v>
          </cell>
          <cell r="C201" t="str">
            <v>3.3KV CV14sq/1C</v>
          </cell>
          <cell r="D201" t="str">
            <v>m</v>
          </cell>
          <cell r="G201">
            <v>719</v>
          </cell>
          <cell r="H201">
            <v>1515</v>
          </cell>
          <cell r="Q201">
            <v>1515</v>
          </cell>
          <cell r="R201">
            <v>0.05</v>
          </cell>
          <cell r="S201" t="str">
            <v>고케</v>
          </cell>
          <cell r="T201">
            <v>2.2000000000000002E-2</v>
          </cell>
        </row>
        <row r="202">
          <cell r="A202">
            <v>200</v>
          </cell>
          <cell r="B202" t="str">
            <v>고압케이블</v>
          </cell>
          <cell r="C202" t="str">
            <v>3.3KV CV22sq/1C</v>
          </cell>
          <cell r="D202" t="str">
            <v>m</v>
          </cell>
          <cell r="G202">
            <v>719</v>
          </cell>
          <cell r="H202">
            <v>1825</v>
          </cell>
          <cell r="Q202">
            <v>1825</v>
          </cell>
          <cell r="R202">
            <v>0.05</v>
          </cell>
          <cell r="S202" t="str">
            <v>고케</v>
          </cell>
          <cell r="T202">
            <v>2.86E-2</v>
          </cell>
        </row>
        <row r="203">
          <cell r="A203">
            <v>201</v>
          </cell>
          <cell r="B203" t="str">
            <v>고압케이블</v>
          </cell>
          <cell r="C203" t="str">
            <v>3.3KV CV30sq/1C</v>
          </cell>
          <cell r="D203" t="str">
            <v>m</v>
          </cell>
          <cell r="G203">
            <v>719</v>
          </cell>
          <cell r="H203">
            <v>2201</v>
          </cell>
          <cell r="Q203">
            <v>2201</v>
          </cell>
          <cell r="R203">
            <v>0.05</v>
          </cell>
          <cell r="S203" t="str">
            <v>고케</v>
          </cell>
          <cell r="T203">
            <v>3.3000000000000002E-2</v>
          </cell>
        </row>
        <row r="204">
          <cell r="A204">
            <v>202</v>
          </cell>
          <cell r="B204" t="str">
            <v>고압케이블</v>
          </cell>
          <cell r="C204" t="str">
            <v>3.3KV CV38sq/1C</v>
          </cell>
          <cell r="D204" t="str">
            <v>m</v>
          </cell>
          <cell r="G204">
            <v>719</v>
          </cell>
          <cell r="H204">
            <v>2647</v>
          </cell>
          <cell r="Q204">
            <v>2647</v>
          </cell>
          <cell r="R204">
            <v>0.05</v>
          </cell>
          <cell r="S204" t="str">
            <v>고케</v>
          </cell>
          <cell r="T204">
            <v>3.9600000000000003E-2</v>
          </cell>
        </row>
        <row r="205">
          <cell r="A205">
            <v>203</v>
          </cell>
          <cell r="B205" t="str">
            <v>고압케이블</v>
          </cell>
          <cell r="C205" t="str">
            <v>3.3KV CV50sq/1C</v>
          </cell>
          <cell r="D205" t="str">
            <v>m</v>
          </cell>
          <cell r="G205">
            <v>719</v>
          </cell>
          <cell r="H205">
            <v>3260</v>
          </cell>
          <cell r="Q205">
            <v>3260</v>
          </cell>
          <cell r="R205">
            <v>0.05</v>
          </cell>
          <cell r="S205" t="str">
            <v>고케</v>
          </cell>
          <cell r="T205">
            <v>4.7300000000000002E-2</v>
          </cell>
        </row>
        <row r="206">
          <cell r="A206">
            <v>204</v>
          </cell>
          <cell r="B206" t="str">
            <v>고압케이블</v>
          </cell>
          <cell r="C206" t="str">
            <v>3.3KV CV60sq/1C</v>
          </cell>
          <cell r="D206" t="str">
            <v>m</v>
          </cell>
          <cell r="G206">
            <v>719</v>
          </cell>
          <cell r="H206">
            <v>3953</v>
          </cell>
          <cell r="Q206">
            <v>3953</v>
          </cell>
          <cell r="R206">
            <v>0.05</v>
          </cell>
          <cell r="S206" t="str">
            <v>고케</v>
          </cell>
          <cell r="T206">
            <v>5.3900000000000003E-2</v>
          </cell>
        </row>
        <row r="207">
          <cell r="A207">
            <v>205</v>
          </cell>
          <cell r="B207" t="str">
            <v>고압케이블</v>
          </cell>
          <cell r="C207" t="str">
            <v>3.3KV CV80sq/1C</v>
          </cell>
          <cell r="D207" t="str">
            <v>m</v>
          </cell>
          <cell r="G207">
            <v>719</v>
          </cell>
          <cell r="H207">
            <v>4347</v>
          </cell>
          <cell r="Q207">
            <v>4347</v>
          </cell>
          <cell r="R207">
            <v>0.05</v>
          </cell>
          <cell r="S207" t="str">
            <v>고케</v>
          </cell>
          <cell r="T207">
            <v>6.6000000000000003E-2</v>
          </cell>
        </row>
        <row r="208">
          <cell r="A208">
            <v>206</v>
          </cell>
          <cell r="B208" t="str">
            <v>고압케이블</v>
          </cell>
          <cell r="C208" t="str">
            <v>3.3KV CV100sq/1C</v>
          </cell>
          <cell r="D208" t="str">
            <v>m</v>
          </cell>
          <cell r="G208">
            <v>719</v>
          </cell>
          <cell r="H208">
            <v>5188</v>
          </cell>
          <cell r="Q208">
            <v>5188</v>
          </cell>
          <cell r="R208">
            <v>0.05</v>
          </cell>
          <cell r="S208" t="str">
            <v>고케</v>
          </cell>
          <cell r="T208">
            <v>7.8100000000000003E-2</v>
          </cell>
        </row>
        <row r="209">
          <cell r="A209">
            <v>207</v>
          </cell>
          <cell r="B209" t="str">
            <v>고압케이블</v>
          </cell>
          <cell r="C209" t="str">
            <v>3.3KV CV125sq/1C</v>
          </cell>
          <cell r="D209" t="str">
            <v>m</v>
          </cell>
          <cell r="G209">
            <v>719</v>
          </cell>
          <cell r="H209">
            <v>7110</v>
          </cell>
          <cell r="Q209">
            <v>7110</v>
          </cell>
          <cell r="R209">
            <v>0.05</v>
          </cell>
          <cell r="S209" t="str">
            <v>고케</v>
          </cell>
          <cell r="T209">
            <v>9.240000000000001E-2</v>
          </cell>
        </row>
        <row r="210">
          <cell r="A210">
            <v>208</v>
          </cell>
          <cell r="B210" t="str">
            <v>고압케이블</v>
          </cell>
          <cell r="C210" t="str">
            <v>3.3KV CV150sq/1C</v>
          </cell>
          <cell r="D210" t="str">
            <v>m</v>
          </cell>
          <cell r="G210">
            <v>719</v>
          </cell>
          <cell r="H210">
            <v>8415</v>
          </cell>
          <cell r="Q210">
            <v>8415</v>
          </cell>
          <cell r="R210">
            <v>0.05</v>
          </cell>
          <cell r="S210" t="str">
            <v>고케</v>
          </cell>
          <cell r="T210">
            <v>0.10670000000000002</v>
          </cell>
        </row>
        <row r="211">
          <cell r="A211">
            <v>209</v>
          </cell>
          <cell r="B211" t="str">
            <v>고압케이블</v>
          </cell>
          <cell r="C211" t="str">
            <v>3.3KV CV200sq/1C</v>
          </cell>
          <cell r="D211" t="str">
            <v>m</v>
          </cell>
          <cell r="G211">
            <v>719</v>
          </cell>
          <cell r="H211">
            <v>11412</v>
          </cell>
          <cell r="Q211">
            <v>11412</v>
          </cell>
          <cell r="R211">
            <v>0.05</v>
          </cell>
          <cell r="S211" t="str">
            <v>고케</v>
          </cell>
          <cell r="T211">
            <v>0.12870000000000001</v>
          </cell>
        </row>
        <row r="212">
          <cell r="A212">
            <v>210</v>
          </cell>
          <cell r="B212" t="str">
            <v>고압케이블</v>
          </cell>
          <cell r="C212" t="str">
            <v>3.3KV CV250sq/1C</v>
          </cell>
          <cell r="D212" t="str">
            <v>m</v>
          </cell>
          <cell r="G212">
            <v>719</v>
          </cell>
          <cell r="H212">
            <v>13970</v>
          </cell>
          <cell r="Q212">
            <v>13970</v>
          </cell>
          <cell r="R212">
            <v>0.05</v>
          </cell>
          <cell r="S212" t="str">
            <v>고케</v>
          </cell>
          <cell r="T212">
            <v>0.15620000000000001</v>
          </cell>
        </row>
        <row r="213">
          <cell r="A213">
            <v>211</v>
          </cell>
          <cell r="Q213" t="str">
            <v/>
          </cell>
        </row>
        <row r="214">
          <cell r="A214">
            <v>212</v>
          </cell>
          <cell r="Q214" t="str">
            <v/>
          </cell>
        </row>
        <row r="215">
          <cell r="A215">
            <v>213</v>
          </cell>
          <cell r="Q215" t="str">
            <v/>
          </cell>
        </row>
        <row r="216">
          <cell r="A216">
            <v>214</v>
          </cell>
          <cell r="B216" t="str">
            <v>케이블 헤드 8sq</v>
          </cell>
          <cell r="C216" t="str">
            <v>6.6KV/1C  1단말/KIT</v>
          </cell>
          <cell r="D216" t="str">
            <v>EA</v>
          </cell>
          <cell r="Q216">
            <v>0</v>
          </cell>
          <cell r="S216" t="str">
            <v>고케</v>
          </cell>
          <cell r="T216">
            <v>0.34</v>
          </cell>
        </row>
        <row r="217">
          <cell r="A217">
            <v>215</v>
          </cell>
          <cell r="B217" t="str">
            <v>케이블 헤드 14sq</v>
          </cell>
          <cell r="C217" t="str">
            <v>6.6KV/1C  1단말/KIT</v>
          </cell>
          <cell r="D217" t="str">
            <v>EA</v>
          </cell>
          <cell r="Q217">
            <v>0</v>
          </cell>
          <cell r="S217" t="str">
            <v>고케</v>
          </cell>
          <cell r="T217">
            <v>0.36</v>
          </cell>
        </row>
        <row r="218">
          <cell r="A218">
            <v>216</v>
          </cell>
          <cell r="B218" t="str">
            <v>케이블 헤드 22sq</v>
          </cell>
          <cell r="C218" t="str">
            <v>6.6KV/1C  1단말/KIT</v>
          </cell>
          <cell r="D218" t="str">
            <v>EA</v>
          </cell>
          <cell r="G218">
            <v>738</v>
          </cell>
          <cell r="H218">
            <v>22640</v>
          </cell>
          <cell r="Q218">
            <v>22640</v>
          </cell>
          <cell r="S218" t="str">
            <v>고케</v>
          </cell>
          <cell r="T218">
            <v>0.46</v>
          </cell>
        </row>
        <row r="219">
          <cell r="A219">
            <v>217</v>
          </cell>
          <cell r="B219" t="str">
            <v>케이블 헤드 30sq</v>
          </cell>
          <cell r="C219" t="str">
            <v>6.6KV/1C  1단말/KIT</v>
          </cell>
          <cell r="D219" t="str">
            <v>EA</v>
          </cell>
          <cell r="Q219">
            <v>0</v>
          </cell>
          <cell r="S219" t="str">
            <v>고케</v>
          </cell>
          <cell r="T219">
            <v>0.52</v>
          </cell>
        </row>
        <row r="220">
          <cell r="A220">
            <v>218</v>
          </cell>
          <cell r="B220" t="str">
            <v>케이블 헤드 38sq</v>
          </cell>
          <cell r="C220" t="str">
            <v>6.6KV/1C  1단말/KIT</v>
          </cell>
          <cell r="D220" t="str">
            <v>EA</v>
          </cell>
          <cell r="G220">
            <v>738</v>
          </cell>
          <cell r="H220">
            <v>22800</v>
          </cell>
          <cell r="Q220">
            <v>22800</v>
          </cell>
          <cell r="S220" t="str">
            <v>고케</v>
          </cell>
          <cell r="T220">
            <v>0.55000000000000004</v>
          </cell>
        </row>
        <row r="221">
          <cell r="A221">
            <v>219</v>
          </cell>
          <cell r="B221" t="str">
            <v>케이블 헤드 50sq</v>
          </cell>
          <cell r="C221" t="str">
            <v>6.6KV/1C  1단말/KIT</v>
          </cell>
          <cell r="D221" t="str">
            <v>EA</v>
          </cell>
          <cell r="Q221">
            <v>0</v>
          </cell>
          <cell r="S221" t="str">
            <v>고케</v>
          </cell>
          <cell r="T221">
            <v>0.6</v>
          </cell>
        </row>
        <row r="222">
          <cell r="A222">
            <v>220</v>
          </cell>
          <cell r="B222" t="str">
            <v>케이블 헤드 60sq</v>
          </cell>
          <cell r="C222" t="str">
            <v>6.6KV/1C  1단말/KIT</v>
          </cell>
          <cell r="D222" t="str">
            <v>EA</v>
          </cell>
          <cell r="G222">
            <v>738</v>
          </cell>
          <cell r="H222">
            <v>26000</v>
          </cell>
          <cell r="Q222">
            <v>26000</v>
          </cell>
          <cell r="S222" t="str">
            <v>고케</v>
          </cell>
          <cell r="T222">
            <v>0.67</v>
          </cell>
        </row>
        <row r="223">
          <cell r="A223">
            <v>221</v>
          </cell>
          <cell r="B223" t="str">
            <v>케이블 헤드 80sq</v>
          </cell>
          <cell r="C223" t="str">
            <v>6.6KV/1C  1단말/KIT</v>
          </cell>
          <cell r="D223" t="str">
            <v>EA</v>
          </cell>
          <cell r="Q223">
            <v>0</v>
          </cell>
          <cell r="S223" t="str">
            <v>고케</v>
          </cell>
          <cell r="T223">
            <v>0.72</v>
          </cell>
        </row>
        <row r="224">
          <cell r="A224">
            <v>222</v>
          </cell>
          <cell r="B224" t="str">
            <v>케이블 헤드 100sq</v>
          </cell>
          <cell r="C224" t="str">
            <v>6.6KV/1C  1단말/KIT</v>
          </cell>
          <cell r="D224" t="str">
            <v>EA</v>
          </cell>
          <cell r="G224">
            <v>738</v>
          </cell>
          <cell r="H224">
            <v>26700</v>
          </cell>
          <cell r="Q224">
            <v>26700</v>
          </cell>
          <cell r="S224" t="str">
            <v>고케</v>
          </cell>
          <cell r="T224">
            <v>0.76</v>
          </cell>
        </row>
        <row r="225">
          <cell r="A225">
            <v>223</v>
          </cell>
          <cell r="B225" t="str">
            <v>케이블 헤드 125sq</v>
          </cell>
          <cell r="C225" t="str">
            <v>6.6KV/1C  1단말/KIT</v>
          </cell>
          <cell r="D225" t="str">
            <v>EA</v>
          </cell>
          <cell r="Q225">
            <v>0</v>
          </cell>
          <cell r="S225" t="str">
            <v>고케</v>
          </cell>
          <cell r="T225">
            <v>0.85</v>
          </cell>
        </row>
        <row r="226">
          <cell r="A226">
            <v>224</v>
          </cell>
          <cell r="B226" t="str">
            <v>케이블 헤드 150sq</v>
          </cell>
          <cell r="C226" t="str">
            <v>6.6KV/1C  1단말/KIT</v>
          </cell>
          <cell r="D226" t="str">
            <v>EA</v>
          </cell>
          <cell r="G226">
            <v>738</v>
          </cell>
          <cell r="H226">
            <v>31800</v>
          </cell>
          <cell r="Q226">
            <v>31800</v>
          </cell>
          <cell r="S226" t="str">
            <v>고케</v>
          </cell>
          <cell r="T226">
            <v>0.95</v>
          </cell>
        </row>
        <row r="227">
          <cell r="A227">
            <v>225</v>
          </cell>
          <cell r="B227" t="str">
            <v>케이블 헤드 200sq</v>
          </cell>
          <cell r="C227" t="str">
            <v>6.6KV/1C  1단말/KIT</v>
          </cell>
          <cell r="D227" t="str">
            <v>EA</v>
          </cell>
          <cell r="G227">
            <v>738</v>
          </cell>
          <cell r="H227">
            <v>32600</v>
          </cell>
          <cell r="Q227">
            <v>32600</v>
          </cell>
          <cell r="S227" t="str">
            <v>고케</v>
          </cell>
          <cell r="T227">
            <v>1.03</v>
          </cell>
        </row>
        <row r="228">
          <cell r="A228">
            <v>226</v>
          </cell>
          <cell r="B228" t="str">
            <v>케이블 헤드 250sq</v>
          </cell>
          <cell r="C228" t="str">
            <v>6.6KV/1C  1단말/KIT</v>
          </cell>
          <cell r="D228" t="str">
            <v>EA</v>
          </cell>
          <cell r="G228">
            <v>738</v>
          </cell>
          <cell r="H228">
            <v>33400</v>
          </cell>
          <cell r="Q228">
            <v>33400</v>
          </cell>
          <cell r="S228" t="str">
            <v>고케</v>
          </cell>
          <cell r="T228">
            <v>1.18</v>
          </cell>
        </row>
        <row r="229">
          <cell r="A229">
            <v>227</v>
          </cell>
          <cell r="Q229" t="str">
            <v/>
          </cell>
        </row>
        <row r="230">
          <cell r="A230">
            <v>228</v>
          </cell>
          <cell r="Q230" t="str">
            <v/>
          </cell>
        </row>
        <row r="231">
          <cell r="A231">
            <v>229</v>
          </cell>
          <cell r="B231" t="str">
            <v>케이블헤드 지지금구</v>
          </cell>
          <cell r="C231" t="str">
            <v>상,하부용</v>
          </cell>
          <cell r="D231" t="str">
            <v>조</v>
          </cell>
          <cell r="G231">
            <v>828</v>
          </cell>
          <cell r="H231">
            <v>42000</v>
          </cell>
          <cell r="Q231">
            <v>42000</v>
          </cell>
          <cell r="U231" t="str">
            <v>배전</v>
          </cell>
          <cell r="V231">
            <v>0.45</v>
          </cell>
          <cell r="W231" t="str">
            <v>보인</v>
          </cell>
          <cell r="X231">
            <v>0.23</v>
          </cell>
        </row>
        <row r="232">
          <cell r="A232">
            <v>230</v>
          </cell>
          <cell r="B232" t="str">
            <v>전주용 입상관</v>
          </cell>
          <cell r="C232" t="str">
            <v>φ130×2m</v>
          </cell>
          <cell r="D232" t="str">
            <v>EA</v>
          </cell>
          <cell r="G232">
            <v>828</v>
          </cell>
          <cell r="H232">
            <v>17000</v>
          </cell>
          <cell r="Q232">
            <v>17000</v>
          </cell>
          <cell r="U232" t="str">
            <v>배전</v>
          </cell>
          <cell r="V232">
            <v>0.46</v>
          </cell>
          <cell r="W232" t="str">
            <v>보인</v>
          </cell>
          <cell r="X232">
            <v>0.17</v>
          </cell>
        </row>
        <row r="233">
          <cell r="A233">
            <v>231</v>
          </cell>
          <cell r="B233" t="str">
            <v>반경철관</v>
          </cell>
          <cell r="C233" t="str">
            <v>80×2×2400</v>
          </cell>
          <cell r="D233" t="str">
            <v>EA</v>
          </cell>
          <cell r="G233">
            <v>827</v>
          </cell>
          <cell r="H233">
            <v>9800</v>
          </cell>
          <cell r="Q233">
            <v>9800</v>
          </cell>
          <cell r="U233" t="str">
            <v>배관</v>
          </cell>
          <cell r="V233">
            <v>0.122</v>
          </cell>
        </row>
        <row r="234">
          <cell r="A234">
            <v>232</v>
          </cell>
          <cell r="B234" t="str">
            <v>반경철관 취부밴드</v>
          </cell>
          <cell r="D234" t="str">
            <v>EA</v>
          </cell>
          <cell r="G234">
            <v>827</v>
          </cell>
          <cell r="H234">
            <v>1200</v>
          </cell>
          <cell r="Q234">
            <v>1200</v>
          </cell>
        </row>
        <row r="235">
          <cell r="A235">
            <v>233</v>
          </cell>
          <cell r="B235" t="str">
            <v>입상관취부밴드</v>
          </cell>
          <cell r="D235" t="str">
            <v>EA</v>
          </cell>
          <cell r="G235">
            <v>827</v>
          </cell>
          <cell r="H235">
            <v>1200</v>
          </cell>
          <cell r="Q235">
            <v>1200</v>
          </cell>
        </row>
        <row r="236">
          <cell r="A236">
            <v>234</v>
          </cell>
          <cell r="Q236" t="str">
            <v/>
          </cell>
        </row>
        <row r="237">
          <cell r="A237">
            <v>235</v>
          </cell>
          <cell r="B237" t="str">
            <v>위샤 캡</v>
          </cell>
          <cell r="C237" t="str">
            <v>ST 36C</v>
          </cell>
          <cell r="D237" t="str">
            <v>EA</v>
          </cell>
          <cell r="G237">
            <v>741</v>
          </cell>
          <cell r="H237">
            <v>2480</v>
          </cell>
          <cell r="Q237">
            <v>2480</v>
          </cell>
          <cell r="S237" t="str">
            <v>내선</v>
          </cell>
          <cell r="T237">
            <v>0.03</v>
          </cell>
        </row>
        <row r="238">
          <cell r="A238">
            <v>236</v>
          </cell>
          <cell r="B238" t="str">
            <v>위샤 캡</v>
          </cell>
          <cell r="C238" t="str">
            <v>ST 42C</v>
          </cell>
          <cell r="D238" t="str">
            <v>EA</v>
          </cell>
          <cell r="G238">
            <v>741</v>
          </cell>
          <cell r="H238">
            <v>2770</v>
          </cell>
          <cell r="Q238">
            <v>2770</v>
          </cell>
          <cell r="S238" t="str">
            <v>내선</v>
          </cell>
          <cell r="T238">
            <v>0.03</v>
          </cell>
        </row>
        <row r="239">
          <cell r="A239">
            <v>237</v>
          </cell>
          <cell r="B239" t="str">
            <v>위샤 캡</v>
          </cell>
          <cell r="C239" t="str">
            <v>ST 54C</v>
          </cell>
          <cell r="D239" t="str">
            <v>EA</v>
          </cell>
          <cell r="G239">
            <v>741</v>
          </cell>
          <cell r="H239">
            <v>3440</v>
          </cell>
          <cell r="Q239">
            <v>3440</v>
          </cell>
          <cell r="S239" t="str">
            <v>내선</v>
          </cell>
          <cell r="T239">
            <v>0.04</v>
          </cell>
        </row>
        <row r="240">
          <cell r="A240">
            <v>238</v>
          </cell>
          <cell r="B240" t="str">
            <v>위샤 캡</v>
          </cell>
          <cell r="C240" t="str">
            <v>ST 104C</v>
          </cell>
          <cell r="D240" t="str">
            <v>EA</v>
          </cell>
          <cell r="G240">
            <v>741</v>
          </cell>
          <cell r="H240">
            <v>23910</v>
          </cell>
          <cell r="Q240">
            <v>23910</v>
          </cell>
          <cell r="S240" t="str">
            <v>내선</v>
          </cell>
          <cell r="T240">
            <v>0.04</v>
          </cell>
        </row>
        <row r="241">
          <cell r="A241">
            <v>239</v>
          </cell>
          <cell r="Q241" t="str">
            <v/>
          </cell>
        </row>
        <row r="242">
          <cell r="A242">
            <v>240</v>
          </cell>
          <cell r="Q242" t="str">
            <v/>
          </cell>
        </row>
        <row r="243">
          <cell r="A243">
            <v>241</v>
          </cell>
          <cell r="B243" t="str">
            <v>PULL BOX</v>
          </cell>
          <cell r="C243" t="str">
            <v>100×100×100</v>
          </cell>
          <cell r="D243" t="str">
            <v>EA</v>
          </cell>
          <cell r="G243">
            <v>746</v>
          </cell>
          <cell r="H243">
            <v>1600</v>
          </cell>
          <cell r="Q243">
            <v>1600</v>
          </cell>
          <cell r="S243" t="str">
            <v>내선</v>
          </cell>
          <cell r="T243">
            <v>0.35</v>
          </cell>
          <cell r="U243" t="str">
            <v>내선</v>
          </cell>
          <cell r="V243">
            <v>0.66</v>
          </cell>
          <cell r="Y243" t="str">
            <v>옥외는 벽면</v>
          </cell>
        </row>
        <row r="244">
          <cell r="A244">
            <v>242</v>
          </cell>
          <cell r="B244" t="str">
            <v>PULL BOX</v>
          </cell>
          <cell r="C244" t="str">
            <v>150×150×100</v>
          </cell>
          <cell r="D244" t="str">
            <v>EA</v>
          </cell>
          <cell r="G244">
            <v>746</v>
          </cell>
          <cell r="H244">
            <v>2000</v>
          </cell>
          <cell r="Q244">
            <v>2000</v>
          </cell>
          <cell r="S244" t="str">
            <v>내선</v>
          </cell>
          <cell r="T244">
            <v>0.35</v>
          </cell>
          <cell r="U244" t="str">
            <v>내선</v>
          </cell>
          <cell r="V244">
            <v>0.66</v>
          </cell>
          <cell r="Y244" t="str">
            <v>옥외는 벽면</v>
          </cell>
        </row>
        <row r="245">
          <cell r="A245">
            <v>243</v>
          </cell>
          <cell r="B245" t="str">
            <v>PULL BOX</v>
          </cell>
          <cell r="C245" t="str">
            <v>200×200×100</v>
          </cell>
          <cell r="D245" t="str">
            <v>EA</v>
          </cell>
          <cell r="G245">
            <v>746</v>
          </cell>
          <cell r="H245">
            <v>3100</v>
          </cell>
          <cell r="Q245">
            <v>3100</v>
          </cell>
          <cell r="S245" t="str">
            <v>내선</v>
          </cell>
          <cell r="T245">
            <v>0.35</v>
          </cell>
          <cell r="U245" t="str">
            <v>내선</v>
          </cell>
          <cell r="V245">
            <v>0.66</v>
          </cell>
          <cell r="Y245" t="str">
            <v>옥외는 벽면</v>
          </cell>
        </row>
        <row r="246">
          <cell r="A246">
            <v>244</v>
          </cell>
          <cell r="B246" t="str">
            <v>PULL BOX</v>
          </cell>
          <cell r="C246" t="str">
            <v>250×250×100</v>
          </cell>
          <cell r="D246" t="str">
            <v>EA</v>
          </cell>
          <cell r="G246">
            <v>746</v>
          </cell>
          <cell r="H246">
            <v>4650</v>
          </cell>
          <cell r="Q246">
            <v>4650</v>
          </cell>
          <cell r="S246" t="str">
            <v>내선</v>
          </cell>
          <cell r="T246">
            <v>0.35</v>
          </cell>
          <cell r="U246" t="str">
            <v>내선</v>
          </cell>
          <cell r="V246">
            <v>0.66</v>
          </cell>
          <cell r="Y246" t="str">
            <v>옥외는 벽면</v>
          </cell>
        </row>
        <row r="247">
          <cell r="A247">
            <v>245</v>
          </cell>
          <cell r="B247" t="str">
            <v>PULL BOX</v>
          </cell>
          <cell r="C247" t="str">
            <v>300×300×100</v>
          </cell>
          <cell r="D247" t="str">
            <v>EA</v>
          </cell>
          <cell r="G247">
            <v>746</v>
          </cell>
          <cell r="H247">
            <v>5000</v>
          </cell>
          <cell r="Q247">
            <v>5000</v>
          </cell>
          <cell r="S247" t="str">
            <v>내선</v>
          </cell>
          <cell r="T247">
            <v>0.35</v>
          </cell>
          <cell r="U247" t="str">
            <v>내선</v>
          </cell>
          <cell r="V247">
            <v>0.66</v>
          </cell>
          <cell r="Y247" t="str">
            <v>옥외는 벽면</v>
          </cell>
        </row>
        <row r="248">
          <cell r="A248">
            <v>246</v>
          </cell>
          <cell r="B248" t="str">
            <v>PULL BOX</v>
          </cell>
          <cell r="C248" t="str">
            <v>150×150×150</v>
          </cell>
          <cell r="D248" t="str">
            <v>EA</v>
          </cell>
          <cell r="G248">
            <v>746</v>
          </cell>
          <cell r="H248">
            <v>2350</v>
          </cell>
          <cell r="Q248">
            <v>2350</v>
          </cell>
          <cell r="S248" t="str">
            <v>내선</v>
          </cell>
          <cell r="T248">
            <v>0.35</v>
          </cell>
          <cell r="U248" t="str">
            <v>내선</v>
          </cell>
          <cell r="V248">
            <v>0.66</v>
          </cell>
          <cell r="Y248" t="str">
            <v>옥외는 벽면</v>
          </cell>
        </row>
        <row r="249">
          <cell r="A249">
            <v>247</v>
          </cell>
          <cell r="B249" t="str">
            <v>PULL BOX</v>
          </cell>
          <cell r="C249" t="str">
            <v>200×200×150</v>
          </cell>
          <cell r="D249" t="str">
            <v>EA</v>
          </cell>
          <cell r="G249">
            <v>746</v>
          </cell>
          <cell r="H249">
            <v>3900</v>
          </cell>
          <cell r="Q249">
            <v>3900</v>
          </cell>
          <cell r="S249" t="str">
            <v>내선</v>
          </cell>
          <cell r="T249">
            <v>0.35</v>
          </cell>
          <cell r="U249" t="str">
            <v>내선</v>
          </cell>
          <cell r="V249">
            <v>0.66</v>
          </cell>
          <cell r="Y249" t="str">
            <v>옥외는 벽면</v>
          </cell>
        </row>
        <row r="250">
          <cell r="A250">
            <v>248</v>
          </cell>
          <cell r="B250" t="str">
            <v>PULL BOX</v>
          </cell>
          <cell r="C250" t="str">
            <v>250×250×150</v>
          </cell>
          <cell r="D250" t="str">
            <v>EA</v>
          </cell>
          <cell r="G250">
            <v>746</v>
          </cell>
          <cell r="H250">
            <v>5000</v>
          </cell>
          <cell r="Q250">
            <v>5000</v>
          </cell>
          <cell r="S250" t="str">
            <v>내선</v>
          </cell>
          <cell r="T250">
            <v>0.35</v>
          </cell>
          <cell r="U250" t="str">
            <v>내선</v>
          </cell>
          <cell r="V250">
            <v>0.66</v>
          </cell>
          <cell r="Y250" t="str">
            <v>옥외는 벽면</v>
          </cell>
        </row>
        <row r="251">
          <cell r="A251">
            <v>249</v>
          </cell>
          <cell r="B251" t="str">
            <v>PULL BOX</v>
          </cell>
          <cell r="C251" t="str">
            <v>300×300×150</v>
          </cell>
          <cell r="D251" t="str">
            <v>EA</v>
          </cell>
          <cell r="G251">
            <v>746</v>
          </cell>
          <cell r="H251">
            <v>5750</v>
          </cell>
          <cell r="Q251">
            <v>5750</v>
          </cell>
          <cell r="S251" t="str">
            <v>내선</v>
          </cell>
          <cell r="T251">
            <v>0.35</v>
          </cell>
          <cell r="U251" t="str">
            <v>내선</v>
          </cell>
          <cell r="V251">
            <v>0.66</v>
          </cell>
          <cell r="Y251" t="str">
            <v>옥외는 벽면</v>
          </cell>
        </row>
        <row r="252">
          <cell r="A252">
            <v>250</v>
          </cell>
          <cell r="B252" t="str">
            <v>PULL BOX</v>
          </cell>
          <cell r="C252" t="str">
            <v>400×400×150</v>
          </cell>
          <cell r="D252" t="str">
            <v>EA</v>
          </cell>
          <cell r="G252">
            <v>746</v>
          </cell>
          <cell r="H252">
            <v>9350</v>
          </cell>
          <cell r="Q252">
            <v>9350</v>
          </cell>
          <cell r="S252" t="str">
            <v>내선</v>
          </cell>
          <cell r="T252">
            <v>0.35</v>
          </cell>
          <cell r="U252" t="str">
            <v>내선</v>
          </cell>
          <cell r="V252">
            <v>0.66</v>
          </cell>
          <cell r="Y252" t="str">
            <v>옥외는 벽면</v>
          </cell>
        </row>
        <row r="253">
          <cell r="A253">
            <v>251</v>
          </cell>
          <cell r="B253" t="str">
            <v>PULL BOX</v>
          </cell>
          <cell r="C253" t="str">
            <v>300×300×200</v>
          </cell>
          <cell r="D253" t="str">
            <v>EA</v>
          </cell>
          <cell r="G253">
            <v>746</v>
          </cell>
          <cell r="H253">
            <v>6500</v>
          </cell>
          <cell r="Q253">
            <v>6500</v>
          </cell>
          <cell r="S253" t="str">
            <v>내선</v>
          </cell>
          <cell r="T253">
            <v>0.35</v>
          </cell>
          <cell r="U253" t="str">
            <v>내선</v>
          </cell>
          <cell r="V253">
            <v>0.66</v>
          </cell>
          <cell r="Y253" t="str">
            <v>옥외는 벽면</v>
          </cell>
        </row>
        <row r="254">
          <cell r="A254">
            <v>252</v>
          </cell>
          <cell r="B254" t="str">
            <v>PULL BOX</v>
          </cell>
          <cell r="C254" t="str">
            <v>400×400×200</v>
          </cell>
          <cell r="D254" t="str">
            <v>EA</v>
          </cell>
          <cell r="G254">
            <v>746</v>
          </cell>
          <cell r="H254">
            <v>10200</v>
          </cell>
          <cell r="Q254">
            <v>10200</v>
          </cell>
          <cell r="S254" t="str">
            <v>내선</v>
          </cell>
          <cell r="T254">
            <v>0.66</v>
          </cell>
          <cell r="U254" t="str">
            <v>내선</v>
          </cell>
          <cell r="V254">
            <v>0.95</v>
          </cell>
          <cell r="Y254" t="str">
            <v>옥외는 벽면</v>
          </cell>
        </row>
        <row r="255">
          <cell r="A255">
            <v>253</v>
          </cell>
          <cell r="B255" t="str">
            <v>PULL BOX</v>
          </cell>
          <cell r="C255" t="str">
            <v>500×500×200</v>
          </cell>
          <cell r="D255" t="str">
            <v>EA</v>
          </cell>
          <cell r="G255">
            <v>746</v>
          </cell>
          <cell r="H255">
            <v>18200</v>
          </cell>
          <cell r="Q255">
            <v>18200</v>
          </cell>
          <cell r="S255" t="str">
            <v>내선</v>
          </cell>
          <cell r="T255">
            <v>0.66</v>
          </cell>
          <cell r="U255" t="str">
            <v>내선</v>
          </cell>
          <cell r="V255">
            <v>0.95</v>
          </cell>
          <cell r="Y255" t="str">
            <v>옥외는 벽면</v>
          </cell>
        </row>
        <row r="256">
          <cell r="A256">
            <v>254</v>
          </cell>
          <cell r="B256" t="str">
            <v>PULL BOX</v>
          </cell>
          <cell r="C256" t="str">
            <v>300×300×300</v>
          </cell>
          <cell r="D256" t="str">
            <v>EA</v>
          </cell>
          <cell r="G256">
            <v>746</v>
          </cell>
          <cell r="H256">
            <v>6500</v>
          </cell>
          <cell r="Q256">
            <v>6500</v>
          </cell>
          <cell r="S256" t="str">
            <v>내선</v>
          </cell>
          <cell r="T256">
            <v>0.66</v>
          </cell>
          <cell r="U256" t="str">
            <v>내선</v>
          </cell>
          <cell r="V256">
            <v>0.95</v>
          </cell>
          <cell r="Y256" t="str">
            <v>옥외는 벽면</v>
          </cell>
        </row>
        <row r="257">
          <cell r="A257">
            <v>255</v>
          </cell>
          <cell r="B257" t="str">
            <v>PULL BOX</v>
          </cell>
          <cell r="C257" t="str">
            <v>400×400×300</v>
          </cell>
          <cell r="D257" t="str">
            <v>EA</v>
          </cell>
          <cell r="G257">
            <v>746</v>
          </cell>
          <cell r="H257">
            <v>12100</v>
          </cell>
          <cell r="Q257">
            <v>12100</v>
          </cell>
          <cell r="S257" t="str">
            <v>내선</v>
          </cell>
          <cell r="T257">
            <v>0.66</v>
          </cell>
          <cell r="U257" t="str">
            <v>내선</v>
          </cell>
          <cell r="V257">
            <v>0.95</v>
          </cell>
          <cell r="Y257" t="str">
            <v>옥외는 벽면</v>
          </cell>
        </row>
        <row r="258">
          <cell r="A258">
            <v>256</v>
          </cell>
          <cell r="B258" t="str">
            <v>PULL BOX</v>
          </cell>
          <cell r="C258" t="str">
            <v>500×500×300</v>
          </cell>
          <cell r="D258" t="str">
            <v>EA</v>
          </cell>
          <cell r="G258">
            <v>746</v>
          </cell>
          <cell r="H258">
            <v>22000</v>
          </cell>
          <cell r="Q258">
            <v>22000</v>
          </cell>
          <cell r="S258" t="str">
            <v>내선</v>
          </cell>
          <cell r="T258">
            <v>0.66</v>
          </cell>
          <cell r="U258" t="str">
            <v>내선</v>
          </cell>
          <cell r="V258">
            <v>0.95</v>
          </cell>
          <cell r="Y258" t="str">
            <v>옥외는 벽면</v>
          </cell>
        </row>
        <row r="259">
          <cell r="A259">
            <v>257</v>
          </cell>
          <cell r="B259" t="str">
            <v>PULL BOX</v>
          </cell>
          <cell r="C259" t="str">
            <v>600×600×300</v>
          </cell>
          <cell r="D259" t="str">
            <v>EA</v>
          </cell>
          <cell r="G259">
            <v>746</v>
          </cell>
          <cell r="H259">
            <v>27500</v>
          </cell>
          <cell r="Q259">
            <v>27500</v>
          </cell>
          <cell r="S259" t="str">
            <v>내선</v>
          </cell>
          <cell r="T259">
            <v>0.66</v>
          </cell>
          <cell r="U259" t="str">
            <v>내선</v>
          </cell>
          <cell r="V259">
            <v>0.95</v>
          </cell>
          <cell r="Y259" t="str">
            <v>옥외는 벽면</v>
          </cell>
        </row>
        <row r="260">
          <cell r="A260">
            <v>258</v>
          </cell>
          <cell r="B260" t="str">
            <v>PULL BOX</v>
          </cell>
          <cell r="C260" t="str">
            <v>600×600×400</v>
          </cell>
          <cell r="D260" t="str">
            <v>EA</v>
          </cell>
          <cell r="G260">
            <v>746</v>
          </cell>
          <cell r="H260">
            <v>33000</v>
          </cell>
          <cell r="Q260">
            <v>33000</v>
          </cell>
          <cell r="S260" t="str">
            <v>내선</v>
          </cell>
          <cell r="T260">
            <v>0.66</v>
          </cell>
          <cell r="U260" t="str">
            <v>내선</v>
          </cell>
          <cell r="V260">
            <v>0.95</v>
          </cell>
          <cell r="Y260" t="str">
            <v>옥외는 벽면</v>
          </cell>
        </row>
        <row r="261">
          <cell r="A261">
            <v>259</v>
          </cell>
          <cell r="Q261" t="str">
            <v/>
          </cell>
        </row>
        <row r="262">
          <cell r="A262">
            <v>260</v>
          </cell>
          <cell r="Q262" t="str">
            <v/>
          </cell>
        </row>
        <row r="263">
          <cell r="A263">
            <v>261</v>
          </cell>
          <cell r="Q263" t="str">
            <v/>
          </cell>
        </row>
        <row r="264">
          <cell r="A264">
            <v>262</v>
          </cell>
          <cell r="Q264" t="str">
            <v/>
          </cell>
        </row>
        <row r="265">
          <cell r="A265">
            <v>263</v>
          </cell>
          <cell r="B265" t="str">
            <v>노출박스</v>
          </cell>
          <cell r="C265" t="str">
            <v>16C 1방출</v>
          </cell>
          <cell r="D265" t="str">
            <v>EA</v>
          </cell>
          <cell r="G265">
            <v>748</v>
          </cell>
          <cell r="H265">
            <v>2040</v>
          </cell>
          <cell r="Q265">
            <v>2040</v>
          </cell>
          <cell r="S265" t="str">
            <v>내선</v>
          </cell>
          <cell r="T265">
            <v>0.28999999999999998</v>
          </cell>
        </row>
        <row r="266">
          <cell r="A266">
            <v>264</v>
          </cell>
          <cell r="B266" t="str">
            <v>노출박스</v>
          </cell>
          <cell r="C266" t="str">
            <v>16C 2방출</v>
          </cell>
          <cell r="D266" t="str">
            <v>EA</v>
          </cell>
          <cell r="G266">
            <v>748</v>
          </cell>
          <cell r="H266">
            <v>2167</v>
          </cell>
          <cell r="Q266">
            <v>2167</v>
          </cell>
          <cell r="S266" t="str">
            <v>내선</v>
          </cell>
          <cell r="T266">
            <v>0.28999999999999998</v>
          </cell>
        </row>
        <row r="267">
          <cell r="A267">
            <v>265</v>
          </cell>
          <cell r="B267" t="str">
            <v>노출박스</v>
          </cell>
          <cell r="C267" t="str">
            <v>22C 1방출</v>
          </cell>
          <cell r="D267" t="str">
            <v>EA</v>
          </cell>
          <cell r="G267">
            <v>748</v>
          </cell>
          <cell r="H267">
            <v>2295</v>
          </cell>
          <cell r="Q267">
            <v>2295</v>
          </cell>
          <cell r="S267" t="str">
            <v>내선</v>
          </cell>
          <cell r="T267">
            <v>0.28999999999999998</v>
          </cell>
        </row>
        <row r="268">
          <cell r="A268">
            <v>266</v>
          </cell>
          <cell r="B268" t="str">
            <v>노출박스</v>
          </cell>
          <cell r="C268" t="str">
            <v>22C 2방출</v>
          </cell>
          <cell r="D268" t="str">
            <v>EA</v>
          </cell>
          <cell r="G268">
            <v>748</v>
          </cell>
          <cell r="H268">
            <v>2465</v>
          </cell>
          <cell r="Q268">
            <v>2465</v>
          </cell>
          <cell r="S268" t="str">
            <v>내선</v>
          </cell>
          <cell r="T268">
            <v>0.28999999999999998</v>
          </cell>
        </row>
        <row r="269">
          <cell r="A269">
            <v>267</v>
          </cell>
          <cell r="B269" t="str">
            <v>노출박스</v>
          </cell>
          <cell r="C269" t="str">
            <v>28C 1방출</v>
          </cell>
          <cell r="D269" t="str">
            <v>EA</v>
          </cell>
          <cell r="G269">
            <v>748</v>
          </cell>
          <cell r="H269">
            <v>3655</v>
          </cell>
          <cell r="Q269">
            <v>3655</v>
          </cell>
          <cell r="S269" t="str">
            <v>내선</v>
          </cell>
          <cell r="T269">
            <v>0.28999999999999998</v>
          </cell>
        </row>
        <row r="270">
          <cell r="A270">
            <v>268</v>
          </cell>
          <cell r="B270" t="str">
            <v>노출박스</v>
          </cell>
          <cell r="C270" t="str">
            <v>28C 2방출</v>
          </cell>
          <cell r="D270" t="str">
            <v>EA</v>
          </cell>
          <cell r="G270">
            <v>748</v>
          </cell>
          <cell r="H270">
            <v>3995</v>
          </cell>
          <cell r="Q270">
            <v>3995</v>
          </cell>
          <cell r="S270" t="str">
            <v>내선</v>
          </cell>
          <cell r="T270">
            <v>0.28999999999999998</v>
          </cell>
        </row>
        <row r="271">
          <cell r="A271">
            <v>269</v>
          </cell>
          <cell r="Q271" t="str">
            <v/>
          </cell>
        </row>
        <row r="272">
          <cell r="A272">
            <v>270</v>
          </cell>
          <cell r="Q272" t="str">
            <v/>
          </cell>
        </row>
        <row r="273">
          <cell r="A273">
            <v>271</v>
          </cell>
          <cell r="B273" t="str">
            <v>Outlet Box</v>
          </cell>
          <cell r="C273" t="str">
            <v>4각 천정</v>
          </cell>
          <cell r="D273" t="str">
            <v>EA</v>
          </cell>
          <cell r="G273">
            <v>748</v>
          </cell>
          <cell r="H273">
            <v>630</v>
          </cell>
          <cell r="Q273">
            <v>630</v>
          </cell>
          <cell r="S273" t="str">
            <v>내선</v>
          </cell>
          <cell r="T273">
            <v>0.12</v>
          </cell>
        </row>
        <row r="274">
          <cell r="A274">
            <v>272</v>
          </cell>
          <cell r="B274" t="str">
            <v>Outlet Box</v>
          </cell>
          <cell r="C274" t="str">
            <v>4각벽부</v>
          </cell>
          <cell r="D274" t="str">
            <v>EA</v>
          </cell>
          <cell r="G274">
            <v>748</v>
          </cell>
          <cell r="H274">
            <v>630</v>
          </cell>
          <cell r="Q274">
            <v>630</v>
          </cell>
          <cell r="S274" t="str">
            <v>내선</v>
          </cell>
          <cell r="T274">
            <v>0.2</v>
          </cell>
        </row>
        <row r="275">
          <cell r="A275">
            <v>273</v>
          </cell>
          <cell r="B275" t="str">
            <v>Outlet Box</v>
          </cell>
          <cell r="C275" t="str">
            <v xml:space="preserve">  8 각</v>
          </cell>
          <cell r="D275" t="str">
            <v>EA</v>
          </cell>
          <cell r="G275">
            <v>748</v>
          </cell>
          <cell r="H275">
            <v>540</v>
          </cell>
          <cell r="Q275">
            <v>540</v>
          </cell>
          <cell r="S275" t="str">
            <v>내선</v>
          </cell>
          <cell r="T275">
            <v>0.12</v>
          </cell>
        </row>
        <row r="276">
          <cell r="A276">
            <v>274</v>
          </cell>
          <cell r="B276" t="str">
            <v>Outlet Box</v>
          </cell>
          <cell r="C276" t="str">
            <v>SW</v>
          </cell>
          <cell r="D276" t="str">
            <v>EA</v>
          </cell>
          <cell r="G276">
            <v>748</v>
          </cell>
          <cell r="H276">
            <v>495</v>
          </cell>
          <cell r="Q276">
            <v>495</v>
          </cell>
          <cell r="S276" t="str">
            <v>내선</v>
          </cell>
          <cell r="T276">
            <v>0.2</v>
          </cell>
        </row>
        <row r="277">
          <cell r="A277">
            <v>275</v>
          </cell>
          <cell r="B277" t="str">
            <v>PVC  Outlet Box</v>
          </cell>
          <cell r="C277" t="str">
            <v xml:space="preserve">  8 각</v>
          </cell>
          <cell r="D277" t="str">
            <v>EA</v>
          </cell>
          <cell r="G277">
            <v>749</v>
          </cell>
          <cell r="H277">
            <v>670</v>
          </cell>
          <cell r="Q277">
            <v>670</v>
          </cell>
          <cell r="S277" t="str">
            <v>내선</v>
          </cell>
          <cell r="T277">
            <v>0.12</v>
          </cell>
        </row>
        <row r="278">
          <cell r="A278">
            <v>276</v>
          </cell>
          <cell r="B278" t="str">
            <v>PVC  Outlet Box</v>
          </cell>
          <cell r="C278" t="str">
            <v xml:space="preserve">  4 각</v>
          </cell>
          <cell r="D278" t="str">
            <v>EA</v>
          </cell>
          <cell r="G278">
            <v>749</v>
          </cell>
          <cell r="H278">
            <v>745</v>
          </cell>
          <cell r="Q278">
            <v>745</v>
          </cell>
          <cell r="S278" t="str">
            <v>내선</v>
          </cell>
          <cell r="T278">
            <v>0.12</v>
          </cell>
        </row>
        <row r="279">
          <cell r="A279">
            <v>277</v>
          </cell>
          <cell r="B279" t="str">
            <v>콘센트(접지극부 )</v>
          </cell>
          <cell r="C279" t="str">
            <v>1구 2P 15A 250V</v>
          </cell>
          <cell r="D279" t="str">
            <v>EA</v>
          </cell>
          <cell r="G279">
            <v>804</v>
          </cell>
          <cell r="H279">
            <v>1010</v>
          </cell>
          <cell r="Q279">
            <v>1010</v>
          </cell>
          <cell r="S279" t="str">
            <v>내선</v>
          </cell>
          <cell r="T279">
            <v>0.08</v>
          </cell>
        </row>
        <row r="280">
          <cell r="A280">
            <v>278</v>
          </cell>
          <cell r="B280" t="str">
            <v>콘센트(접지극부 )</v>
          </cell>
          <cell r="C280" t="str">
            <v>1구방폭 2P 15A 250V</v>
          </cell>
          <cell r="D280" t="str">
            <v>EA</v>
          </cell>
          <cell r="G280">
            <v>818</v>
          </cell>
          <cell r="H280">
            <v>67000</v>
          </cell>
          <cell r="Q280">
            <v>67000</v>
          </cell>
          <cell r="S280" t="str">
            <v>내선</v>
          </cell>
          <cell r="T280">
            <v>0.16</v>
          </cell>
        </row>
        <row r="281">
          <cell r="A281">
            <v>279</v>
          </cell>
          <cell r="B281" t="str">
            <v>콘센트(접지극부 )</v>
          </cell>
          <cell r="C281" t="str">
            <v>1구방수 2P 15A 250V</v>
          </cell>
          <cell r="D281" t="str">
            <v>EA</v>
          </cell>
          <cell r="G281">
            <v>804</v>
          </cell>
          <cell r="H281">
            <v>2500</v>
          </cell>
          <cell r="Q281">
            <v>2500</v>
          </cell>
          <cell r="S281" t="str">
            <v>내선</v>
          </cell>
          <cell r="T281">
            <v>0.08</v>
          </cell>
        </row>
        <row r="282">
          <cell r="A282">
            <v>280</v>
          </cell>
          <cell r="B282" t="str">
            <v>콘센트(접지극부 )</v>
          </cell>
          <cell r="C282" t="str">
            <v>2구 2P 15A 250V</v>
          </cell>
          <cell r="D282" t="str">
            <v>EA</v>
          </cell>
          <cell r="G282">
            <v>804</v>
          </cell>
          <cell r="H282">
            <v>1300</v>
          </cell>
          <cell r="Q282">
            <v>1300</v>
          </cell>
          <cell r="S282" t="str">
            <v>내선</v>
          </cell>
          <cell r="T282">
            <v>0.08</v>
          </cell>
        </row>
        <row r="283">
          <cell r="A283">
            <v>281</v>
          </cell>
          <cell r="B283" t="str">
            <v>콘센트(접지극부 )</v>
          </cell>
          <cell r="C283" t="str">
            <v>2구 2P 30A 250V</v>
          </cell>
          <cell r="D283" t="str">
            <v>EA</v>
          </cell>
          <cell r="G283">
            <v>806</v>
          </cell>
          <cell r="H283">
            <v>1452</v>
          </cell>
          <cell r="Q283">
            <v>1452</v>
          </cell>
          <cell r="S283" t="str">
            <v>내선</v>
          </cell>
          <cell r="T283">
            <v>0.08</v>
          </cell>
        </row>
        <row r="284">
          <cell r="A284">
            <v>282</v>
          </cell>
          <cell r="B284" t="str">
            <v>콘센트(접지극부 )</v>
          </cell>
          <cell r="C284" t="str">
            <v>3P 20A 250V</v>
          </cell>
          <cell r="D284" t="str">
            <v>EA</v>
          </cell>
          <cell r="G284">
            <v>806</v>
          </cell>
          <cell r="H284">
            <v>1074</v>
          </cell>
          <cell r="Q284">
            <v>1074</v>
          </cell>
          <cell r="S284" t="str">
            <v>내선</v>
          </cell>
          <cell r="T284">
            <v>9.5000000000000001E-2</v>
          </cell>
        </row>
        <row r="285">
          <cell r="A285">
            <v>283</v>
          </cell>
          <cell r="B285" t="str">
            <v>콘센트(접지극부 )</v>
          </cell>
          <cell r="C285" t="str">
            <v>3P 30A 250V</v>
          </cell>
          <cell r="D285" t="str">
            <v>EA</v>
          </cell>
          <cell r="Q285">
            <v>0</v>
          </cell>
          <cell r="S285" t="str">
            <v>내선</v>
          </cell>
          <cell r="T285">
            <v>0.14499999999999999</v>
          </cell>
        </row>
        <row r="286">
          <cell r="A286">
            <v>284</v>
          </cell>
          <cell r="Q286" t="str">
            <v/>
          </cell>
        </row>
        <row r="287">
          <cell r="A287">
            <v>285</v>
          </cell>
          <cell r="Q287" t="str">
            <v/>
          </cell>
        </row>
        <row r="288">
          <cell r="A288">
            <v>286</v>
          </cell>
          <cell r="B288" t="str">
            <v>전화용 콘센트</v>
          </cell>
          <cell r="C288" t="str">
            <v>체신부규격4P</v>
          </cell>
          <cell r="D288" t="str">
            <v>EA</v>
          </cell>
          <cell r="G288">
            <v>804</v>
          </cell>
          <cell r="H288">
            <v>620</v>
          </cell>
          <cell r="Q288">
            <v>620</v>
          </cell>
          <cell r="S288" t="str">
            <v>통내</v>
          </cell>
          <cell r="T288">
            <v>7.0000000000000007E-2</v>
          </cell>
        </row>
        <row r="289">
          <cell r="A289">
            <v>287</v>
          </cell>
          <cell r="B289" t="str">
            <v>TV유니트</v>
          </cell>
          <cell r="C289" t="str">
            <v>IN 75</v>
          </cell>
          <cell r="D289" t="str">
            <v>EA</v>
          </cell>
          <cell r="G289">
            <v>804</v>
          </cell>
          <cell r="H289">
            <v>1700</v>
          </cell>
          <cell r="Q289">
            <v>1700</v>
          </cell>
          <cell r="S289" t="str">
            <v>통내</v>
          </cell>
          <cell r="T289">
            <v>0.08</v>
          </cell>
        </row>
        <row r="290">
          <cell r="A290">
            <v>288</v>
          </cell>
          <cell r="Q290" t="str">
            <v/>
          </cell>
        </row>
        <row r="291">
          <cell r="A291">
            <v>289</v>
          </cell>
          <cell r="Q291" t="str">
            <v/>
          </cell>
        </row>
        <row r="292">
          <cell r="A292">
            <v>290</v>
          </cell>
          <cell r="B292" t="str">
            <v>텀블러SW</v>
          </cell>
          <cell r="C292" t="str">
            <v>1로 1구 램프</v>
          </cell>
          <cell r="D292" t="str">
            <v>EA</v>
          </cell>
          <cell r="G292">
            <v>804</v>
          </cell>
          <cell r="H292">
            <v>1080</v>
          </cell>
          <cell r="Q292">
            <v>1080</v>
          </cell>
          <cell r="S292" t="str">
            <v>내선</v>
          </cell>
          <cell r="T292">
            <v>6.5000000000000002E-2</v>
          </cell>
        </row>
        <row r="293">
          <cell r="A293">
            <v>291</v>
          </cell>
          <cell r="B293" t="str">
            <v>텀블러SW</v>
          </cell>
          <cell r="C293" t="str">
            <v>1로 1구  방폭2P 10A</v>
          </cell>
          <cell r="D293" t="str">
            <v>EA</v>
          </cell>
          <cell r="G293">
            <v>818</v>
          </cell>
          <cell r="H293">
            <v>38600</v>
          </cell>
          <cell r="Q293">
            <v>38600</v>
          </cell>
          <cell r="S293" t="str">
            <v>내선</v>
          </cell>
          <cell r="T293">
            <v>0.13</v>
          </cell>
        </row>
        <row r="294">
          <cell r="A294">
            <v>292</v>
          </cell>
          <cell r="B294" t="str">
            <v>텀블러SW</v>
          </cell>
          <cell r="C294" t="str">
            <v>1로 2구 램프</v>
          </cell>
          <cell r="D294" t="str">
            <v>EA</v>
          </cell>
          <cell r="G294">
            <v>804</v>
          </cell>
          <cell r="H294">
            <v>1840</v>
          </cell>
          <cell r="Q294">
            <v>1840</v>
          </cell>
          <cell r="S294" t="str">
            <v>내선</v>
          </cell>
          <cell r="T294">
            <v>8.5000000000000006E-2</v>
          </cell>
        </row>
        <row r="295">
          <cell r="A295">
            <v>293</v>
          </cell>
          <cell r="B295" t="str">
            <v>텀블러SW</v>
          </cell>
          <cell r="C295" t="str">
            <v>1로 3구 램프</v>
          </cell>
          <cell r="D295" t="str">
            <v>EA</v>
          </cell>
          <cell r="G295">
            <v>804</v>
          </cell>
          <cell r="H295">
            <v>2600</v>
          </cell>
          <cell r="Q295">
            <v>2600</v>
          </cell>
          <cell r="S295" t="str">
            <v>내선</v>
          </cell>
          <cell r="T295">
            <v>8.5000000000000006E-2</v>
          </cell>
        </row>
        <row r="296">
          <cell r="A296">
            <v>294</v>
          </cell>
          <cell r="B296" t="str">
            <v>텀블러SW</v>
          </cell>
          <cell r="C296" t="str">
            <v>3로 1구 램프</v>
          </cell>
          <cell r="D296" t="str">
            <v>EA</v>
          </cell>
          <cell r="G296">
            <v>804</v>
          </cell>
          <cell r="H296">
            <v>1210</v>
          </cell>
          <cell r="Q296">
            <v>1210</v>
          </cell>
          <cell r="S296" t="str">
            <v>내선</v>
          </cell>
          <cell r="T296">
            <v>8.5000000000000006E-2</v>
          </cell>
        </row>
        <row r="297">
          <cell r="A297">
            <v>295</v>
          </cell>
          <cell r="B297" t="str">
            <v>텀블러SW</v>
          </cell>
          <cell r="C297" t="str">
            <v>3로  2구</v>
          </cell>
          <cell r="D297" t="str">
            <v>EA</v>
          </cell>
          <cell r="G297">
            <v>804</v>
          </cell>
          <cell r="H297">
            <v>2100</v>
          </cell>
          <cell r="Q297">
            <v>2100</v>
          </cell>
          <cell r="S297" t="str">
            <v>내선</v>
          </cell>
          <cell r="T297">
            <v>0.10200000000000001</v>
          </cell>
        </row>
        <row r="298">
          <cell r="A298">
            <v>296</v>
          </cell>
          <cell r="B298" t="str">
            <v>텀블러SW</v>
          </cell>
          <cell r="C298" t="str">
            <v>4로 1구 램프</v>
          </cell>
          <cell r="D298" t="str">
            <v>EA</v>
          </cell>
          <cell r="G298">
            <v>804</v>
          </cell>
          <cell r="H298">
            <v>2020</v>
          </cell>
          <cell r="Q298">
            <v>2020</v>
          </cell>
          <cell r="S298" t="str">
            <v>내선</v>
          </cell>
          <cell r="T298">
            <v>0.1</v>
          </cell>
        </row>
        <row r="299">
          <cell r="A299">
            <v>297</v>
          </cell>
          <cell r="B299" t="str">
            <v>텀블러SW</v>
          </cell>
          <cell r="C299" t="str">
            <v>4로 2구 램프</v>
          </cell>
          <cell r="D299" t="str">
            <v>EA</v>
          </cell>
          <cell r="G299">
            <v>804</v>
          </cell>
          <cell r="H299">
            <v>3720</v>
          </cell>
          <cell r="Q299">
            <v>3720</v>
          </cell>
          <cell r="S299" t="str">
            <v>내선</v>
          </cell>
          <cell r="T299">
            <v>0.12</v>
          </cell>
        </row>
        <row r="300">
          <cell r="A300">
            <v>298</v>
          </cell>
          <cell r="Q300" t="str">
            <v/>
          </cell>
        </row>
        <row r="301">
          <cell r="A301">
            <v>299</v>
          </cell>
          <cell r="Q301" t="str">
            <v/>
          </cell>
        </row>
        <row r="302">
          <cell r="A302">
            <v>300</v>
          </cell>
          <cell r="B302" t="str">
            <v>등 기 구</v>
          </cell>
          <cell r="C302" t="str">
            <v>IL-60W 벽부</v>
          </cell>
          <cell r="D302" t="str">
            <v>EA</v>
          </cell>
          <cell r="G302">
            <v>816</v>
          </cell>
          <cell r="H302">
            <v>25500</v>
          </cell>
          <cell r="Q302">
            <v>25500</v>
          </cell>
          <cell r="S302" t="str">
            <v>내선</v>
          </cell>
          <cell r="T302">
            <v>0.15</v>
          </cell>
        </row>
        <row r="303">
          <cell r="A303">
            <v>301</v>
          </cell>
          <cell r="B303" t="str">
            <v>등 기 구</v>
          </cell>
          <cell r="C303" t="str">
            <v>IL-100W 벽부</v>
          </cell>
          <cell r="D303" t="str">
            <v>EA</v>
          </cell>
          <cell r="G303">
            <v>816</v>
          </cell>
          <cell r="H303">
            <v>25500</v>
          </cell>
          <cell r="Q303">
            <v>25500</v>
          </cell>
          <cell r="S303" t="str">
            <v>내선</v>
          </cell>
          <cell r="T303">
            <v>0.158</v>
          </cell>
        </row>
        <row r="304">
          <cell r="A304">
            <v>302</v>
          </cell>
          <cell r="B304" t="str">
            <v>등 기 구</v>
          </cell>
          <cell r="C304" t="str">
            <v>IL-200W 벽부</v>
          </cell>
          <cell r="D304" t="str">
            <v>EA</v>
          </cell>
          <cell r="G304">
            <v>816</v>
          </cell>
          <cell r="H304">
            <v>25500</v>
          </cell>
          <cell r="Q304">
            <v>25500</v>
          </cell>
          <cell r="S304" t="str">
            <v>내선</v>
          </cell>
          <cell r="T304">
            <v>0.158</v>
          </cell>
        </row>
        <row r="305">
          <cell r="A305">
            <v>303</v>
          </cell>
          <cell r="B305" t="str">
            <v>등 기 구</v>
          </cell>
          <cell r="C305" t="str">
            <v>IL-60W 천정매입</v>
          </cell>
          <cell r="D305" t="str">
            <v>EA</v>
          </cell>
          <cell r="G305">
            <v>816</v>
          </cell>
          <cell r="H305">
            <v>25500</v>
          </cell>
          <cell r="Q305">
            <v>25500</v>
          </cell>
          <cell r="S305" t="str">
            <v>내선</v>
          </cell>
          <cell r="T305">
            <v>0.245</v>
          </cell>
        </row>
        <row r="306">
          <cell r="A306">
            <v>304</v>
          </cell>
          <cell r="B306" t="str">
            <v>등 기 구</v>
          </cell>
          <cell r="C306" t="str">
            <v>IL-60W 천정직부</v>
          </cell>
          <cell r="D306" t="str">
            <v>EA</v>
          </cell>
          <cell r="G306">
            <v>816</v>
          </cell>
          <cell r="H306">
            <v>25500</v>
          </cell>
          <cell r="Q306">
            <v>25500</v>
          </cell>
          <cell r="S306" t="str">
            <v>내선</v>
          </cell>
          <cell r="T306">
            <v>0.18</v>
          </cell>
        </row>
        <row r="307">
          <cell r="A307">
            <v>305</v>
          </cell>
          <cell r="B307" t="str">
            <v>등 기 구</v>
          </cell>
          <cell r="C307" t="str">
            <v>IL-100W 천정직부</v>
          </cell>
          <cell r="D307" t="str">
            <v>EA</v>
          </cell>
          <cell r="G307">
            <v>816</v>
          </cell>
          <cell r="H307">
            <v>25500</v>
          </cell>
          <cell r="Q307">
            <v>25500</v>
          </cell>
          <cell r="S307" t="str">
            <v>내선</v>
          </cell>
          <cell r="T307">
            <v>0.19</v>
          </cell>
        </row>
        <row r="308">
          <cell r="A308">
            <v>306</v>
          </cell>
          <cell r="B308" t="str">
            <v>등 기 구</v>
          </cell>
          <cell r="C308" t="str">
            <v>비상등</v>
          </cell>
          <cell r="D308" t="str">
            <v>EA</v>
          </cell>
          <cell r="G308">
            <v>650</v>
          </cell>
          <cell r="H308">
            <v>95000</v>
          </cell>
          <cell r="Q308">
            <v>95000</v>
          </cell>
          <cell r="S308" t="str">
            <v>내선</v>
          </cell>
          <cell r="T308">
            <v>0.158</v>
          </cell>
        </row>
        <row r="309">
          <cell r="A309">
            <v>307</v>
          </cell>
          <cell r="Q309" t="str">
            <v/>
          </cell>
        </row>
        <row r="310">
          <cell r="A310">
            <v>308</v>
          </cell>
          <cell r="B310" t="str">
            <v>등 기 구</v>
          </cell>
          <cell r="C310" t="str">
            <v>FL 2/40삼각벽부</v>
          </cell>
          <cell r="D310" t="str">
            <v>EA</v>
          </cell>
          <cell r="G310">
            <v>811</v>
          </cell>
          <cell r="H310">
            <v>27500</v>
          </cell>
          <cell r="Q310">
            <v>27500</v>
          </cell>
          <cell r="S310" t="str">
            <v>내선</v>
          </cell>
          <cell r="T310">
            <v>0.36499999999999999</v>
          </cell>
        </row>
        <row r="311">
          <cell r="A311">
            <v>309</v>
          </cell>
          <cell r="B311" t="str">
            <v>등 기 구</v>
          </cell>
          <cell r="C311" t="str">
            <v>FL 2/20삼각직부</v>
          </cell>
          <cell r="D311" t="str">
            <v>EA</v>
          </cell>
          <cell r="G311">
            <v>811</v>
          </cell>
          <cell r="H311">
            <v>24000</v>
          </cell>
          <cell r="Q311">
            <v>24000</v>
          </cell>
          <cell r="S311" t="str">
            <v>내선</v>
          </cell>
          <cell r="T311">
            <v>0.19500000000000001</v>
          </cell>
        </row>
        <row r="312">
          <cell r="A312">
            <v>310</v>
          </cell>
          <cell r="B312" t="str">
            <v>등 기 구</v>
          </cell>
          <cell r="C312" t="str">
            <v>FL 2/40삼각직부</v>
          </cell>
          <cell r="D312" t="str">
            <v>EA</v>
          </cell>
          <cell r="G312">
            <v>811</v>
          </cell>
          <cell r="H312">
            <v>26500</v>
          </cell>
          <cell r="Q312">
            <v>26500</v>
          </cell>
          <cell r="S312" t="str">
            <v>내선</v>
          </cell>
          <cell r="T312">
            <v>0.30499999999999999</v>
          </cell>
        </row>
        <row r="313">
          <cell r="A313">
            <v>311</v>
          </cell>
          <cell r="B313" t="str">
            <v>등 기 구</v>
          </cell>
          <cell r="C313" t="str">
            <v>FL 1/40삼각직부</v>
          </cell>
          <cell r="D313" t="str">
            <v>EA</v>
          </cell>
          <cell r="G313">
            <v>811</v>
          </cell>
          <cell r="H313">
            <v>15500</v>
          </cell>
          <cell r="Q313">
            <v>15500</v>
          </cell>
          <cell r="S313" t="str">
            <v>내선</v>
          </cell>
          <cell r="T313">
            <v>0.245</v>
          </cell>
        </row>
        <row r="314">
          <cell r="A314">
            <v>312</v>
          </cell>
          <cell r="B314" t="str">
            <v>등 기 구(SUS)</v>
          </cell>
          <cell r="C314" t="str">
            <v>FL 1/40삼각직부</v>
          </cell>
          <cell r="D314" t="str">
            <v>EA</v>
          </cell>
          <cell r="K314" t="str">
            <v>신일조명</v>
          </cell>
          <cell r="L314">
            <v>23500</v>
          </cell>
          <cell r="Q314">
            <v>23500</v>
          </cell>
          <cell r="S314" t="str">
            <v>내선</v>
          </cell>
          <cell r="T314">
            <v>0.245</v>
          </cell>
        </row>
        <row r="315">
          <cell r="A315">
            <v>313</v>
          </cell>
          <cell r="B315" t="str">
            <v>등 기 구</v>
          </cell>
          <cell r="C315" t="str">
            <v>FL 2/20매입</v>
          </cell>
          <cell r="D315" t="str">
            <v>EA</v>
          </cell>
          <cell r="G315">
            <v>811</v>
          </cell>
          <cell r="H315">
            <v>28000</v>
          </cell>
          <cell r="Q315">
            <v>28000</v>
          </cell>
          <cell r="S315" t="str">
            <v>내선</v>
          </cell>
          <cell r="T315">
            <v>0.32</v>
          </cell>
        </row>
        <row r="316">
          <cell r="A316">
            <v>314</v>
          </cell>
          <cell r="B316" t="str">
            <v>등 기 구</v>
          </cell>
          <cell r="C316" t="str">
            <v>FL 4/20매입</v>
          </cell>
          <cell r="D316" t="str">
            <v>EA</v>
          </cell>
          <cell r="G316">
            <v>811</v>
          </cell>
          <cell r="H316">
            <v>49500</v>
          </cell>
          <cell r="Q316">
            <v>49500</v>
          </cell>
          <cell r="S316" t="str">
            <v>내선</v>
          </cell>
          <cell r="T316">
            <v>0.56999999999999995</v>
          </cell>
        </row>
        <row r="317">
          <cell r="A317">
            <v>315</v>
          </cell>
          <cell r="B317" t="str">
            <v>등 기 구</v>
          </cell>
          <cell r="C317" t="str">
            <v>FL 2/40매입</v>
          </cell>
          <cell r="D317" t="str">
            <v>EA</v>
          </cell>
          <cell r="G317">
            <v>811</v>
          </cell>
          <cell r="H317">
            <v>35000</v>
          </cell>
          <cell r="Q317">
            <v>35000</v>
          </cell>
          <cell r="S317" t="str">
            <v>내선</v>
          </cell>
          <cell r="T317">
            <v>0.48799999999999999</v>
          </cell>
        </row>
        <row r="318">
          <cell r="A318">
            <v>316</v>
          </cell>
          <cell r="B318" t="str">
            <v>등 기 구</v>
          </cell>
          <cell r="C318" t="str">
            <v>FL 2/20펜던트</v>
          </cell>
          <cell r="D318" t="str">
            <v>EA</v>
          </cell>
          <cell r="G318">
            <v>811</v>
          </cell>
          <cell r="H318">
            <v>24500</v>
          </cell>
          <cell r="Q318">
            <v>24500</v>
          </cell>
          <cell r="S318" t="str">
            <v>내선</v>
          </cell>
          <cell r="T318">
            <v>0.23499999999999999</v>
          </cell>
        </row>
        <row r="319">
          <cell r="A319">
            <v>317</v>
          </cell>
          <cell r="B319" t="str">
            <v>등 기 구</v>
          </cell>
          <cell r="C319" t="str">
            <v>FL 2/40펜던트</v>
          </cell>
          <cell r="D319" t="str">
            <v>EA</v>
          </cell>
          <cell r="G319">
            <v>811</v>
          </cell>
          <cell r="H319">
            <v>27500</v>
          </cell>
          <cell r="Q319">
            <v>27500</v>
          </cell>
          <cell r="S319" t="str">
            <v>내선</v>
          </cell>
          <cell r="T319">
            <v>0.36499999999999999</v>
          </cell>
        </row>
        <row r="320">
          <cell r="A320">
            <v>318</v>
          </cell>
          <cell r="B320" t="str">
            <v>등 기 구</v>
          </cell>
          <cell r="C320" t="str">
            <v>FL 1/40펜던트</v>
          </cell>
          <cell r="D320" t="str">
            <v>EA</v>
          </cell>
          <cell r="G320">
            <v>811</v>
          </cell>
          <cell r="H320">
            <v>16500</v>
          </cell>
          <cell r="Q320">
            <v>16500</v>
          </cell>
          <cell r="S320" t="str">
            <v>내선</v>
          </cell>
          <cell r="T320">
            <v>0.29499999999999998</v>
          </cell>
        </row>
        <row r="321">
          <cell r="A321">
            <v>319</v>
          </cell>
          <cell r="B321" t="str">
            <v>등 기 구</v>
          </cell>
          <cell r="C321" t="str">
            <v>FL 1/30W 천정직부</v>
          </cell>
          <cell r="D321" t="str">
            <v>EA</v>
          </cell>
          <cell r="Q321">
            <v>0</v>
          </cell>
          <cell r="S321" t="str">
            <v>내선</v>
          </cell>
          <cell r="T321">
            <v>0.16500000000000001</v>
          </cell>
        </row>
        <row r="322">
          <cell r="A322">
            <v>320</v>
          </cell>
          <cell r="B322" t="str">
            <v>등 기 구</v>
          </cell>
          <cell r="C322" t="str">
            <v>FL 1/30W매입</v>
          </cell>
          <cell r="D322" t="str">
            <v>EA</v>
          </cell>
          <cell r="Q322">
            <v>0</v>
          </cell>
          <cell r="S322" t="str">
            <v>내선</v>
          </cell>
          <cell r="T322">
            <v>0.26600000000000001</v>
          </cell>
        </row>
        <row r="323">
          <cell r="A323">
            <v>321</v>
          </cell>
          <cell r="B323" t="str">
            <v>등 기 구</v>
          </cell>
          <cell r="C323" t="str">
            <v>FL 2/30W매입</v>
          </cell>
          <cell r="D323" t="str">
            <v>EA</v>
          </cell>
          <cell r="Q323">
            <v>0</v>
          </cell>
          <cell r="S323" t="str">
            <v>내선</v>
          </cell>
          <cell r="T323">
            <v>0.36</v>
          </cell>
        </row>
        <row r="324">
          <cell r="A324">
            <v>322</v>
          </cell>
          <cell r="B324" t="str">
            <v>등 기 구</v>
          </cell>
          <cell r="C324" t="str">
            <v>FL 1/40W매입</v>
          </cell>
          <cell r="D324" t="str">
            <v>EA</v>
          </cell>
          <cell r="G324">
            <v>811</v>
          </cell>
          <cell r="H324">
            <v>26000</v>
          </cell>
          <cell r="Q324">
            <v>26000</v>
          </cell>
          <cell r="S324" t="str">
            <v>내선</v>
          </cell>
          <cell r="T324">
            <v>0.39900000000000002</v>
          </cell>
        </row>
        <row r="325">
          <cell r="A325">
            <v>323</v>
          </cell>
          <cell r="B325" t="str">
            <v>등 기 구</v>
          </cell>
          <cell r="C325" t="str">
            <v>FL 2/40방폭형</v>
          </cell>
          <cell r="D325" t="str">
            <v>EA</v>
          </cell>
          <cell r="G325">
            <v>818</v>
          </cell>
          <cell r="H325">
            <v>244000</v>
          </cell>
          <cell r="Q325">
            <v>244000</v>
          </cell>
          <cell r="S325" t="str">
            <v>내선</v>
          </cell>
          <cell r="T325">
            <v>0.73</v>
          </cell>
        </row>
        <row r="326">
          <cell r="A326">
            <v>324</v>
          </cell>
          <cell r="B326" t="str">
            <v>등 기 구(SUS)</v>
          </cell>
          <cell r="C326" t="str">
            <v>FL 1/40W매입</v>
          </cell>
          <cell r="D326" t="str">
            <v>EA</v>
          </cell>
          <cell r="K326" t="str">
            <v>신일조명</v>
          </cell>
          <cell r="L326">
            <v>34000</v>
          </cell>
          <cell r="Q326">
            <v>34000</v>
          </cell>
          <cell r="S326" t="str">
            <v>내선</v>
          </cell>
          <cell r="T326">
            <v>0.39900000000000002</v>
          </cell>
        </row>
        <row r="327">
          <cell r="A327">
            <v>325</v>
          </cell>
          <cell r="B327" t="str">
            <v>등 기 구(SUS)</v>
          </cell>
          <cell r="C327" t="str">
            <v>FL 1/40펜던트</v>
          </cell>
          <cell r="D327" t="str">
            <v>EA</v>
          </cell>
          <cell r="K327" t="str">
            <v>신일조명</v>
          </cell>
          <cell r="L327">
            <v>24500</v>
          </cell>
          <cell r="Q327">
            <v>24500</v>
          </cell>
          <cell r="S327" t="str">
            <v>내선</v>
          </cell>
          <cell r="T327">
            <v>0.29499999999999998</v>
          </cell>
        </row>
        <row r="328">
          <cell r="A328">
            <v>326</v>
          </cell>
          <cell r="B328" t="str">
            <v>램      프</v>
          </cell>
          <cell r="C328" t="str">
            <v>FL 10W  26㎜×330㎜</v>
          </cell>
          <cell r="D328" t="str">
            <v>EA</v>
          </cell>
          <cell r="G328">
            <v>807</v>
          </cell>
          <cell r="H328">
            <v>580</v>
          </cell>
          <cell r="Q328">
            <v>580</v>
          </cell>
        </row>
        <row r="329">
          <cell r="A329">
            <v>327</v>
          </cell>
          <cell r="B329" t="str">
            <v>램      프</v>
          </cell>
          <cell r="C329" t="str">
            <v>FL 20W  28㎜×590㎜</v>
          </cell>
          <cell r="D329" t="str">
            <v>EA</v>
          </cell>
          <cell r="G329">
            <v>807</v>
          </cell>
          <cell r="H329">
            <v>650</v>
          </cell>
          <cell r="Q329">
            <v>650</v>
          </cell>
        </row>
        <row r="330">
          <cell r="A330">
            <v>328</v>
          </cell>
          <cell r="B330" t="str">
            <v>램      프</v>
          </cell>
          <cell r="C330" t="str">
            <v>FL 30W  26㎜×893㎜</v>
          </cell>
          <cell r="D330" t="str">
            <v>EA</v>
          </cell>
          <cell r="G330">
            <v>807</v>
          </cell>
          <cell r="H330">
            <v>1450</v>
          </cell>
          <cell r="Q330">
            <v>1450</v>
          </cell>
        </row>
        <row r="331">
          <cell r="A331">
            <v>329</v>
          </cell>
          <cell r="B331" t="str">
            <v>램      프</v>
          </cell>
          <cell r="C331" t="str">
            <v>FL 40W  28㎜×1198㎜</v>
          </cell>
          <cell r="D331" t="str">
            <v>EA</v>
          </cell>
          <cell r="G331">
            <v>807</v>
          </cell>
          <cell r="H331">
            <v>980</v>
          </cell>
          <cell r="Q331">
            <v>980</v>
          </cell>
        </row>
        <row r="332">
          <cell r="A332">
            <v>330</v>
          </cell>
          <cell r="B332" t="str">
            <v>램      프</v>
          </cell>
          <cell r="C332" t="str">
            <v>FCL22W28.5㎜×216㎜</v>
          </cell>
          <cell r="D332" t="str">
            <v>EA</v>
          </cell>
          <cell r="G332">
            <v>807</v>
          </cell>
          <cell r="H332">
            <v>1300</v>
          </cell>
          <cell r="Q332">
            <v>1300</v>
          </cell>
        </row>
        <row r="333">
          <cell r="A333">
            <v>331</v>
          </cell>
          <cell r="B333" t="str">
            <v>램      프</v>
          </cell>
          <cell r="C333" t="str">
            <v>FCL30W28.5㎜×236㎜</v>
          </cell>
          <cell r="D333" t="str">
            <v>EA</v>
          </cell>
          <cell r="G333">
            <v>807</v>
          </cell>
          <cell r="H333">
            <v>1300</v>
          </cell>
          <cell r="Q333">
            <v>1300</v>
          </cell>
        </row>
        <row r="334">
          <cell r="A334">
            <v>332</v>
          </cell>
          <cell r="B334" t="str">
            <v>램      프</v>
          </cell>
          <cell r="C334" t="str">
            <v>FCL32W28.5㎜×312㎜</v>
          </cell>
          <cell r="D334" t="str">
            <v>EA</v>
          </cell>
          <cell r="G334">
            <v>807</v>
          </cell>
          <cell r="H334">
            <v>1800</v>
          </cell>
          <cell r="Q334">
            <v>1800</v>
          </cell>
        </row>
        <row r="335">
          <cell r="A335">
            <v>333</v>
          </cell>
          <cell r="B335" t="str">
            <v>램      프</v>
          </cell>
          <cell r="C335" t="str">
            <v>FCL40W28.5㎜×386㎜</v>
          </cell>
          <cell r="D335" t="str">
            <v>EA</v>
          </cell>
          <cell r="G335">
            <v>807</v>
          </cell>
          <cell r="H335">
            <v>2700</v>
          </cell>
          <cell r="Q335">
            <v>2700</v>
          </cell>
        </row>
        <row r="336">
          <cell r="A336">
            <v>334</v>
          </cell>
          <cell r="Q336" t="str">
            <v/>
          </cell>
        </row>
        <row r="337">
          <cell r="A337">
            <v>335</v>
          </cell>
          <cell r="Q337" t="str">
            <v/>
          </cell>
        </row>
        <row r="338">
          <cell r="A338">
            <v>336</v>
          </cell>
          <cell r="Q338" t="str">
            <v/>
          </cell>
        </row>
        <row r="339">
          <cell r="A339">
            <v>337</v>
          </cell>
          <cell r="B339" t="str">
            <v>램      프</v>
          </cell>
          <cell r="C339" t="str">
            <v>220V  IL 60W</v>
          </cell>
          <cell r="D339" t="str">
            <v>EA</v>
          </cell>
          <cell r="G339">
            <v>808</v>
          </cell>
          <cell r="H339">
            <v>220</v>
          </cell>
          <cell r="Q339">
            <v>220</v>
          </cell>
        </row>
        <row r="340">
          <cell r="A340">
            <v>338</v>
          </cell>
          <cell r="B340" t="str">
            <v>램      프</v>
          </cell>
          <cell r="C340" t="str">
            <v>220V  IL 100W</v>
          </cell>
          <cell r="D340" t="str">
            <v>EA</v>
          </cell>
          <cell r="G340">
            <v>808</v>
          </cell>
          <cell r="H340">
            <v>230</v>
          </cell>
          <cell r="Q340">
            <v>230</v>
          </cell>
        </row>
        <row r="341">
          <cell r="A341">
            <v>339</v>
          </cell>
          <cell r="B341" t="str">
            <v>램      프</v>
          </cell>
          <cell r="C341" t="str">
            <v>220V  IL 200W</v>
          </cell>
          <cell r="D341" t="str">
            <v>EA</v>
          </cell>
          <cell r="G341">
            <v>808</v>
          </cell>
          <cell r="H341">
            <v>380</v>
          </cell>
          <cell r="Q341">
            <v>380</v>
          </cell>
        </row>
        <row r="342">
          <cell r="A342">
            <v>340</v>
          </cell>
          <cell r="Q342" t="str">
            <v/>
          </cell>
        </row>
        <row r="343">
          <cell r="A343">
            <v>341</v>
          </cell>
          <cell r="Q343" t="str">
            <v/>
          </cell>
        </row>
        <row r="344">
          <cell r="A344">
            <v>342</v>
          </cell>
          <cell r="B344" t="str">
            <v>등 기 구</v>
          </cell>
          <cell r="C344" t="str">
            <v>MH 250W천정형</v>
          </cell>
          <cell r="D344" t="str">
            <v>EA</v>
          </cell>
          <cell r="G344">
            <v>810</v>
          </cell>
          <cell r="H344">
            <v>44000</v>
          </cell>
          <cell r="Q344">
            <v>44000</v>
          </cell>
          <cell r="S344" t="str">
            <v>내선</v>
          </cell>
          <cell r="T344">
            <v>0.495</v>
          </cell>
        </row>
        <row r="345">
          <cell r="A345">
            <v>343</v>
          </cell>
          <cell r="B345" t="str">
            <v>등 기 구</v>
          </cell>
          <cell r="C345" t="str">
            <v>MH 175W천정형</v>
          </cell>
          <cell r="D345" t="str">
            <v>EA</v>
          </cell>
          <cell r="G345">
            <v>810</v>
          </cell>
          <cell r="H345">
            <v>44000</v>
          </cell>
          <cell r="Q345">
            <v>44000</v>
          </cell>
          <cell r="S345" t="str">
            <v>내선</v>
          </cell>
          <cell r="T345">
            <v>0.44</v>
          </cell>
        </row>
        <row r="346">
          <cell r="A346">
            <v>344</v>
          </cell>
          <cell r="B346" t="str">
            <v>등 기 구</v>
          </cell>
          <cell r="C346" t="str">
            <v>MH 175W벽부형</v>
          </cell>
          <cell r="D346" t="str">
            <v>EA</v>
          </cell>
          <cell r="G346">
            <v>810</v>
          </cell>
          <cell r="H346">
            <v>45000</v>
          </cell>
          <cell r="Q346">
            <v>45000</v>
          </cell>
          <cell r="S346" t="str">
            <v>내선</v>
          </cell>
          <cell r="T346">
            <v>0.44</v>
          </cell>
        </row>
        <row r="347">
          <cell r="A347">
            <v>345</v>
          </cell>
          <cell r="Q347" t="str">
            <v/>
          </cell>
        </row>
        <row r="348">
          <cell r="A348">
            <v>346</v>
          </cell>
          <cell r="Q348" t="str">
            <v/>
          </cell>
        </row>
        <row r="349">
          <cell r="A349">
            <v>347</v>
          </cell>
          <cell r="Q349" t="str">
            <v/>
          </cell>
        </row>
        <row r="350">
          <cell r="A350">
            <v>348</v>
          </cell>
          <cell r="Q350" t="str">
            <v/>
          </cell>
        </row>
        <row r="351">
          <cell r="A351">
            <v>349</v>
          </cell>
          <cell r="B351" t="str">
            <v>메탈할라이드 램프</v>
          </cell>
          <cell r="C351" t="str">
            <v>MH 175W</v>
          </cell>
          <cell r="D351" t="str">
            <v>EA</v>
          </cell>
          <cell r="G351">
            <v>813</v>
          </cell>
          <cell r="H351">
            <v>15000</v>
          </cell>
          <cell r="Q351">
            <v>15000</v>
          </cell>
        </row>
        <row r="352">
          <cell r="A352">
            <v>350</v>
          </cell>
          <cell r="B352" t="str">
            <v>메탈할라이드 램프</v>
          </cell>
          <cell r="C352" t="str">
            <v>MH 250W</v>
          </cell>
          <cell r="D352" t="str">
            <v>EA</v>
          </cell>
          <cell r="G352">
            <v>813</v>
          </cell>
          <cell r="H352">
            <v>16000</v>
          </cell>
          <cell r="Q352">
            <v>16000</v>
          </cell>
        </row>
        <row r="353">
          <cell r="A353">
            <v>351</v>
          </cell>
          <cell r="Q353" t="str">
            <v/>
          </cell>
        </row>
        <row r="354">
          <cell r="A354">
            <v>352</v>
          </cell>
          <cell r="Q354" t="str">
            <v/>
          </cell>
        </row>
        <row r="355">
          <cell r="A355">
            <v>353</v>
          </cell>
          <cell r="Q355" t="str">
            <v/>
          </cell>
        </row>
        <row r="356">
          <cell r="A356">
            <v>354</v>
          </cell>
          <cell r="B356" t="str">
            <v>메탈할라이드 안정기</v>
          </cell>
          <cell r="C356" t="str">
            <v>220V/175W</v>
          </cell>
          <cell r="D356" t="str">
            <v>EA</v>
          </cell>
          <cell r="G356">
            <v>813</v>
          </cell>
          <cell r="H356">
            <v>22000</v>
          </cell>
          <cell r="Q356">
            <v>22000</v>
          </cell>
        </row>
        <row r="357">
          <cell r="A357">
            <v>355</v>
          </cell>
          <cell r="B357" t="str">
            <v>메탈할라이드 안정기</v>
          </cell>
          <cell r="C357" t="str">
            <v>220V/250W</v>
          </cell>
          <cell r="D357" t="str">
            <v>EA</v>
          </cell>
          <cell r="G357">
            <v>813</v>
          </cell>
          <cell r="H357">
            <v>25000</v>
          </cell>
          <cell r="Q357">
            <v>25000</v>
          </cell>
        </row>
        <row r="358">
          <cell r="A358">
            <v>356</v>
          </cell>
          <cell r="Q358" t="str">
            <v/>
          </cell>
        </row>
        <row r="359">
          <cell r="A359">
            <v>357</v>
          </cell>
          <cell r="Q359" t="str">
            <v/>
          </cell>
        </row>
        <row r="360">
          <cell r="A360">
            <v>358</v>
          </cell>
          <cell r="B360" t="str">
            <v>판넬</v>
          </cell>
          <cell r="D360" t="str">
            <v>면</v>
          </cell>
          <cell r="Q360">
            <v>0</v>
          </cell>
          <cell r="S360" t="str">
            <v>프전</v>
          </cell>
          <cell r="T360">
            <v>5.8</v>
          </cell>
          <cell r="U360" t="str">
            <v>보인</v>
          </cell>
          <cell r="V360">
            <v>1.9</v>
          </cell>
        </row>
        <row r="361">
          <cell r="A361">
            <v>359</v>
          </cell>
          <cell r="Q361" t="str">
            <v/>
          </cell>
        </row>
        <row r="362">
          <cell r="A362">
            <v>360</v>
          </cell>
          <cell r="B362" t="str">
            <v>전극식레벨</v>
          </cell>
          <cell r="C362" t="str">
            <v>3선 3극</v>
          </cell>
          <cell r="D362" t="str">
            <v>set</v>
          </cell>
          <cell r="G362">
            <v>794</v>
          </cell>
          <cell r="H362">
            <v>40000</v>
          </cell>
          <cell r="Q362">
            <v>40000</v>
          </cell>
          <cell r="S362" t="str">
            <v>내선</v>
          </cell>
          <cell r="T362">
            <v>0.8</v>
          </cell>
          <cell r="Y362" t="str">
            <v>공율은 전극봉지지기</v>
          </cell>
        </row>
        <row r="363">
          <cell r="A363">
            <v>361</v>
          </cell>
          <cell r="B363" t="str">
            <v>전극식레벨</v>
          </cell>
          <cell r="C363" t="str">
            <v>4선 4극</v>
          </cell>
          <cell r="D363" t="str">
            <v>set</v>
          </cell>
          <cell r="G363">
            <v>794</v>
          </cell>
          <cell r="H363">
            <v>85000</v>
          </cell>
          <cell r="Q363">
            <v>85000</v>
          </cell>
          <cell r="S363" t="str">
            <v>내선</v>
          </cell>
          <cell r="T363">
            <v>0.85</v>
          </cell>
          <cell r="Y363" t="str">
            <v>공율은 전극봉지지기</v>
          </cell>
        </row>
        <row r="364">
          <cell r="A364">
            <v>362</v>
          </cell>
          <cell r="B364" t="str">
            <v>전극식레벨</v>
          </cell>
          <cell r="C364" t="str">
            <v>5선 5극</v>
          </cell>
          <cell r="D364" t="str">
            <v>set</v>
          </cell>
          <cell r="G364">
            <v>794</v>
          </cell>
          <cell r="H364">
            <v>100000</v>
          </cell>
          <cell r="Q364">
            <v>100000</v>
          </cell>
          <cell r="S364" t="str">
            <v>내선</v>
          </cell>
          <cell r="T364">
            <v>1.1000000000000001</v>
          </cell>
          <cell r="Y364" t="str">
            <v>공율은 전극봉지지기</v>
          </cell>
        </row>
        <row r="365">
          <cell r="A365">
            <v>363</v>
          </cell>
          <cell r="Q365" t="str">
            <v/>
          </cell>
        </row>
        <row r="366">
          <cell r="A366">
            <v>364</v>
          </cell>
          <cell r="Q366" t="str">
            <v/>
          </cell>
        </row>
        <row r="367">
          <cell r="A367">
            <v>365</v>
          </cell>
          <cell r="B367" t="str">
            <v>AMP</v>
          </cell>
          <cell r="D367" t="str">
            <v>면</v>
          </cell>
          <cell r="Q367">
            <v>0</v>
          </cell>
          <cell r="S367" t="str">
            <v>통내</v>
          </cell>
          <cell r="T367">
            <v>9</v>
          </cell>
        </row>
        <row r="368">
          <cell r="A368">
            <v>366</v>
          </cell>
          <cell r="B368" t="str">
            <v>스피커</v>
          </cell>
          <cell r="C368" t="str">
            <v>3W  천정형</v>
          </cell>
          <cell r="D368" t="str">
            <v>EA</v>
          </cell>
          <cell r="G368">
            <v>838</v>
          </cell>
          <cell r="H368">
            <v>12000</v>
          </cell>
          <cell r="Q368">
            <v>12000</v>
          </cell>
          <cell r="S368" t="str">
            <v>통내</v>
          </cell>
          <cell r="T368">
            <v>0.45</v>
          </cell>
        </row>
        <row r="369">
          <cell r="A369">
            <v>367</v>
          </cell>
          <cell r="B369" t="str">
            <v>스피커</v>
          </cell>
          <cell r="C369" t="str">
            <v>3W 벽부형</v>
          </cell>
          <cell r="D369" t="str">
            <v>EA</v>
          </cell>
          <cell r="G369">
            <v>838</v>
          </cell>
          <cell r="H369">
            <v>12000</v>
          </cell>
          <cell r="Q369">
            <v>12000</v>
          </cell>
          <cell r="S369" t="str">
            <v>통내</v>
          </cell>
          <cell r="T369">
            <v>0.45</v>
          </cell>
        </row>
        <row r="370">
          <cell r="A370">
            <v>368</v>
          </cell>
          <cell r="B370" t="str">
            <v>스피커</v>
          </cell>
          <cell r="C370" t="str">
            <v>20W옥외칼럼형</v>
          </cell>
          <cell r="D370" t="str">
            <v>EA</v>
          </cell>
          <cell r="G370">
            <v>838</v>
          </cell>
          <cell r="H370">
            <v>40000</v>
          </cell>
          <cell r="Q370">
            <v>40000</v>
          </cell>
          <cell r="S370" t="str">
            <v>통내</v>
          </cell>
          <cell r="T370">
            <v>1</v>
          </cell>
        </row>
        <row r="371">
          <cell r="A371">
            <v>369</v>
          </cell>
          <cell r="B371" t="str">
            <v>스피커</v>
          </cell>
          <cell r="C371" t="str">
            <v xml:space="preserve">HORN형 10W  </v>
          </cell>
          <cell r="D371" t="str">
            <v>EA</v>
          </cell>
          <cell r="G371">
            <v>835</v>
          </cell>
          <cell r="H371">
            <v>35200</v>
          </cell>
          <cell r="Q371">
            <v>35200</v>
          </cell>
          <cell r="S371" t="str">
            <v>통내</v>
          </cell>
          <cell r="T371">
            <v>0.6</v>
          </cell>
        </row>
        <row r="372">
          <cell r="A372">
            <v>370</v>
          </cell>
          <cell r="B372" t="str">
            <v>스피커</v>
          </cell>
          <cell r="C372" t="str">
            <v xml:space="preserve">HORN형 30W  </v>
          </cell>
          <cell r="D372" t="str">
            <v>EA</v>
          </cell>
          <cell r="G372">
            <v>835</v>
          </cell>
          <cell r="H372">
            <v>46200</v>
          </cell>
          <cell r="Q372">
            <v>46200</v>
          </cell>
          <cell r="S372" t="str">
            <v>통내</v>
          </cell>
          <cell r="T372">
            <v>1</v>
          </cell>
        </row>
        <row r="373">
          <cell r="A373">
            <v>371</v>
          </cell>
          <cell r="Q373" t="str">
            <v/>
          </cell>
        </row>
        <row r="374">
          <cell r="A374">
            <v>372</v>
          </cell>
          <cell r="Q374" t="str">
            <v/>
          </cell>
        </row>
        <row r="375">
          <cell r="A375">
            <v>373</v>
          </cell>
          <cell r="B375" t="str">
            <v>인터폰</v>
          </cell>
          <cell r="C375" t="str">
            <v>전자연립식20회로</v>
          </cell>
          <cell r="D375" t="str">
            <v>EA</v>
          </cell>
          <cell r="G375">
            <v>861</v>
          </cell>
          <cell r="H375">
            <v>36000</v>
          </cell>
          <cell r="Q375">
            <v>36000</v>
          </cell>
          <cell r="S375" t="str">
            <v>통내</v>
          </cell>
          <cell r="T375">
            <v>1</v>
          </cell>
          <cell r="U375" t="str">
            <v>통설</v>
          </cell>
          <cell r="V375">
            <v>2</v>
          </cell>
        </row>
        <row r="376">
          <cell r="A376">
            <v>374</v>
          </cell>
          <cell r="Q376" t="str">
            <v/>
          </cell>
        </row>
        <row r="377">
          <cell r="A377">
            <v>375</v>
          </cell>
          <cell r="Q377" t="str">
            <v/>
          </cell>
        </row>
        <row r="378">
          <cell r="A378">
            <v>376</v>
          </cell>
          <cell r="B378" t="str">
            <v>차동식 스포트감지기</v>
          </cell>
          <cell r="C378" t="str">
            <v>2종</v>
          </cell>
          <cell r="D378" t="str">
            <v>EA</v>
          </cell>
          <cell r="G378">
            <v>650</v>
          </cell>
          <cell r="H378">
            <v>5000</v>
          </cell>
          <cell r="Q378">
            <v>5000</v>
          </cell>
          <cell r="S378" t="str">
            <v>내선</v>
          </cell>
          <cell r="T378">
            <v>0.14300000000000002</v>
          </cell>
        </row>
        <row r="379">
          <cell r="A379">
            <v>377</v>
          </cell>
          <cell r="B379" t="str">
            <v>광전식 연감지기</v>
          </cell>
          <cell r="C379" t="str">
            <v>비축적형</v>
          </cell>
          <cell r="D379" t="str">
            <v>EA</v>
          </cell>
          <cell r="G379">
            <v>650</v>
          </cell>
          <cell r="H379">
            <v>20000</v>
          </cell>
          <cell r="Q379">
            <v>20000</v>
          </cell>
          <cell r="S379" t="str">
            <v>내선</v>
          </cell>
          <cell r="T379">
            <v>0.14300000000000002</v>
          </cell>
        </row>
        <row r="380">
          <cell r="A380">
            <v>378</v>
          </cell>
          <cell r="B380" t="str">
            <v>정온식감지기</v>
          </cell>
          <cell r="C380" t="str">
            <v>1종</v>
          </cell>
          <cell r="D380" t="str">
            <v>EA</v>
          </cell>
          <cell r="G380">
            <v>650</v>
          </cell>
          <cell r="H380">
            <v>5000</v>
          </cell>
          <cell r="Q380">
            <v>5000</v>
          </cell>
          <cell r="S380" t="str">
            <v>내선</v>
          </cell>
          <cell r="T380">
            <v>0.14300000000000002</v>
          </cell>
        </row>
        <row r="381">
          <cell r="A381">
            <v>379</v>
          </cell>
          <cell r="B381" t="str">
            <v>유도등</v>
          </cell>
          <cell r="C381" t="str">
            <v>통로유도등</v>
          </cell>
          <cell r="D381" t="str">
            <v>EA</v>
          </cell>
          <cell r="G381">
            <v>650</v>
          </cell>
          <cell r="H381">
            <v>27000</v>
          </cell>
          <cell r="Q381">
            <v>27000</v>
          </cell>
          <cell r="S381" t="str">
            <v>내선</v>
          </cell>
          <cell r="T381">
            <v>0.79500000000000004</v>
          </cell>
        </row>
        <row r="382">
          <cell r="A382">
            <v>380</v>
          </cell>
          <cell r="B382" t="str">
            <v>유도등</v>
          </cell>
          <cell r="C382" t="str">
            <v>피난구유도등</v>
          </cell>
          <cell r="D382" t="str">
            <v>EA</v>
          </cell>
          <cell r="G382">
            <v>650</v>
          </cell>
          <cell r="H382">
            <v>25000</v>
          </cell>
          <cell r="Q382">
            <v>25000</v>
          </cell>
          <cell r="S382" t="str">
            <v>내선</v>
          </cell>
          <cell r="T382">
            <v>0.13500000000000001</v>
          </cell>
        </row>
        <row r="383">
          <cell r="A383">
            <v>381</v>
          </cell>
          <cell r="B383" t="str">
            <v>수동발신기</v>
          </cell>
          <cell r="D383" t="str">
            <v>EA</v>
          </cell>
          <cell r="G383">
            <v>650</v>
          </cell>
          <cell r="H383">
            <v>3500</v>
          </cell>
          <cell r="Q383">
            <v>3500</v>
          </cell>
          <cell r="S383" t="str">
            <v>내선</v>
          </cell>
          <cell r="T383">
            <v>0.3</v>
          </cell>
        </row>
        <row r="384">
          <cell r="A384">
            <v>382</v>
          </cell>
          <cell r="B384" t="str">
            <v>경종</v>
          </cell>
          <cell r="D384" t="str">
            <v>EA</v>
          </cell>
          <cell r="G384">
            <v>650</v>
          </cell>
          <cell r="H384">
            <v>5500</v>
          </cell>
          <cell r="Q384">
            <v>5500</v>
          </cell>
          <cell r="S384" t="str">
            <v>내선</v>
          </cell>
          <cell r="T384">
            <v>0.15</v>
          </cell>
        </row>
        <row r="385">
          <cell r="A385">
            <v>383</v>
          </cell>
          <cell r="B385" t="str">
            <v>표시등</v>
          </cell>
          <cell r="D385" t="str">
            <v>EA</v>
          </cell>
          <cell r="G385">
            <v>650</v>
          </cell>
          <cell r="H385">
            <v>1200</v>
          </cell>
          <cell r="Q385">
            <v>1200</v>
          </cell>
          <cell r="S385" t="str">
            <v>내선</v>
          </cell>
          <cell r="T385">
            <v>0.2</v>
          </cell>
        </row>
        <row r="386">
          <cell r="A386">
            <v>384</v>
          </cell>
          <cell r="B386" t="str">
            <v>속보세트 함</v>
          </cell>
          <cell r="D386" t="str">
            <v>EA</v>
          </cell>
          <cell r="K386" t="str">
            <v>동방전자</v>
          </cell>
          <cell r="L386">
            <v>6000</v>
          </cell>
          <cell r="Q386">
            <v>6000</v>
          </cell>
          <cell r="S386" t="str">
            <v>내선</v>
          </cell>
          <cell r="T386">
            <v>0.66</v>
          </cell>
        </row>
        <row r="387">
          <cell r="A387">
            <v>385</v>
          </cell>
          <cell r="Q387" t="str">
            <v/>
          </cell>
        </row>
        <row r="388">
          <cell r="A388">
            <v>386</v>
          </cell>
          <cell r="Q388" t="str">
            <v/>
          </cell>
        </row>
        <row r="389">
          <cell r="A389">
            <v>387</v>
          </cell>
          <cell r="B389" t="str">
            <v>수신기</v>
          </cell>
          <cell r="C389" t="str">
            <v>P형1급   10회로용</v>
          </cell>
          <cell r="D389" t="str">
            <v>set</v>
          </cell>
          <cell r="K389" t="str">
            <v>대우소방</v>
          </cell>
          <cell r="L389">
            <v>280000</v>
          </cell>
          <cell r="M389" t="str">
            <v>대일소방</v>
          </cell>
          <cell r="N389">
            <v>315000</v>
          </cell>
          <cell r="O389" t="str">
            <v>국민소방설비</v>
          </cell>
          <cell r="P389">
            <v>318000</v>
          </cell>
          <cell r="Q389">
            <v>280000</v>
          </cell>
          <cell r="S389" t="str">
            <v>내선</v>
          </cell>
          <cell r="T389">
            <v>9</v>
          </cell>
        </row>
        <row r="390">
          <cell r="A390">
            <v>388</v>
          </cell>
          <cell r="B390" t="str">
            <v>부표시기</v>
          </cell>
          <cell r="C390" t="str">
            <v xml:space="preserve"> 10회로용</v>
          </cell>
          <cell r="D390" t="str">
            <v>대</v>
          </cell>
          <cell r="G390">
            <v>650</v>
          </cell>
          <cell r="H390">
            <v>255000</v>
          </cell>
          <cell r="Q390">
            <v>255000</v>
          </cell>
          <cell r="S390" t="str">
            <v>내선</v>
          </cell>
          <cell r="T390">
            <v>4</v>
          </cell>
        </row>
        <row r="391">
          <cell r="A391">
            <v>389</v>
          </cell>
          <cell r="B391" t="str">
            <v>스프링쿨러수동조작함</v>
          </cell>
          <cell r="D391" t="str">
            <v>EA</v>
          </cell>
          <cell r="G391">
            <v>650</v>
          </cell>
          <cell r="H391">
            <v>30000</v>
          </cell>
          <cell r="Q391">
            <v>30000</v>
          </cell>
          <cell r="S391" t="str">
            <v>내선</v>
          </cell>
          <cell r="T391">
            <v>0.66</v>
          </cell>
        </row>
        <row r="392">
          <cell r="A392">
            <v>390</v>
          </cell>
          <cell r="B392" t="str">
            <v>전자 싸이렌</v>
          </cell>
          <cell r="D392" t="str">
            <v>EA</v>
          </cell>
          <cell r="G392">
            <v>650</v>
          </cell>
          <cell r="H392">
            <v>30000</v>
          </cell>
          <cell r="Q392">
            <v>30000</v>
          </cell>
          <cell r="S392" t="str">
            <v>통내</v>
          </cell>
          <cell r="T392">
            <v>1.6</v>
          </cell>
        </row>
        <row r="393">
          <cell r="A393">
            <v>391</v>
          </cell>
          <cell r="Q393" t="str">
            <v/>
          </cell>
        </row>
        <row r="394">
          <cell r="A394">
            <v>392</v>
          </cell>
          <cell r="Q394" t="str">
            <v/>
          </cell>
        </row>
        <row r="395">
          <cell r="A395">
            <v>393</v>
          </cell>
          <cell r="Q395" t="str">
            <v/>
          </cell>
        </row>
        <row r="396">
          <cell r="A396">
            <v>394</v>
          </cell>
          <cell r="B396" t="str">
            <v>가로등점멸기</v>
          </cell>
          <cell r="C396" t="str">
            <v>상시/격등</v>
          </cell>
          <cell r="D396" t="str">
            <v>대</v>
          </cell>
          <cell r="G396">
            <v>821</v>
          </cell>
          <cell r="H396">
            <v>3280000</v>
          </cell>
          <cell r="Q396">
            <v>3280000</v>
          </cell>
          <cell r="S396" t="str">
            <v>프전</v>
          </cell>
          <cell r="T396">
            <v>5.8</v>
          </cell>
          <cell r="U396" t="str">
            <v>보인</v>
          </cell>
          <cell r="V396">
            <v>1.9</v>
          </cell>
        </row>
        <row r="397">
          <cell r="A397">
            <v>395</v>
          </cell>
          <cell r="B397" t="str">
            <v>차광막</v>
          </cell>
          <cell r="D397" t="str">
            <v>대</v>
          </cell>
          <cell r="G397">
            <v>821</v>
          </cell>
          <cell r="H397">
            <v>150000</v>
          </cell>
          <cell r="Q397">
            <v>150000</v>
          </cell>
        </row>
        <row r="398">
          <cell r="A398">
            <v>396</v>
          </cell>
          <cell r="Q398" t="str">
            <v/>
          </cell>
        </row>
        <row r="399">
          <cell r="A399">
            <v>397</v>
          </cell>
          <cell r="B399" t="str">
            <v>가로등주</v>
          </cell>
          <cell r="C399" t="str">
            <v>8각테퍼7m폴1등용</v>
          </cell>
          <cell r="D399" t="str">
            <v>본</v>
          </cell>
          <cell r="G399">
            <v>825</v>
          </cell>
          <cell r="H399">
            <v>143000</v>
          </cell>
          <cell r="Q399">
            <v>143000</v>
          </cell>
          <cell r="S399" t="str">
            <v>내선</v>
          </cell>
          <cell r="T399">
            <v>2.52</v>
          </cell>
        </row>
        <row r="400">
          <cell r="A400">
            <v>398</v>
          </cell>
          <cell r="B400" t="str">
            <v>가로등주</v>
          </cell>
          <cell r="C400" t="str">
            <v>8각테퍼7m폴2등용</v>
          </cell>
          <cell r="D400" t="str">
            <v>본</v>
          </cell>
          <cell r="Q400">
            <v>0</v>
          </cell>
          <cell r="S400" t="str">
            <v>내선</v>
          </cell>
          <cell r="T400">
            <v>2.9</v>
          </cell>
        </row>
        <row r="401">
          <cell r="A401">
            <v>399</v>
          </cell>
          <cell r="B401" t="str">
            <v>가로등주</v>
          </cell>
          <cell r="C401" t="str">
            <v>8각테퍼8m폴1등용</v>
          </cell>
          <cell r="D401" t="str">
            <v>본</v>
          </cell>
          <cell r="G401">
            <v>825</v>
          </cell>
          <cell r="H401">
            <v>152000</v>
          </cell>
          <cell r="Q401">
            <v>152000</v>
          </cell>
          <cell r="S401" t="str">
            <v>내선</v>
          </cell>
          <cell r="T401">
            <v>2.76</v>
          </cell>
        </row>
        <row r="402">
          <cell r="A402">
            <v>400</v>
          </cell>
          <cell r="B402" t="str">
            <v>가로등주</v>
          </cell>
          <cell r="C402" t="str">
            <v>8각테퍼8m폴2등용</v>
          </cell>
          <cell r="D402" t="str">
            <v>본</v>
          </cell>
          <cell r="Q402">
            <v>0</v>
          </cell>
          <cell r="S402" t="str">
            <v>내선</v>
          </cell>
          <cell r="T402">
            <v>3.08</v>
          </cell>
        </row>
        <row r="403">
          <cell r="A403">
            <v>401</v>
          </cell>
          <cell r="B403" t="str">
            <v>가로등주</v>
          </cell>
          <cell r="C403" t="str">
            <v>8각테퍼8.5m폴1등용</v>
          </cell>
          <cell r="D403" t="str">
            <v>본</v>
          </cell>
          <cell r="G403">
            <v>825</v>
          </cell>
          <cell r="H403">
            <v>157000</v>
          </cell>
          <cell r="K403" t="str">
            <v>조일조명(10/28)</v>
          </cell>
          <cell r="L403">
            <v>195000</v>
          </cell>
          <cell r="Q403">
            <v>157000</v>
          </cell>
          <cell r="S403" t="str">
            <v>내선</v>
          </cell>
          <cell r="T403">
            <v>3.13</v>
          </cell>
        </row>
        <row r="404">
          <cell r="A404">
            <v>402</v>
          </cell>
          <cell r="B404" t="str">
            <v>가로등주</v>
          </cell>
          <cell r="C404" t="str">
            <v>8각테퍼8.5m폴2등용</v>
          </cell>
          <cell r="D404" t="str">
            <v>본</v>
          </cell>
          <cell r="Q404">
            <v>0</v>
          </cell>
          <cell r="S404" t="str">
            <v>내선</v>
          </cell>
          <cell r="T404">
            <v>3.37</v>
          </cell>
        </row>
        <row r="405">
          <cell r="A405">
            <v>403</v>
          </cell>
          <cell r="B405" t="str">
            <v>가로등주</v>
          </cell>
          <cell r="C405" t="str">
            <v>8각테퍼9m폴1등용</v>
          </cell>
          <cell r="D405" t="str">
            <v>본</v>
          </cell>
          <cell r="G405">
            <v>825</v>
          </cell>
          <cell r="H405">
            <v>200000</v>
          </cell>
          <cell r="Q405">
            <v>200000</v>
          </cell>
          <cell r="S405" t="str">
            <v>내선</v>
          </cell>
          <cell r="T405">
            <v>3.13</v>
          </cell>
        </row>
        <row r="406">
          <cell r="A406">
            <v>404</v>
          </cell>
          <cell r="B406" t="str">
            <v>가로등주</v>
          </cell>
          <cell r="C406" t="str">
            <v>8각테퍼9m폴2등용</v>
          </cell>
          <cell r="D406" t="str">
            <v>본</v>
          </cell>
          <cell r="Q406">
            <v>0</v>
          </cell>
          <cell r="S406" t="str">
            <v>내선</v>
          </cell>
          <cell r="T406">
            <v>3.37</v>
          </cell>
        </row>
        <row r="407">
          <cell r="A407">
            <v>405</v>
          </cell>
          <cell r="B407" t="str">
            <v>가로등주</v>
          </cell>
          <cell r="C407" t="str">
            <v>8각테퍼10m폴1등용</v>
          </cell>
          <cell r="D407" t="str">
            <v>본</v>
          </cell>
          <cell r="G407">
            <v>825</v>
          </cell>
          <cell r="H407">
            <v>211000</v>
          </cell>
          <cell r="Q407">
            <v>211000</v>
          </cell>
          <cell r="S407" t="str">
            <v>내선</v>
          </cell>
          <cell r="T407">
            <v>3.49</v>
          </cell>
        </row>
        <row r="408">
          <cell r="A408">
            <v>406</v>
          </cell>
          <cell r="B408" t="str">
            <v>가로등주</v>
          </cell>
          <cell r="C408" t="str">
            <v>8각테퍼10m폴2등용</v>
          </cell>
          <cell r="D408" t="str">
            <v>본</v>
          </cell>
          <cell r="Q408">
            <v>0</v>
          </cell>
          <cell r="S408" t="str">
            <v>내선</v>
          </cell>
          <cell r="T408">
            <v>3.7</v>
          </cell>
        </row>
        <row r="409">
          <cell r="A409">
            <v>407</v>
          </cell>
          <cell r="B409" t="str">
            <v>가로등주</v>
          </cell>
          <cell r="C409" t="str">
            <v>8각테퍼11m폴1등용</v>
          </cell>
          <cell r="D409" t="str">
            <v>본</v>
          </cell>
          <cell r="G409">
            <v>825</v>
          </cell>
          <cell r="H409">
            <v>225000</v>
          </cell>
          <cell r="Q409">
            <v>225000</v>
          </cell>
          <cell r="S409" t="str">
            <v>내선</v>
          </cell>
          <cell r="T409">
            <v>4.1900000000000004</v>
          </cell>
        </row>
        <row r="410">
          <cell r="A410">
            <v>408</v>
          </cell>
          <cell r="B410" t="str">
            <v>가로등주</v>
          </cell>
          <cell r="C410" t="str">
            <v>8각테퍼11m폴2등용</v>
          </cell>
          <cell r="D410" t="str">
            <v>본</v>
          </cell>
          <cell r="Q410">
            <v>0</v>
          </cell>
          <cell r="S410" t="str">
            <v>내선</v>
          </cell>
          <cell r="T410">
            <v>4.4000000000000004</v>
          </cell>
        </row>
        <row r="411">
          <cell r="A411">
            <v>409</v>
          </cell>
          <cell r="B411" t="str">
            <v>가로등주</v>
          </cell>
          <cell r="C411" t="str">
            <v>주철 10m폴2등용</v>
          </cell>
          <cell r="D411" t="str">
            <v>본</v>
          </cell>
          <cell r="K411" t="str">
            <v>(주) 보명</v>
          </cell>
          <cell r="L411">
            <v>1284000</v>
          </cell>
          <cell r="Q411">
            <v>1284000</v>
          </cell>
          <cell r="S411" t="str">
            <v>내선</v>
          </cell>
          <cell r="T411">
            <v>3.7</v>
          </cell>
        </row>
        <row r="412">
          <cell r="A412">
            <v>410</v>
          </cell>
          <cell r="B412" t="str">
            <v>가로등 NH등기구</v>
          </cell>
          <cell r="C412" t="str">
            <v>세종로대형</v>
          </cell>
          <cell r="D412" t="str">
            <v>EA</v>
          </cell>
          <cell r="G412">
            <v>810</v>
          </cell>
          <cell r="H412">
            <v>63000</v>
          </cell>
          <cell r="Q412">
            <v>63000</v>
          </cell>
        </row>
        <row r="413">
          <cell r="A413">
            <v>411</v>
          </cell>
          <cell r="B413" t="str">
            <v>가로등 NH등기구</v>
          </cell>
          <cell r="C413" t="str">
            <v>세종로소형</v>
          </cell>
          <cell r="D413" t="str">
            <v>EA</v>
          </cell>
          <cell r="G413">
            <v>810</v>
          </cell>
          <cell r="H413">
            <v>54000</v>
          </cell>
          <cell r="Q413">
            <v>54000</v>
          </cell>
        </row>
        <row r="414">
          <cell r="A414">
            <v>412</v>
          </cell>
          <cell r="B414" t="str">
            <v>고압나트륨등기구</v>
          </cell>
          <cell r="C414" t="str">
            <v xml:space="preserve">NH250W  </v>
          </cell>
          <cell r="D414" t="str">
            <v>EA</v>
          </cell>
          <cell r="G414">
            <v>810</v>
          </cell>
          <cell r="H414">
            <v>63000</v>
          </cell>
          <cell r="Q414">
            <v>63000</v>
          </cell>
          <cell r="S414" t="str">
            <v>내선</v>
          </cell>
          <cell r="T414">
            <v>0.495</v>
          </cell>
        </row>
        <row r="415">
          <cell r="A415">
            <v>413</v>
          </cell>
          <cell r="B415" t="str">
            <v>고압나트륨등기구</v>
          </cell>
          <cell r="C415" t="str">
            <v>NH400W</v>
          </cell>
          <cell r="D415" t="str">
            <v>EA</v>
          </cell>
          <cell r="G415">
            <v>810</v>
          </cell>
          <cell r="H415">
            <v>63000</v>
          </cell>
          <cell r="Q415">
            <v>63000</v>
          </cell>
          <cell r="S415" t="str">
            <v>내선</v>
          </cell>
          <cell r="T415">
            <v>0.53</v>
          </cell>
        </row>
        <row r="416">
          <cell r="A416">
            <v>414</v>
          </cell>
          <cell r="B416" t="str">
            <v>터널등기구(AL판)</v>
          </cell>
          <cell r="C416" t="str">
            <v>NXT 35W</v>
          </cell>
          <cell r="D416" t="str">
            <v>EA</v>
          </cell>
          <cell r="G416">
            <v>810</v>
          </cell>
          <cell r="H416">
            <v>67500</v>
          </cell>
          <cell r="Q416">
            <v>67500</v>
          </cell>
          <cell r="S416" t="str">
            <v>내선</v>
          </cell>
          <cell r="T416">
            <v>0.38</v>
          </cell>
        </row>
        <row r="417">
          <cell r="A417">
            <v>415</v>
          </cell>
          <cell r="B417" t="str">
            <v>터널등기구(AL판)</v>
          </cell>
          <cell r="C417" t="str">
            <v>NXT 90W</v>
          </cell>
          <cell r="D417" t="str">
            <v>EA</v>
          </cell>
          <cell r="G417">
            <v>810</v>
          </cell>
          <cell r="H417">
            <v>88000</v>
          </cell>
          <cell r="Q417">
            <v>88000</v>
          </cell>
          <cell r="S417" t="str">
            <v>내선</v>
          </cell>
          <cell r="T417">
            <v>0.38</v>
          </cell>
        </row>
        <row r="418">
          <cell r="A418">
            <v>416</v>
          </cell>
          <cell r="B418" t="str">
            <v>터널등기구(AL판)</v>
          </cell>
          <cell r="C418" t="str">
            <v>NXT 135W</v>
          </cell>
          <cell r="D418" t="str">
            <v>EA</v>
          </cell>
          <cell r="G418">
            <v>810</v>
          </cell>
          <cell r="H418">
            <v>113000</v>
          </cell>
          <cell r="Q418">
            <v>113000</v>
          </cell>
          <cell r="S418" t="str">
            <v>내선</v>
          </cell>
          <cell r="T418">
            <v>0.44</v>
          </cell>
        </row>
        <row r="419">
          <cell r="A419">
            <v>417</v>
          </cell>
          <cell r="B419" t="str">
            <v>터널등기구(AL판)</v>
          </cell>
          <cell r="C419" t="str">
            <v>NXT 180W</v>
          </cell>
          <cell r="D419" t="str">
            <v>EA</v>
          </cell>
          <cell r="G419">
            <v>810</v>
          </cell>
          <cell r="H419">
            <v>135000</v>
          </cell>
          <cell r="Q419">
            <v>135000</v>
          </cell>
          <cell r="S419" t="str">
            <v>내선</v>
          </cell>
          <cell r="T419">
            <v>0.44</v>
          </cell>
        </row>
        <row r="420">
          <cell r="A420">
            <v>418</v>
          </cell>
          <cell r="B420" t="str">
            <v>내압방폭백열등</v>
          </cell>
          <cell r="C420" t="str">
            <v>IL 220V/200W</v>
          </cell>
          <cell r="D420" t="str">
            <v>EA</v>
          </cell>
          <cell r="G420">
            <v>818</v>
          </cell>
          <cell r="H420">
            <v>90450</v>
          </cell>
          <cell r="Q420">
            <v>90450</v>
          </cell>
          <cell r="S420" t="str">
            <v>내선</v>
          </cell>
          <cell r="T420">
            <v>0.38</v>
          </cell>
        </row>
        <row r="421">
          <cell r="A421">
            <v>419</v>
          </cell>
          <cell r="Q421" t="str">
            <v/>
          </cell>
        </row>
        <row r="422">
          <cell r="A422">
            <v>420</v>
          </cell>
          <cell r="Q422" t="str">
            <v/>
          </cell>
        </row>
        <row r="423">
          <cell r="A423">
            <v>421</v>
          </cell>
          <cell r="B423" t="str">
            <v>고압나트륨램프</v>
          </cell>
          <cell r="C423" t="str">
            <v>NH  150W</v>
          </cell>
          <cell r="D423" t="str">
            <v>EA</v>
          </cell>
          <cell r="G423">
            <v>814</v>
          </cell>
          <cell r="H423">
            <v>12000</v>
          </cell>
          <cell r="Q423">
            <v>12000</v>
          </cell>
        </row>
        <row r="424">
          <cell r="A424">
            <v>422</v>
          </cell>
          <cell r="B424" t="str">
            <v>고압나트륨램프</v>
          </cell>
          <cell r="C424" t="str">
            <v>NH  250W</v>
          </cell>
          <cell r="D424" t="str">
            <v>EA</v>
          </cell>
          <cell r="G424">
            <v>814</v>
          </cell>
          <cell r="H424">
            <v>12500</v>
          </cell>
          <cell r="Q424">
            <v>12500</v>
          </cell>
        </row>
        <row r="425">
          <cell r="A425">
            <v>423</v>
          </cell>
          <cell r="B425" t="str">
            <v>고압나트륨램프</v>
          </cell>
          <cell r="C425" t="str">
            <v>NH  400W</v>
          </cell>
          <cell r="D425" t="str">
            <v>EA</v>
          </cell>
          <cell r="G425">
            <v>814</v>
          </cell>
          <cell r="H425">
            <v>16000</v>
          </cell>
          <cell r="Q425">
            <v>16000</v>
          </cell>
        </row>
        <row r="426">
          <cell r="A426">
            <v>424</v>
          </cell>
          <cell r="Q426" t="str">
            <v/>
          </cell>
        </row>
        <row r="427">
          <cell r="A427">
            <v>425</v>
          </cell>
          <cell r="Q427" t="str">
            <v/>
          </cell>
        </row>
        <row r="428">
          <cell r="A428">
            <v>426</v>
          </cell>
          <cell r="B428" t="str">
            <v>고압나트륨안정기</v>
          </cell>
          <cell r="C428" t="str">
            <v>220V/150W</v>
          </cell>
          <cell r="D428" t="str">
            <v>EA</v>
          </cell>
          <cell r="G428">
            <v>814</v>
          </cell>
          <cell r="H428">
            <v>18000</v>
          </cell>
          <cell r="Q428">
            <v>18000</v>
          </cell>
        </row>
        <row r="429">
          <cell r="A429">
            <v>427</v>
          </cell>
          <cell r="B429" t="str">
            <v>고압나트륨안정기</v>
          </cell>
          <cell r="C429" t="str">
            <v>220V/250W</v>
          </cell>
          <cell r="D429" t="str">
            <v>EA</v>
          </cell>
          <cell r="G429">
            <v>814</v>
          </cell>
          <cell r="H429">
            <v>22000</v>
          </cell>
          <cell r="Q429">
            <v>22000</v>
          </cell>
        </row>
        <row r="430">
          <cell r="A430">
            <v>428</v>
          </cell>
          <cell r="B430" t="str">
            <v>고압나트륨안정기</v>
          </cell>
          <cell r="C430" t="str">
            <v>220V/400W</v>
          </cell>
          <cell r="D430" t="str">
            <v>EA</v>
          </cell>
          <cell r="G430">
            <v>814</v>
          </cell>
          <cell r="H430">
            <v>24000</v>
          </cell>
          <cell r="Q430">
            <v>24000</v>
          </cell>
        </row>
        <row r="431">
          <cell r="A431">
            <v>429</v>
          </cell>
          <cell r="Q431" t="str">
            <v/>
          </cell>
        </row>
        <row r="432">
          <cell r="A432">
            <v>430</v>
          </cell>
          <cell r="Q432" t="str">
            <v/>
          </cell>
        </row>
        <row r="433">
          <cell r="A433">
            <v>431</v>
          </cell>
          <cell r="B433" t="str">
            <v>저압나트륨램프</v>
          </cell>
          <cell r="C433" t="str">
            <v>NXT 36W</v>
          </cell>
          <cell r="D433" t="str">
            <v>EA</v>
          </cell>
          <cell r="G433">
            <v>814</v>
          </cell>
          <cell r="H433">
            <v>28000</v>
          </cell>
          <cell r="Q433">
            <v>28000</v>
          </cell>
        </row>
        <row r="434">
          <cell r="A434">
            <v>432</v>
          </cell>
          <cell r="B434" t="str">
            <v>저압나트륨램프</v>
          </cell>
          <cell r="C434" t="str">
            <v>NXT 66W</v>
          </cell>
          <cell r="D434" t="str">
            <v>EA</v>
          </cell>
          <cell r="G434">
            <v>814</v>
          </cell>
          <cell r="H434">
            <v>32000</v>
          </cell>
          <cell r="Q434">
            <v>32000</v>
          </cell>
        </row>
        <row r="435">
          <cell r="A435">
            <v>433</v>
          </cell>
          <cell r="B435" t="str">
            <v>저압나트륨램프</v>
          </cell>
          <cell r="C435" t="str">
            <v>NXT 91W</v>
          </cell>
          <cell r="D435" t="str">
            <v>EA</v>
          </cell>
          <cell r="G435">
            <v>814</v>
          </cell>
          <cell r="H435">
            <v>38000</v>
          </cell>
          <cell r="Q435">
            <v>38000</v>
          </cell>
        </row>
        <row r="436">
          <cell r="A436">
            <v>434</v>
          </cell>
          <cell r="B436" t="str">
            <v>저압나트륨램프</v>
          </cell>
          <cell r="C436" t="str">
            <v>NXT 131W</v>
          </cell>
          <cell r="D436" t="str">
            <v>EA</v>
          </cell>
          <cell r="G436">
            <v>814</v>
          </cell>
          <cell r="H436">
            <v>50000</v>
          </cell>
          <cell r="Q436">
            <v>50000</v>
          </cell>
        </row>
        <row r="437">
          <cell r="A437">
            <v>435</v>
          </cell>
          <cell r="Q437" t="str">
            <v/>
          </cell>
        </row>
        <row r="438">
          <cell r="A438">
            <v>436</v>
          </cell>
          <cell r="Q438" t="str">
            <v/>
          </cell>
        </row>
        <row r="439">
          <cell r="A439">
            <v>437</v>
          </cell>
          <cell r="B439" t="str">
            <v>저압나트륨안정기</v>
          </cell>
          <cell r="C439" t="str">
            <v>NXT 36W</v>
          </cell>
          <cell r="D439" t="str">
            <v>EA</v>
          </cell>
          <cell r="G439">
            <v>814</v>
          </cell>
          <cell r="H439">
            <v>29000</v>
          </cell>
          <cell r="Q439">
            <v>29000</v>
          </cell>
        </row>
        <row r="440">
          <cell r="A440">
            <v>438</v>
          </cell>
          <cell r="B440" t="str">
            <v>저압나트륨안정기</v>
          </cell>
          <cell r="C440" t="str">
            <v>NXT 66W</v>
          </cell>
          <cell r="D440" t="str">
            <v>EA</v>
          </cell>
          <cell r="G440">
            <v>814</v>
          </cell>
          <cell r="H440">
            <v>32000</v>
          </cell>
          <cell r="Q440">
            <v>32000</v>
          </cell>
        </row>
        <row r="441">
          <cell r="A441">
            <v>439</v>
          </cell>
          <cell r="B441" t="str">
            <v>저압나트륨안정기</v>
          </cell>
          <cell r="C441" t="str">
            <v>NXT 91W</v>
          </cell>
          <cell r="D441" t="str">
            <v>EA</v>
          </cell>
          <cell r="G441">
            <v>814</v>
          </cell>
          <cell r="H441">
            <v>35000</v>
          </cell>
          <cell r="Q441">
            <v>35000</v>
          </cell>
        </row>
        <row r="442">
          <cell r="A442">
            <v>440</v>
          </cell>
          <cell r="B442" t="str">
            <v>저압나트륨안정기</v>
          </cell>
          <cell r="C442" t="str">
            <v>NXT 131W</v>
          </cell>
          <cell r="D442" t="str">
            <v>EA</v>
          </cell>
          <cell r="G442">
            <v>814</v>
          </cell>
          <cell r="H442">
            <v>38000</v>
          </cell>
          <cell r="Q442">
            <v>38000</v>
          </cell>
        </row>
        <row r="443">
          <cell r="A443">
            <v>441</v>
          </cell>
          <cell r="Q443" t="str">
            <v/>
          </cell>
        </row>
        <row r="444">
          <cell r="A444">
            <v>442</v>
          </cell>
          <cell r="Q444" t="str">
            <v/>
          </cell>
        </row>
        <row r="445">
          <cell r="A445">
            <v>443</v>
          </cell>
          <cell r="Q445" t="str">
            <v/>
          </cell>
        </row>
        <row r="446">
          <cell r="A446">
            <v>444</v>
          </cell>
          <cell r="B446" t="str">
            <v>STRAIGHT TRAY(H.D.G)</v>
          </cell>
          <cell r="C446" t="str">
            <v>150W×100H</v>
          </cell>
          <cell r="D446" t="str">
            <v>m</v>
          </cell>
          <cell r="G446">
            <v>753</v>
          </cell>
          <cell r="H446">
            <v>8700</v>
          </cell>
          <cell r="Q446">
            <v>8700</v>
          </cell>
          <cell r="S446" t="str">
            <v>내선</v>
          </cell>
          <cell r="T446">
            <v>0.22500000000000001</v>
          </cell>
          <cell r="Y446" t="str">
            <v>4m이상: 20%증</v>
          </cell>
        </row>
        <row r="447">
          <cell r="A447">
            <v>445</v>
          </cell>
          <cell r="B447" t="str">
            <v>STRAIGHT TRAY(H.D.G)</v>
          </cell>
          <cell r="C447" t="str">
            <v>150W×150H</v>
          </cell>
          <cell r="D447" t="str">
            <v>m</v>
          </cell>
          <cell r="G447">
            <v>753</v>
          </cell>
          <cell r="H447">
            <v>11600</v>
          </cell>
          <cell r="Q447">
            <v>11600</v>
          </cell>
          <cell r="S447" t="str">
            <v>내선</v>
          </cell>
          <cell r="T447">
            <v>0.22500000000000001</v>
          </cell>
        </row>
        <row r="448">
          <cell r="A448">
            <v>446</v>
          </cell>
          <cell r="B448" t="str">
            <v>STRAIGHT TRAY(H.D.G)</v>
          </cell>
          <cell r="C448" t="str">
            <v>200W×100H</v>
          </cell>
          <cell r="D448" t="str">
            <v>m</v>
          </cell>
          <cell r="G448">
            <v>753</v>
          </cell>
          <cell r="H448">
            <v>9000</v>
          </cell>
          <cell r="Q448">
            <v>9000</v>
          </cell>
          <cell r="S448" t="str">
            <v>내선</v>
          </cell>
          <cell r="T448">
            <v>0.22500000000000001</v>
          </cell>
        </row>
        <row r="449">
          <cell r="A449">
            <v>447</v>
          </cell>
          <cell r="B449" t="str">
            <v>STRAIGHT TRAY(H.D.G)</v>
          </cell>
          <cell r="C449" t="str">
            <v>200W×150H</v>
          </cell>
          <cell r="D449" t="str">
            <v>m</v>
          </cell>
          <cell r="G449">
            <v>753</v>
          </cell>
          <cell r="H449">
            <v>11900</v>
          </cell>
          <cell r="Q449">
            <v>11900</v>
          </cell>
          <cell r="S449" t="str">
            <v>내선</v>
          </cell>
          <cell r="T449">
            <v>0.22500000000000001</v>
          </cell>
        </row>
        <row r="450">
          <cell r="A450">
            <v>448</v>
          </cell>
          <cell r="B450" t="str">
            <v>STRAIGHT TRAY(H.D.G)</v>
          </cell>
          <cell r="C450" t="str">
            <v>300W×100H</v>
          </cell>
          <cell r="D450" t="str">
            <v>m</v>
          </cell>
          <cell r="G450">
            <v>753</v>
          </cell>
          <cell r="H450">
            <v>9600</v>
          </cell>
          <cell r="Q450">
            <v>9600</v>
          </cell>
          <cell r="S450" t="str">
            <v>내선</v>
          </cell>
          <cell r="T450">
            <v>0.28499999999999998</v>
          </cell>
        </row>
        <row r="451">
          <cell r="A451">
            <v>449</v>
          </cell>
          <cell r="B451" t="str">
            <v>STRAIGHT TRAY(H.D.G)</v>
          </cell>
          <cell r="C451" t="str">
            <v>300W×150H</v>
          </cell>
          <cell r="D451" t="str">
            <v>m</v>
          </cell>
          <cell r="G451">
            <v>753</v>
          </cell>
          <cell r="H451">
            <v>12600</v>
          </cell>
          <cell r="Q451">
            <v>12600</v>
          </cell>
          <cell r="S451" t="str">
            <v>내선</v>
          </cell>
          <cell r="T451">
            <v>0.28499999999999998</v>
          </cell>
        </row>
        <row r="452">
          <cell r="A452">
            <v>450</v>
          </cell>
          <cell r="B452" t="str">
            <v>STRAIGHT TRAY(H.D.G)</v>
          </cell>
          <cell r="C452" t="str">
            <v>400W×100H</v>
          </cell>
          <cell r="D452" t="str">
            <v>m</v>
          </cell>
          <cell r="G452">
            <v>753</v>
          </cell>
          <cell r="H452">
            <v>10200</v>
          </cell>
          <cell r="Q452">
            <v>10200</v>
          </cell>
          <cell r="S452" t="str">
            <v>내선</v>
          </cell>
          <cell r="T452">
            <v>0.33500000000000002</v>
          </cell>
        </row>
        <row r="453">
          <cell r="A453">
            <v>451</v>
          </cell>
          <cell r="B453" t="str">
            <v>STRAIGHT TRAY(H.D.G)</v>
          </cell>
          <cell r="C453" t="str">
            <v>400W×150H</v>
          </cell>
          <cell r="D453" t="str">
            <v>m</v>
          </cell>
          <cell r="G453">
            <v>753</v>
          </cell>
          <cell r="H453">
            <v>13200</v>
          </cell>
          <cell r="Q453">
            <v>13200</v>
          </cell>
          <cell r="S453" t="str">
            <v>내선</v>
          </cell>
          <cell r="T453">
            <v>0.33500000000000002</v>
          </cell>
        </row>
        <row r="454">
          <cell r="A454">
            <v>452</v>
          </cell>
          <cell r="B454" t="str">
            <v>STRAIGHT TRAY(H.D.G)</v>
          </cell>
          <cell r="C454" t="str">
            <v>500W×100H</v>
          </cell>
          <cell r="D454" t="str">
            <v>m</v>
          </cell>
          <cell r="G454">
            <v>753</v>
          </cell>
          <cell r="H454">
            <v>10800</v>
          </cell>
          <cell r="Q454">
            <v>10800</v>
          </cell>
          <cell r="S454" t="str">
            <v>내선</v>
          </cell>
          <cell r="T454">
            <v>0.44500000000000001</v>
          </cell>
        </row>
        <row r="455">
          <cell r="A455">
            <v>453</v>
          </cell>
          <cell r="B455" t="str">
            <v>STRAIGHT TRAY(H.D.G)</v>
          </cell>
          <cell r="C455" t="str">
            <v>500W×150H</v>
          </cell>
          <cell r="D455" t="str">
            <v>m</v>
          </cell>
          <cell r="G455">
            <v>753</v>
          </cell>
          <cell r="H455">
            <v>13800</v>
          </cell>
          <cell r="Q455">
            <v>13800</v>
          </cell>
          <cell r="S455" t="str">
            <v>내선</v>
          </cell>
          <cell r="T455">
            <v>0.44500000000000001</v>
          </cell>
        </row>
        <row r="456">
          <cell r="A456">
            <v>454</v>
          </cell>
          <cell r="B456" t="str">
            <v>STRAIGHT TRAY(H.D.G)</v>
          </cell>
          <cell r="C456" t="str">
            <v>600W×100H</v>
          </cell>
          <cell r="D456" t="str">
            <v>m</v>
          </cell>
          <cell r="G456">
            <v>753</v>
          </cell>
          <cell r="H456">
            <v>11500</v>
          </cell>
          <cell r="Q456">
            <v>11500</v>
          </cell>
          <cell r="S456" t="str">
            <v>내선</v>
          </cell>
          <cell r="T456">
            <v>0.52</v>
          </cell>
        </row>
        <row r="457">
          <cell r="A457">
            <v>455</v>
          </cell>
          <cell r="B457" t="str">
            <v>STRAIGHT TRAY(H.D.G)</v>
          </cell>
          <cell r="C457" t="str">
            <v>600W×150H</v>
          </cell>
          <cell r="D457" t="str">
            <v>m</v>
          </cell>
          <cell r="G457">
            <v>753</v>
          </cell>
          <cell r="H457">
            <v>14400</v>
          </cell>
          <cell r="Q457">
            <v>14400</v>
          </cell>
          <cell r="S457" t="str">
            <v>내선</v>
          </cell>
          <cell r="T457">
            <v>0.52</v>
          </cell>
        </row>
        <row r="458">
          <cell r="A458">
            <v>456</v>
          </cell>
          <cell r="Q458" t="str">
            <v/>
          </cell>
        </row>
        <row r="459">
          <cell r="A459">
            <v>457</v>
          </cell>
          <cell r="B459" t="str">
            <v>HOR-ELBOW (H.D.G)</v>
          </cell>
          <cell r="C459" t="str">
            <v>150W×100H</v>
          </cell>
          <cell r="D459" t="str">
            <v>EA</v>
          </cell>
          <cell r="G459">
            <v>753</v>
          </cell>
          <cell r="H459">
            <v>10300</v>
          </cell>
          <cell r="Q459">
            <v>10300</v>
          </cell>
          <cell r="S459" t="str">
            <v>내선</v>
          </cell>
          <cell r="T459">
            <v>0.22500000000000001</v>
          </cell>
        </row>
        <row r="460">
          <cell r="A460">
            <v>458</v>
          </cell>
          <cell r="B460" t="str">
            <v>HOR-ELBOW (H.D.G)</v>
          </cell>
          <cell r="C460" t="str">
            <v>150W×150H</v>
          </cell>
          <cell r="D460" t="str">
            <v>EA</v>
          </cell>
          <cell r="G460">
            <v>753</v>
          </cell>
          <cell r="H460">
            <v>13700</v>
          </cell>
          <cell r="Q460">
            <v>13700</v>
          </cell>
          <cell r="S460" t="str">
            <v>내선</v>
          </cell>
          <cell r="T460">
            <v>0.22500000000000001</v>
          </cell>
        </row>
        <row r="461">
          <cell r="A461">
            <v>459</v>
          </cell>
          <cell r="B461" t="str">
            <v>HOR-ELBOW (H.D.G)</v>
          </cell>
          <cell r="C461" t="str">
            <v>200W×100H</v>
          </cell>
          <cell r="D461" t="str">
            <v>EA</v>
          </cell>
          <cell r="G461">
            <v>753</v>
          </cell>
          <cell r="H461">
            <v>11100</v>
          </cell>
          <cell r="Q461">
            <v>11100</v>
          </cell>
          <cell r="S461" t="str">
            <v>내선</v>
          </cell>
          <cell r="T461">
            <v>0.22500000000000001</v>
          </cell>
        </row>
        <row r="462">
          <cell r="A462">
            <v>460</v>
          </cell>
          <cell r="B462" t="str">
            <v>HOR-ELBOW (H.D.G)</v>
          </cell>
          <cell r="C462" t="str">
            <v>200W×150H</v>
          </cell>
          <cell r="D462" t="str">
            <v>EA</v>
          </cell>
          <cell r="G462">
            <v>753</v>
          </cell>
          <cell r="H462">
            <v>14700</v>
          </cell>
          <cell r="Q462">
            <v>14700</v>
          </cell>
          <cell r="S462" t="str">
            <v>내선</v>
          </cell>
          <cell r="T462">
            <v>0.22500000000000001</v>
          </cell>
        </row>
        <row r="463">
          <cell r="A463">
            <v>461</v>
          </cell>
          <cell r="B463" t="str">
            <v>HOR-ELBOW (H.D.G)</v>
          </cell>
          <cell r="C463" t="str">
            <v>300W×100H</v>
          </cell>
          <cell r="D463" t="str">
            <v>EA</v>
          </cell>
          <cell r="G463">
            <v>753</v>
          </cell>
          <cell r="H463">
            <v>12800</v>
          </cell>
          <cell r="Q463">
            <v>12800</v>
          </cell>
          <cell r="S463" t="str">
            <v>내선</v>
          </cell>
          <cell r="T463">
            <v>0.28499999999999998</v>
          </cell>
        </row>
        <row r="464">
          <cell r="A464">
            <v>462</v>
          </cell>
          <cell r="B464" t="str">
            <v>HOR-ELBOW (H.D.G)</v>
          </cell>
          <cell r="C464" t="str">
            <v>300W×150H</v>
          </cell>
          <cell r="D464" t="str">
            <v>EA</v>
          </cell>
          <cell r="G464">
            <v>753</v>
          </cell>
          <cell r="H464">
            <v>16800</v>
          </cell>
          <cell r="Q464">
            <v>16800</v>
          </cell>
          <cell r="S464" t="str">
            <v>내선</v>
          </cell>
          <cell r="T464">
            <v>0.28499999999999998</v>
          </cell>
        </row>
        <row r="465">
          <cell r="A465">
            <v>463</v>
          </cell>
          <cell r="B465" t="str">
            <v>HOR-ELBOW (H.D.G)</v>
          </cell>
          <cell r="C465" t="str">
            <v>400W×100H</v>
          </cell>
          <cell r="D465" t="str">
            <v>EA</v>
          </cell>
          <cell r="G465">
            <v>753</v>
          </cell>
          <cell r="H465">
            <v>14500</v>
          </cell>
          <cell r="Q465">
            <v>14500</v>
          </cell>
          <cell r="S465" t="str">
            <v>내선</v>
          </cell>
          <cell r="T465">
            <v>0.33500000000000002</v>
          </cell>
        </row>
        <row r="466">
          <cell r="A466">
            <v>464</v>
          </cell>
          <cell r="B466" t="str">
            <v>HOR-ELBOW (H.D.G)</v>
          </cell>
          <cell r="C466" t="str">
            <v>400W×150H</v>
          </cell>
          <cell r="D466" t="str">
            <v>EA</v>
          </cell>
          <cell r="G466">
            <v>753</v>
          </cell>
          <cell r="H466">
            <v>18800</v>
          </cell>
          <cell r="Q466">
            <v>18800</v>
          </cell>
          <cell r="S466" t="str">
            <v>내선</v>
          </cell>
          <cell r="T466">
            <v>0.33500000000000002</v>
          </cell>
        </row>
        <row r="467">
          <cell r="A467">
            <v>465</v>
          </cell>
          <cell r="B467" t="str">
            <v>HOR-ELBOW (H.D.G)</v>
          </cell>
          <cell r="C467" t="str">
            <v>500W×100H</v>
          </cell>
          <cell r="D467" t="str">
            <v>EA</v>
          </cell>
          <cell r="G467">
            <v>753</v>
          </cell>
          <cell r="H467">
            <v>16200</v>
          </cell>
          <cell r="Q467">
            <v>16200</v>
          </cell>
          <cell r="S467" t="str">
            <v>내선</v>
          </cell>
          <cell r="T467">
            <v>0.44500000000000001</v>
          </cell>
        </row>
        <row r="468">
          <cell r="A468">
            <v>466</v>
          </cell>
          <cell r="B468" t="str">
            <v>HOR-ELBOW (H.D.G)</v>
          </cell>
          <cell r="C468" t="str">
            <v>500W×150H</v>
          </cell>
          <cell r="D468" t="str">
            <v>EA</v>
          </cell>
          <cell r="G468">
            <v>753</v>
          </cell>
          <cell r="H468">
            <v>20800</v>
          </cell>
          <cell r="Q468">
            <v>20800</v>
          </cell>
          <cell r="S468" t="str">
            <v>내선</v>
          </cell>
          <cell r="T468">
            <v>0.44500000000000001</v>
          </cell>
        </row>
        <row r="469">
          <cell r="A469">
            <v>467</v>
          </cell>
          <cell r="B469" t="str">
            <v>HOR-ELBOW (H.D.G)</v>
          </cell>
          <cell r="C469" t="str">
            <v>600W×100H</v>
          </cell>
          <cell r="D469" t="str">
            <v>EA</v>
          </cell>
          <cell r="G469">
            <v>753</v>
          </cell>
          <cell r="H469">
            <v>17900</v>
          </cell>
          <cell r="Q469">
            <v>17900</v>
          </cell>
          <cell r="S469" t="str">
            <v>내선</v>
          </cell>
          <cell r="T469">
            <v>0.52</v>
          </cell>
        </row>
        <row r="470">
          <cell r="A470">
            <v>468</v>
          </cell>
          <cell r="B470" t="str">
            <v>HOR-ELBOW (H.D.G)</v>
          </cell>
          <cell r="C470" t="str">
            <v>600W×150H</v>
          </cell>
          <cell r="D470" t="str">
            <v>EA</v>
          </cell>
          <cell r="G470">
            <v>753</v>
          </cell>
          <cell r="H470">
            <v>22800</v>
          </cell>
          <cell r="Q470">
            <v>22800</v>
          </cell>
          <cell r="S470" t="str">
            <v>내선</v>
          </cell>
          <cell r="T470">
            <v>0.52</v>
          </cell>
        </row>
        <row r="471">
          <cell r="A471">
            <v>469</v>
          </cell>
          <cell r="Q471" t="str">
            <v/>
          </cell>
        </row>
        <row r="472">
          <cell r="A472">
            <v>470</v>
          </cell>
          <cell r="B472" t="str">
            <v>VER-ELBOW (H.D.G)</v>
          </cell>
          <cell r="C472" t="str">
            <v>150W×100H</v>
          </cell>
          <cell r="D472" t="str">
            <v>EA</v>
          </cell>
          <cell r="G472">
            <v>753</v>
          </cell>
          <cell r="H472">
            <v>10700</v>
          </cell>
          <cell r="Q472">
            <v>10700</v>
          </cell>
          <cell r="S472" t="str">
            <v>내선</v>
          </cell>
          <cell r="T472">
            <v>0.22500000000000001</v>
          </cell>
        </row>
        <row r="473">
          <cell r="A473">
            <v>471</v>
          </cell>
          <cell r="B473" t="str">
            <v>VER-ELBOW (H.D.G)</v>
          </cell>
          <cell r="C473" t="str">
            <v>150W×150H</v>
          </cell>
          <cell r="D473" t="str">
            <v>EA</v>
          </cell>
          <cell r="G473">
            <v>753</v>
          </cell>
          <cell r="H473">
            <v>15500</v>
          </cell>
          <cell r="Q473">
            <v>15500</v>
          </cell>
          <cell r="S473" t="str">
            <v>내선</v>
          </cell>
          <cell r="T473">
            <v>0.22500000000000001</v>
          </cell>
        </row>
        <row r="474">
          <cell r="A474">
            <v>472</v>
          </cell>
          <cell r="B474" t="str">
            <v>VER-ELBOW (H.D.G)</v>
          </cell>
          <cell r="C474" t="str">
            <v>200W×100H</v>
          </cell>
          <cell r="D474" t="str">
            <v>EA</v>
          </cell>
          <cell r="G474">
            <v>753</v>
          </cell>
          <cell r="H474">
            <v>11100</v>
          </cell>
          <cell r="Q474">
            <v>11100</v>
          </cell>
          <cell r="S474" t="str">
            <v>내선</v>
          </cell>
          <cell r="T474">
            <v>0.22500000000000001</v>
          </cell>
        </row>
        <row r="475">
          <cell r="A475">
            <v>473</v>
          </cell>
          <cell r="B475" t="str">
            <v>VER-ELBOW (H.D.G)</v>
          </cell>
          <cell r="C475" t="str">
            <v>200W×150H</v>
          </cell>
          <cell r="D475" t="str">
            <v>EA</v>
          </cell>
          <cell r="G475">
            <v>753</v>
          </cell>
          <cell r="H475">
            <v>15900</v>
          </cell>
          <cell r="Q475">
            <v>15900</v>
          </cell>
          <cell r="S475" t="str">
            <v>내선</v>
          </cell>
          <cell r="T475">
            <v>0.22500000000000001</v>
          </cell>
        </row>
        <row r="476">
          <cell r="A476">
            <v>474</v>
          </cell>
          <cell r="B476" t="str">
            <v>VER-ELBOW (H.D.G)</v>
          </cell>
          <cell r="C476" t="str">
            <v>300W×100H</v>
          </cell>
          <cell r="D476" t="str">
            <v>EA</v>
          </cell>
          <cell r="G476">
            <v>753</v>
          </cell>
          <cell r="H476">
            <v>12000</v>
          </cell>
          <cell r="Q476">
            <v>12000</v>
          </cell>
          <cell r="S476" t="str">
            <v>내선</v>
          </cell>
          <cell r="T476">
            <v>0.28499999999999998</v>
          </cell>
        </row>
        <row r="477">
          <cell r="A477">
            <v>475</v>
          </cell>
          <cell r="B477" t="str">
            <v>VER-ELBOW (H.D.G)</v>
          </cell>
          <cell r="C477" t="str">
            <v>300W×150H</v>
          </cell>
          <cell r="D477" t="str">
            <v>EA</v>
          </cell>
          <cell r="G477">
            <v>753</v>
          </cell>
          <cell r="H477">
            <v>16800</v>
          </cell>
          <cell r="Q477">
            <v>16800</v>
          </cell>
          <cell r="S477" t="str">
            <v>내선</v>
          </cell>
          <cell r="T477">
            <v>0.28499999999999998</v>
          </cell>
        </row>
        <row r="478">
          <cell r="A478">
            <v>476</v>
          </cell>
          <cell r="B478" t="str">
            <v>VER-ELBOW (H.D.G)</v>
          </cell>
          <cell r="C478" t="str">
            <v>400W×100H</v>
          </cell>
          <cell r="D478" t="str">
            <v>EA</v>
          </cell>
          <cell r="G478">
            <v>753</v>
          </cell>
          <cell r="H478">
            <v>12900</v>
          </cell>
          <cell r="Q478">
            <v>12900</v>
          </cell>
          <cell r="S478" t="str">
            <v>내선</v>
          </cell>
          <cell r="T478">
            <v>0.33500000000000002</v>
          </cell>
        </row>
        <row r="479">
          <cell r="A479">
            <v>477</v>
          </cell>
          <cell r="B479" t="str">
            <v>VER-ELBOW (H.D.G)</v>
          </cell>
          <cell r="C479" t="str">
            <v>400W×150H</v>
          </cell>
          <cell r="D479" t="str">
            <v>EA</v>
          </cell>
          <cell r="G479">
            <v>753</v>
          </cell>
          <cell r="H479">
            <v>17600</v>
          </cell>
          <cell r="Q479">
            <v>17600</v>
          </cell>
          <cell r="S479" t="str">
            <v>내선</v>
          </cell>
          <cell r="T479">
            <v>0.33500000000000002</v>
          </cell>
        </row>
        <row r="480">
          <cell r="A480">
            <v>478</v>
          </cell>
          <cell r="B480" t="str">
            <v>VER-ELBOW (H.D.G)</v>
          </cell>
          <cell r="C480" t="str">
            <v>500W×100H</v>
          </cell>
          <cell r="D480" t="str">
            <v>EA</v>
          </cell>
          <cell r="G480">
            <v>753</v>
          </cell>
          <cell r="H480">
            <v>13700</v>
          </cell>
          <cell r="Q480">
            <v>13700</v>
          </cell>
          <cell r="S480" t="str">
            <v>내선</v>
          </cell>
          <cell r="T480">
            <v>0.44500000000000001</v>
          </cell>
        </row>
        <row r="481">
          <cell r="A481">
            <v>479</v>
          </cell>
          <cell r="B481" t="str">
            <v>VER-ELBOW (H.D.G)</v>
          </cell>
          <cell r="C481" t="str">
            <v>500W×150H</v>
          </cell>
          <cell r="D481" t="str">
            <v>EA</v>
          </cell>
          <cell r="G481">
            <v>753</v>
          </cell>
          <cell r="H481">
            <v>18500</v>
          </cell>
          <cell r="Q481">
            <v>18500</v>
          </cell>
          <cell r="S481" t="str">
            <v>내선</v>
          </cell>
          <cell r="T481">
            <v>0.44500000000000001</v>
          </cell>
        </row>
        <row r="482">
          <cell r="A482">
            <v>480</v>
          </cell>
          <cell r="B482" t="str">
            <v>VER-ELBOW (H.D.G)</v>
          </cell>
          <cell r="C482" t="str">
            <v>600W×100H</v>
          </cell>
          <cell r="D482" t="str">
            <v>EA</v>
          </cell>
          <cell r="G482">
            <v>753</v>
          </cell>
          <cell r="H482">
            <v>14600</v>
          </cell>
          <cell r="Q482">
            <v>14600</v>
          </cell>
          <cell r="S482" t="str">
            <v>내선</v>
          </cell>
          <cell r="T482">
            <v>0.52</v>
          </cell>
        </row>
        <row r="483">
          <cell r="A483">
            <v>481</v>
          </cell>
          <cell r="B483" t="str">
            <v>VER-ELBOW (H.D.G)</v>
          </cell>
          <cell r="C483" t="str">
            <v>600W×150H</v>
          </cell>
          <cell r="D483" t="str">
            <v>EA</v>
          </cell>
          <cell r="G483">
            <v>753</v>
          </cell>
          <cell r="H483">
            <v>19300</v>
          </cell>
          <cell r="Q483">
            <v>19300</v>
          </cell>
          <cell r="S483" t="str">
            <v>내선</v>
          </cell>
          <cell r="T483">
            <v>0.52</v>
          </cell>
        </row>
        <row r="484">
          <cell r="A484">
            <v>482</v>
          </cell>
          <cell r="Q484" t="str">
            <v/>
          </cell>
        </row>
        <row r="485">
          <cell r="A485">
            <v>483</v>
          </cell>
          <cell r="B485" t="str">
            <v>HOR-TEE (H.D.G)</v>
          </cell>
          <cell r="C485" t="str">
            <v>150W×100H</v>
          </cell>
          <cell r="D485" t="str">
            <v>EA</v>
          </cell>
          <cell r="G485">
            <v>753</v>
          </cell>
          <cell r="H485">
            <v>17500</v>
          </cell>
          <cell r="Q485">
            <v>17500</v>
          </cell>
          <cell r="S485" t="str">
            <v>내선</v>
          </cell>
          <cell r="T485">
            <v>0.22500000000000001</v>
          </cell>
        </row>
        <row r="486">
          <cell r="A486">
            <v>484</v>
          </cell>
          <cell r="B486" t="str">
            <v>HOR-TEE (H.D.G)</v>
          </cell>
          <cell r="C486" t="str">
            <v>150W×150H</v>
          </cell>
          <cell r="D486" t="str">
            <v>EA</v>
          </cell>
          <cell r="G486">
            <v>753</v>
          </cell>
          <cell r="H486">
            <v>22600</v>
          </cell>
          <cell r="Q486">
            <v>22600</v>
          </cell>
          <cell r="S486" t="str">
            <v>내선</v>
          </cell>
          <cell r="T486">
            <v>0.22500000000000001</v>
          </cell>
        </row>
        <row r="487">
          <cell r="A487">
            <v>485</v>
          </cell>
          <cell r="B487" t="str">
            <v>HOR-TEE (H.D.G)</v>
          </cell>
          <cell r="C487" t="str">
            <v>200W×100H</v>
          </cell>
          <cell r="D487" t="str">
            <v>EA</v>
          </cell>
          <cell r="G487">
            <v>753</v>
          </cell>
          <cell r="H487">
            <v>18500</v>
          </cell>
          <cell r="Q487">
            <v>18500</v>
          </cell>
          <cell r="S487" t="str">
            <v>내선</v>
          </cell>
          <cell r="T487">
            <v>0.22500000000000001</v>
          </cell>
        </row>
        <row r="488">
          <cell r="A488">
            <v>486</v>
          </cell>
          <cell r="B488" t="str">
            <v>HOR-TEE (H.D.G)</v>
          </cell>
          <cell r="C488" t="str">
            <v>200W×150H</v>
          </cell>
          <cell r="D488" t="str">
            <v>EA</v>
          </cell>
          <cell r="G488">
            <v>753</v>
          </cell>
          <cell r="H488">
            <v>23600</v>
          </cell>
          <cell r="Q488">
            <v>23600</v>
          </cell>
          <cell r="S488" t="str">
            <v>내선</v>
          </cell>
          <cell r="T488">
            <v>0.22500000000000001</v>
          </cell>
        </row>
        <row r="489">
          <cell r="A489">
            <v>487</v>
          </cell>
          <cell r="B489" t="str">
            <v>HOR-TEE (H.D.G)</v>
          </cell>
          <cell r="C489" t="str">
            <v>300W×100H</v>
          </cell>
          <cell r="D489" t="str">
            <v>EA</v>
          </cell>
          <cell r="G489">
            <v>753</v>
          </cell>
          <cell r="H489">
            <v>20300</v>
          </cell>
          <cell r="Q489">
            <v>20300</v>
          </cell>
          <cell r="S489" t="str">
            <v>내선</v>
          </cell>
          <cell r="T489">
            <v>0.28499999999999998</v>
          </cell>
        </row>
        <row r="490">
          <cell r="A490">
            <v>488</v>
          </cell>
          <cell r="B490" t="str">
            <v>HOR-TEE (H.D.G)</v>
          </cell>
          <cell r="C490" t="str">
            <v>300W×150H</v>
          </cell>
          <cell r="D490" t="str">
            <v>EA</v>
          </cell>
          <cell r="G490">
            <v>753</v>
          </cell>
          <cell r="H490">
            <v>25600</v>
          </cell>
          <cell r="Q490">
            <v>25600</v>
          </cell>
          <cell r="S490" t="str">
            <v>내선</v>
          </cell>
          <cell r="T490">
            <v>0.28499999999999998</v>
          </cell>
        </row>
        <row r="491">
          <cell r="A491">
            <v>489</v>
          </cell>
          <cell r="B491" t="str">
            <v>HOR-TEE (H.D.G)</v>
          </cell>
          <cell r="C491" t="str">
            <v>400W×100H</v>
          </cell>
          <cell r="D491" t="str">
            <v>EA</v>
          </cell>
          <cell r="G491">
            <v>753</v>
          </cell>
          <cell r="H491">
            <v>23000</v>
          </cell>
          <cell r="Q491">
            <v>23000</v>
          </cell>
          <cell r="S491" t="str">
            <v>내선</v>
          </cell>
          <cell r="T491">
            <v>0.33500000000000002</v>
          </cell>
        </row>
        <row r="492">
          <cell r="A492">
            <v>490</v>
          </cell>
          <cell r="B492" t="str">
            <v>HOR-TEE (H.D.G)</v>
          </cell>
          <cell r="C492" t="str">
            <v>400W×150H</v>
          </cell>
          <cell r="D492" t="str">
            <v>EA</v>
          </cell>
          <cell r="G492">
            <v>753</v>
          </cell>
          <cell r="H492">
            <v>28500</v>
          </cell>
          <cell r="Q492">
            <v>28500</v>
          </cell>
          <cell r="S492" t="str">
            <v>내선</v>
          </cell>
          <cell r="T492">
            <v>0.33500000000000002</v>
          </cell>
        </row>
        <row r="493">
          <cell r="A493">
            <v>491</v>
          </cell>
          <cell r="B493" t="str">
            <v>HOR-TEE (H.D.G)</v>
          </cell>
          <cell r="C493" t="str">
            <v>500W×100H</v>
          </cell>
          <cell r="D493" t="str">
            <v>EA</v>
          </cell>
          <cell r="G493">
            <v>753</v>
          </cell>
          <cell r="H493">
            <v>25000</v>
          </cell>
          <cell r="Q493">
            <v>25000</v>
          </cell>
          <cell r="S493" t="str">
            <v>내선</v>
          </cell>
          <cell r="T493">
            <v>0.44500000000000001</v>
          </cell>
        </row>
        <row r="494">
          <cell r="A494">
            <v>492</v>
          </cell>
          <cell r="B494" t="str">
            <v>HOR-TEE (H.D.G)</v>
          </cell>
          <cell r="C494" t="str">
            <v>500W×150H</v>
          </cell>
          <cell r="D494" t="str">
            <v>EA</v>
          </cell>
          <cell r="G494">
            <v>753</v>
          </cell>
          <cell r="H494">
            <v>30800</v>
          </cell>
          <cell r="Q494">
            <v>30800</v>
          </cell>
          <cell r="S494" t="str">
            <v>내선</v>
          </cell>
          <cell r="T494">
            <v>0.44500000000000001</v>
          </cell>
        </row>
        <row r="495">
          <cell r="A495">
            <v>493</v>
          </cell>
          <cell r="B495" t="str">
            <v>HOR-TEE (H.D.G)</v>
          </cell>
          <cell r="C495" t="str">
            <v>600W×100H</v>
          </cell>
          <cell r="D495" t="str">
            <v>EA</v>
          </cell>
          <cell r="G495">
            <v>753</v>
          </cell>
          <cell r="H495">
            <v>27000</v>
          </cell>
          <cell r="Q495">
            <v>27000</v>
          </cell>
          <cell r="S495" t="str">
            <v>내선</v>
          </cell>
          <cell r="T495">
            <v>0.52</v>
          </cell>
        </row>
        <row r="496">
          <cell r="A496">
            <v>494</v>
          </cell>
          <cell r="B496" t="str">
            <v>HOR-TEE (H.D.G)</v>
          </cell>
          <cell r="C496" t="str">
            <v>600W×150H</v>
          </cell>
          <cell r="D496" t="str">
            <v>EA</v>
          </cell>
          <cell r="G496">
            <v>753</v>
          </cell>
          <cell r="H496">
            <v>33100</v>
          </cell>
          <cell r="Q496">
            <v>33100</v>
          </cell>
          <cell r="S496" t="str">
            <v>내선</v>
          </cell>
          <cell r="T496">
            <v>0.52</v>
          </cell>
        </row>
        <row r="497">
          <cell r="A497">
            <v>495</v>
          </cell>
          <cell r="Q497" t="str">
            <v/>
          </cell>
        </row>
        <row r="498">
          <cell r="A498">
            <v>496</v>
          </cell>
          <cell r="B498" t="str">
            <v>HOR-CROSS (H.D.G)</v>
          </cell>
          <cell r="C498" t="str">
            <v>150W×100H</v>
          </cell>
          <cell r="D498" t="str">
            <v>EA</v>
          </cell>
          <cell r="G498">
            <v>753</v>
          </cell>
          <cell r="H498">
            <v>23200</v>
          </cell>
          <cell r="Q498">
            <v>23200</v>
          </cell>
          <cell r="S498" t="str">
            <v>내선</v>
          </cell>
          <cell r="T498">
            <v>0.22500000000000001</v>
          </cell>
        </row>
        <row r="499">
          <cell r="A499">
            <v>497</v>
          </cell>
          <cell r="B499" t="str">
            <v>HOR-CROSS (H.D.G)</v>
          </cell>
          <cell r="C499" t="str">
            <v>150W×150H</v>
          </cell>
          <cell r="D499" t="str">
            <v>EA</v>
          </cell>
          <cell r="G499">
            <v>753</v>
          </cell>
          <cell r="H499">
            <v>29100</v>
          </cell>
          <cell r="Q499">
            <v>29100</v>
          </cell>
          <cell r="S499" t="str">
            <v>내선</v>
          </cell>
          <cell r="T499">
            <v>0.22500000000000001</v>
          </cell>
        </row>
        <row r="500">
          <cell r="A500">
            <v>498</v>
          </cell>
          <cell r="B500" t="str">
            <v>HOR-CROSS (H.D.G)</v>
          </cell>
          <cell r="C500" t="str">
            <v>200W×100H</v>
          </cell>
          <cell r="D500" t="str">
            <v>EA</v>
          </cell>
          <cell r="G500">
            <v>753</v>
          </cell>
          <cell r="H500">
            <v>24000</v>
          </cell>
          <cell r="Q500">
            <v>24000</v>
          </cell>
          <cell r="S500" t="str">
            <v>내선</v>
          </cell>
          <cell r="T500">
            <v>0.22500000000000001</v>
          </cell>
        </row>
        <row r="501">
          <cell r="A501">
            <v>499</v>
          </cell>
          <cell r="B501" t="str">
            <v>HOR-CROSS (H.D.G)</v>
          </cell>
          <cell r="C501" t="str">
            <v>200W×150H</v>
          </cell>
          <cell r="D501" t="str">
            <v>EA</v>
          </cell>
          <cell r="G501">
            <v>753</v>
          </cell>
          <cell r="H501">
            <v>30000</v>
          </cell>
          <cell r="Q501">
            <v>30000</v>
          </cell>
          <cell r="S501" t="str">
            <v>내선</v>
          </cell>
          <cell r="T501">
            <v>0.22500000000000001</v>
          </cell>
        </row>
        <row r="502">
          <cell r="A502">
            <v>500</v>
          </cell>
          <cell r="B502" t="str">
            <v>HOR-CROSS (H.D.G)</v>
          </cell>
          <cell r="C502" t="str">
            <v>300W×100H</v>
          </cell>
          <cell r="D502" t="str">
            <v>EA</v>
          </cell>
          <cell r="G502">
            <v>753</v>
          </cell>
          <cell r="H502">
            <v>25700</v>
          </cell>
          <cell r="Q502">
            <v>25700</v>
          </cell>
          <cell r="S502" t="str">
            <v>내선</v>
          </cell>
          <cell r="T502">
            <v>0.28499999999999998</v>
          </cell>
        </row>
        <row r="503">
          <cell r="A503">
            <v>501</v>
          </cell>
          <cell r="B503" t="str">
            <v>HOR-CROSS (H.D.G)</v>
          </cell>
          <cell r="C503" t="str">
            <v>300W×150H</v>
          </cell>
          <cell r="D503" t="str">
            <v>EA</v>
          </cell>
          <cell r="G503">
            <v>753</v>
          </cell>
          <cell r="H503">
            <v>31700</v>
          </cell>
          <cell r="Q503">
            <v>31700</v>
          </cell>
          <cell r="S503" t="str">
            <v>내선</v>
          </cell>
          <cell r="T503">
            <v>0.28499999999999998</v>
          </cell>
        </row>
        <row r="504">
          <cell r="A504">
            <v>502</v>
          </cell>
          <cell r="B504" t="str">
            <v>HOR-CROSS (H.D.G)</v>
          </cell>
          <cell r="C504" t="str">
            <v>400W×100H</v>
          </cell>
          <cell r="D504" t="str">
            <v>EA</v>
          </cell>
          <cell r="G504">
            <v>753</v>
          </cell>
          <cell r="H504">
            <v>27000</v>
          </cell>
          <cell r="Q504">
            <v>27000</v>
          </cell>
          <cell r="S504" t="str">
            <v>내선</v>
          </cell>
          <cell r="T504">
            <v>0.33500000000000002</v>
          </cell>
        </row>
        <row r="505">
          <cell r="A505">
            <v>503</v>
          </cell>
          <cell r="B505" t="str">
            <v>HOR-CROSS (H.D.G)</v>
          </cell>
          <cell r="C505" t="str">
            <v>400W×150H</v>
          </cell>
          <cell r="D505" t="str">
            <v>EA</v>
          </cell>
          <cell r="G505">
            <v>753</v>
          </cell>
          <cell r="H505">
            <v>34300</v>
          </cell>
          <cell r="Q505">
            <v>34300</v>
          </cell>
          <cell r="S505" t="str">
            <v>내선</v>
          </cell>
          <cell r="T505">
            <v>0.33500000000000002</v>
          </cell>
        </row>
        <row r="506">
          <cell r="A506">
            <v>504</v>
          </cell>
          <cell r="B506" t="str">
            <v>HOR-CROSS (H.D.G)</v>
          </cell>
          <cell r="C506" t="str">
            <v>500W×100H</v>
          </cell>
          <cell r="D506" t="str">
            <v>EA</v>
          </cell>
          <cell r="G506">
            <v>753</v>
          </cell>
          <cell r="H506">
            <v>30300</v>
          </cell>
          <cell r="Q506">
            <v>30300</v>
          </cell>
          <cell r="S506" t="str">
            <v>내선</v>
          </cell>
          <cell r="T506">
            <v>0.44500000000000001</v>
          </cell>
        </row>
        <row r="507">
          <cell r="A507">
            <v>505</v>
          </cell>
          <cell r="B507" t="str">
            <v>HOR-CROSS (H.D.G)</v>
          </cell>
          <cell r="C507" t="str">
            <v>500W×150H</v>
          </cell>
          <cell r="D507" t="str">
            <v>EA</v>
          </cell>
          <cell r="G507">
            <v>753</v>
          </cell>
          <cell r="H507">
            <v>36200</v>
          </cell>
          <cell r="Q507">
            <v>36200</v>
          </cell>
          <cell r="S507" t="str">
            <v>내선</v>
          </cell>
          <cell r="T507">
            <v>0.44500000000000001</v>
          </cell>
        </row>
        <row r="508">
          <cell r="A508">
            <v>506</v>
          </cell>
          <cell r="B508" t="str">
            <v>HOR-CROSS (H.D.G)</v>
          </cell>
          <cell r="C508" t="str">
            <v>600W×100H</v>
          </cell>
          <cell r="D508" t="str">
            <v>EA</v>
          </cell>
          <cell r="G508">
            <v>753</v>
          </cell>
          <cell r="H508">
            <v>32200</v>
          </cell>
          <cell r="Q508">
            <v>32200</v>
          </cell>
          <cell r="S508" t="str">
            <v>내선</v>
          </cell>
          <cell r="T508">
            <v>0.52</v>
          </cell>
        </row>
        <row r="509">
          <cell r="A509">
            <v>507</v>
          </cell>
          <cell r="B509" t="str">
            <v>HOR-CROSS (H.D.G)</v>
          </cell>
          <cell r="C509" t="str">
            <v>600W×150H</v>
          </cell>
          <cell r="D509" t="str">
            <v>EA</v>
          </cell>
          <cell r="G509">
            <v>753</v>
          </cell>
          <cell r="H509">
            <v>38200</v>
          </cell>
          <cell r="Q509">
            <v>38200</v>
          </cell>
          <cell r="S509" t="str">
            <v>내선</v>
          </cell>
          <cell r="T509">
            <v>0.52</v>
          </cell>
        </row>
        <row r="510">
          <cell r="A510">
            <v>508</v>
          </cell>
          <cell r="Q510" t="str">
            <v/>
          </cell>
        </row>
        <row r="511">
          <cell r="A511">
            <v>509</v>
          </cell>
          <cell r="B511" t="str">
            <v>REDUCER (H.D.G)</v>
          </cell>
          <cell r="C511" t="str">
            <v>600×500W×100H</v>
          </cell>
          <cell r="D511" t="str">
            <v>EA</v>
          </cell>
          <cell r="G511">
            <v>753</v>
          </cell>
          <cell r="H511">
            <v>7900</v>
          </cell>
          <cell r="Q511">
            <v>7900</v>
          </cell>
          <cell r="S511" t="str">
            <v>내선</v>
          </cell>
          <cell r="T511">
            <v>0.22500000000000001</v>
          </cell>
        </row>
        <row r="512">
          <cell r="A512">
            <v>510</v>
          </cell>
          <cell r="B512" t="str">
            <v>REDUCER (H.D.G)</v>
          </cell>
          <cell r="C512" t="str">
            <v>600×500W×150H</v>
          </cell>
          <cell r="D512" t="str">
            <v>EA</v>
          </cell>
          <cell r="G512">
            <v>753</v>
          </cell>
          <cell r="H512">
            <v>10100</v>
          </cell>
          <cell r="Q512">
            <v>10100</v>
          </cell>
          <cell r="S512" t="str">
            <v>내선</v>
          </cell>
          <cell r="T512">
            <v>0.22500000000000001</v>
          </cell>
        </row>
        <row r="513">
          <cell r="A513">
            <v>511</v>
          </cell>
          <cell r="B513" t="str">
            <v>REDUCER (H.D.G)</v>
          </cell>
          <cell r="C513" t="str">
            <v>600×400W×100H</v>
          </cell>
          <cell r="D513" t="str">
            <v>EA</v>
          </cell>
          <cell r="G513">
            <v>753</v>
          </cell>
          <cell r="H513">
            <v>7900</v>
          </cell>
          <cell r="Q513">
            <v>7900</v>
          </cell>
          <cell r="S513" t="str">
            <v>내선</v>
          </cell>
          <cell r="T513">
            <v>0.22500000000000001</v>
          </cell>
        </row>
        <row r="514">
          <cell r="A514">
            <v>512</v>
          </cell>
          <cell r="B514" t="str">
            <v>REDUCER (H.D.G)</v>
          </cell>
          <cell r="C514" t="str">
            <v>600×400W×150H</v>
          </cell>
          <cell r="D514" t="str">
            <v>EA</v>
          </cell>
          <cell r="G514">
            <v>753</v>
          </cell>
          <cell r="H514">
            <v>10100</v>
          </cell>
          <cell r="Q514">
            <v>10100</v>
          </cell>
          <cell r="S514" t="str">
            <v>내선</v>
          </cell>
          <cell r="T514">
            <v>0.22500000000000001</v>
          </cell>
        </row>
        <row r="515">
          <cell r="A515">
            <v>513</v>
          </cell>
          <cell r="B515" t="str">
            <v>REDUCER (H.D.G)</v>
          </cell>
          <cell r="C515" t="str">
            <v>600×300W×100H</v>
          </cell>
          <cell r="D515" t="str">
            <v>EA</v>
          </cell>
          <cell r="G515">
            <v>753</v>
          </cell>
          <cell r="H515">
            <v>8000</v>
          </cell>
          <cell r="Q515">
            <v>8000</v>
          </cell>
          <cell r="S515" t="str">
            <v>내선</v>
          </cell>
          <cell r="T515">
            <v>0.28499999999999998</v>
          </cell>
        </row>
        <row r="516">
          <cell r="A516">
            <v>514</v>
          </cell>
          <cell r="B516" t="str">
            <v>REDUCER (H.D.G)</v>
          </cell>
          <cell r="C516" t="str">
            <v>600×300W×150H</v>
          </cell>
          <cell r="D516" t="str">
            <v>EA</v>
          </cell>
          <cell r="G516">
            <v>753</v>
          </cell>
          <cell r="H516">
            <v>10400</v>
          </cell>
          <cell r="Q516">
            <v>10400</v>
          </cell>
          <cell r="S516" t="str">
            <v>내선</v>
          </cell>
          <cell r="T516">
            <v>0.28499999999999998</v>
          </cell>
        </row>
        <row r="517">
          <cell r="A517">
            <v>515</v>
          </cell>
          <cell r="B517" t="str">
            <v>REDUCER (H.D.G)</v>
          </cell>
          <cell r="C517" t="str">
            <v>600×200W×100H</v>
          </cell>
          <cell r="D517" t="str">
            <v>EA</v>
          </cell>
          <cell r="G517">
            <v>753</v>
          </cell>
          <cell r="H517">
            <v>8100</v>
          </cell>
          <cell r="Q517">
            <v>8100</v>
          </cell>
          <cell r="S517" t="str">
            <v>내선</v>
          </cell>
          <cell r="T517">
            <v>0.33500000000000002</v>
          </cell>
        </row>
        <row r="518">
          <cell r="A518">
            <v>516</v>
          </cell>
          <cell r="B518" t="str">
            <v>REDUCER (H.D.G)</v>
          </cell>
          <cell r="C518" t="str">
            <v>600×200W×150H</v>
          </cell>
          <cell r="D518" t="str">
            <v>EA</v>
          </cell>
          <cell r="G518">
            <v>753</v>
          </cell>
          <cell r="H518">
            <v>10600</v>
          </cell>
          <cell r="Q518">
            <v>10600</v>
          </cell>
          <cell r="S518" t="str">
            <v>내선</v>
          </cell>
          <cell r="T518">
            <v>0.33500000000000002</v>
          </cell>
        </row>
        <row r="519">
          <cell r="A519">
            <v>517</v>
          </cell>
          <cell r="B519" t="str">
            <v>REDUCER (H.D.G)</v>
          </cell>
          <cell r="C519" t="str">
            <v>600×150W×100H</v>
          </cell>
          <cell r="D519" t="str">
            <v>EA</v>
          </cell>
          <cell r="G519">
            <v>753</v>
          </cell>
          <cell r="H519">
            <v>8600</v>
          </cell>
          <cell r="Q519">
            <v>8600</v>
          </cell>
          <cell r="S519" t="str">
            <v>내선</v>
          </cell>
          <cell r="T519">
            <v>0.44500000000000001</v>
          </cell>
        </row>
        <row r="520">
          <cell r="A520">
            <v>518</v>
          </cell>
          <cell r="B520" t="str">
            <v>REDUCER (H.D.G)</v>
          </cell>
          <cell r="C520" t="str">
            <v>600×150W×150H</v>
          </cell>
          <cell r="D520" t="str">
            <v>EA</v>
          </cell>
          <cell r="G520">
            <v>753</v>
          </cell>
          <cell r="H520">
            <v>11100</v>
          </cell>
          <cell r="Q520">
            <v>11100</v>
          </cell>
          <cell r="S520" t="str">
            <v>내선</v>
          </cell>
          <cell r="T520">
            <v>0.44500000000000001</v>
          </cell>
        </row>
        <row r="521">
          <cell r="A521">
            <v>519</v>
          </cell>
          <cell r="B521" t="str">
            <v>REDUCER (H.D.G)</v>
          </cell>
          <cell r="C521" t="str">
            <v>300×150W×100H</v>
          </cell>
          <cell r="D521" t="str">
            <v>EA</v>
          </cell>
          <cell r="G521">
            <v>753</v>
          </cell>
          <cell r="H521">
            <v>6500</v>
          </cell>
          <cell r="Q521">
            <v>6500</v>
          </cell>
          <cell r="S521" t="str">
            <v>내선</v>
          </cell>
          <cell r="T521">
            <v>0.52</v>
          </cell>
        </row>
        <row r="522">
          <cell r="A522">
            <v>520</v>
          </cell>
          <cell r="B522" t="str">
            <v>REDUCER (H.D.G)</v>
          </cell>
          <cell r="C522" t="str">
            <v>300×150W×150H</v>
          </cell>
          <cell r="D522" t="str">
            <v>EA</v>
          </cell>
          <cell r="G522">
            <v>753</v>
          </cell>
          <cell r="H522">
            <v>8700</v>
          </cell>
          <cell r="Q522">
            <v>8700</v>
          </cell>
          <cell r="S522" t="str">
            <v>내선</v>
          </cell>
          <cell r="T522">
            <v>0.52</v>
          </cell>
        </row>
        <row r="523">
          <cell r="A523">
            <v>521</v>
          </cell>
          <cell r="Q523" t="str">
            <v/>
          </cell>
        </row>
        <row r="524">
          <cell r="A524">
            <v>522</v>
          </cell>
          <cell r="B524" t="str">
            <v>STRAIGHT-COV.(H.D.G)</v>
          </cell>
          <cell r="C524" t="str">
            <v>150W</v>
          </cell>
          <cell r="D524" t="str">
            <v>EA</v>
          </cell>
          <cell r="G524">
            <v>753</v>
          </cell>
          <cell r="H524">
            <v>4000</v>
          </cell>
          <cell r="Q524">
            <v>4000</v>
          </cell>
        </row>
        <row r="525">
          <cell r="A525">
            <v>523</v>
          </cell>
          <cell r="B525" t="str">
            <v>STRAIGHT-COV.(H.D.G)</v>
          </cell>
          <cell r="C525" t="str">
            <v>200W</v>
          </cell>
          <cell r="D525" t="str">
            <v>EA</v>
          </cell>
          <cell r="G525">
            <v>753</v>
          </cell>
          <cell r="H525">
            <v>5000</v>
          </cell>
          <cell r="Q525">
            <v>5000</v>
          </cell>
        </row>
        <row r="526">
          <cell r="A526">
            <v>524</v>
          </cell>
          <cell r="B526" t="str">
            <v>STRAIGHT-COV.(H.D.G)</v>
          </cell>
          <cell r="C526" t="str">
            <v>300W</v>
          </cell>
          <cell r="D526" t="str">
            <v>EA</v>
          </cell>
          <cell r="G526">
            <v>753</v>
          </cell>
          <cell r="H526">
            <v>7100</v>
          </cell>
          <cell r="Q526">
            <v>7100</v>
          </cell>
        </row>
        <row r="527">
          <cell r="A527">
            <v>525</v>
          </cell>
          <cell r="B527" t="str">
            <v>STRAIGHT-COV.(H.D.G)</v>
          </cell>
          <cell r="C527" t="str">
            <v>400W</v>
          </cell>
          <cell r="D527" t="str">
            <v>EA</v>
          </cell>
          <cell r="G527">
            <v>753</v>
          </cell>
          <cell r="H527">
            <v>9100</v>
          </cell>
          <cell r="Q527">
            <v>9100</v>
          </cell>
        </row>
        <row r="528">
          <cell r="A528">
            <v>526</v>
          </cell>
          <cell r="B528" t="str">
            <v>STRAIGHT-COV.(H.D.G)</v>
          </cell>
          <cell r="C528" t="str">
            <v>500W</v>
          </cell>
          <cell r="D528" t="str">
            <v>EA</v>
          </cell>
          <cell r="G528">
            <v>753</v>
          </cell>
          <cell r="H528">
            <v>11200</v>
          </cell>
          <cell r="Q528">
            <v>11200</v>
          </cell>
        </row>
        <row r="529">
          <cell r="A529">
            <v>527</v>
          </cell>
          <cell r="B529" t="str">
            <v>STRAIGHT-COV.(H.D.G)</v>
          </cell>
          <cell r="C529" t="str">
            <v>600W</v>
          </cell>
          <cell r="D529" t="str">
            <v>EA</v>
          </cell>
          <cell r="G529">
            <v>753</v>
          </cell>
          <cell r="H529">
            <v>13200</v>
          </cell>
          <cell r="Q529">
            <v>13200</v>
          </cell>
        </row>
        <row r="530">
          <cell r="A530">
            <v>528</v>
          </cell>
          <cell r="Q530" t="str">
            <v/>
          </cell>
        </row>
        <row r="531">
          <cell r="A531">
            <v>529</v>
          </cell>
          <cell r="B531" t="str">
            <v>JOINT CONN.</v>
          </cell>
          <cell r="C531" t="str">
            <v>100H</v>
          </cell>
          <cell r="D531" t="str">
            <v>EA</v>
          </cell>
          <cell r="G531">
            <v>753</v>
          </cell>
          <cell r="H531">
            <v>900</v>
          </cell>
          <cell r="Q531">
            <v>900</v>
          </cell>
        </row>
        <row r="532">
          <cell r="A532">
            <v>530</v>
          </cell>
          <cell r="B532" t="str">
            <v>JOINT CONN.</v>
          </cell>
          <cell r="C532" t="str">
            <v>150H</v>
          </cell>
          <cell r="D532" t="str">
            <v>EA</v>
          </cell>
          <cell r="G532">
            <v>753</v>
          </cell>
          <cell r="H532">
            <v>1050</v>
          </cell>
          <cell r="Q532">
            <v>1050</v>
          </cell>
        </row>
        <row r="533">
          <cell r="A533">
            <v>531</v>
          </cell>
          <cell r="Q533" t="str">
            <v/>
          </cell>
        </row>
        <row r="534">
          <cell r="A534">
            <v>532</v>
          </cell>
          <cell r="B534" t="str">
            <v>SHANK BOLT&amp;NOT</v>
          </cell>
          <cell r="C534" t="str">
            <v>3/8inch×19L</v>
          </cell>
          <cell r="D534" t="str">
            <v>set</v>
          </cell>
          <cell r="G534">
            <v>753</v>
          </cell>
          <cell r="H534">
            <v>120</v>
          </cell>
          <cell r="Q534">
            <v>120</v>
          </cell>
        </row>
        <row r="535">
          <cell r="A535">
            <v>533</v>
          </cell>
          <cell r="B535" t="str">
            <v>그라운딩 본딩 점퍼</v>
          </cell>
          <cell r="C535" t="str">
            <v>14sq</v>
          </cell>
          <cell r="D535" t="str">
            <v>EA</v>
          </cell>
          <cell r="G535">
            <v>753</v>
          </cell>
          <cell r="H535">
            <v>1300</v>
          </cell>
          <cell r="Q535">
            <v>1300</v>
          </cell>
        </row>
        <row r="536">
          <cell r="A536">
            <v>534</v>
          </cell>
          <cell r="B536" t="str">
            <v>그라운딩 본딩 점퍼</v>
          </cell>
          <cell r="C536" t="str">
            <v>38sq</v>
          </cell>
          <cell r="D536" t="str">
            <v>EA</v>
          </cell>
          <cell r="G536">
            <v>753</v>
          </cell>
          <cell r="H536">
            <v>2800</v>
          </cell>
          <cell r="Q536">
            <v>2800</v>
          </cell>
        </row>
        <row r="537">
          <cell r="A537">
            <v>535</v>
          </cell>
          <cell r="B537" t="str">
            <v>홀드다운 크램프</v>
          </cell>
          <cell r="D537" t="str">
            <v>EA</v>
          </cell>
          <cell r="G537">
            <v>753</v>
          </cell>
          <cell r="H537">
            <v>300</v>
          </cell>
          <cell r="Q537">
            <v>300</v>
          </cell>
        </row>
        <row r="538">
          <cell r="A538">
            <v>536</v>
          </cell>
          <cell r="B538" t="str">
            <v>SPRING NUT</v>
          </cell>
          <cell r="C538" t="str">
            <v>3/8inch 1/2inch</v>
          </cell>
          <cell r="D538" t="str">
            <v>EA</v>
          </cell>
          <cell r="G538">
            <v>753</v>
          </cell>
          <cell r="H538">
            <v>400</v>
          </cell>
          <cell r="Q538">
            <v>400</v>
          </cell>
        </row>
        <row r="539">
          <cell r="A539">
            <v>537</v>
          </cell>
          <cell r="Q539" t="str">
            <v/>
          </cell>
        </row>
        <row r="540">
          <cell r="A540">
            <v>538</v>
          </cell>
          <cell r="Q540" t="str">
            <v/>
          </cell>
        </row>
        <row r="541">
          <cell r="A541">
            <v>539</v>
          </cell>
          <cell r="B541" t="str">
            <v>RACE WAY BODY</v>
          </cell>
          <cell r="C541" t="str">
            <v>40×40</v>
          </cell>
          <cell r="D541" t="str">
            <v>m</v>
          </cell>
          <cell r="G541">
            <v>750</v>
          </cell>
          <cell r="H541">
            <v>1950</v>
          </cell>
          <cell r="Q541">
            <v>1950</v>
          </cell>
          <cell r="S541" t="str">
            <v>내선</v>
          </cell>
          <cell r="T541">
            <v>0.15</v>
          </cell>
        </row>
        <row r="542">
          <cell r="A542">
            <v>540</v>
          </cell>
          <cell r="B542" t="str">
            <v>RACE WAY BODY</v>
          </cell>
          <cell r="C542" t="str">
            <v>70×40</v>
          </cell>
          <cell r="D542" t="str">
            <v>m</v>
          </cell>
          <cell r="G542">
            <v>750</v>
          </cell>
          <cell r="H542">
            <v>2450</v>
          </cell>
          <cell r="Q542">
            <v>2450</v>
          </cell>
          <cell r="S542" t="str">
            <v>내선</v>
          </cell>
          <cell r="T542">
            <v>0.2</v>
          </cell>
        </row>
        <row r="543">
          <cell r="A543">
            <v>541</v>
          </cell>
          <cell r="Q543" t="str">
            <v/>
          </cell>
        </row>
        <row r="544">
          <cell r="A544">
            <v>542</v>
          </cell>
          <cell r="B544" t="str">
            <v>RACE WAY COVER</v>
          </cell>
          <cell r="C544" t="str">
            <v>40×40</v>
          </cell>
          <cell r="D544" t="str">
            <v>m</v>
          </cell>
          <cell r="G544">
            <v>750</v>
          </cell>
          <cell r="H544">
            <v>850</v>
          </cell>
          <cell r="Q544">
            <v>850</v>
          </cell>
        </row>
        <row r="545">
          <cell r="A545">
            <v>543</v>
          </cell>
          <cell r="B545" t="str">
            <v>RACE WAY COVER</v>
          </cell>
          <cell r="C545" t="str">
            <v>70×40</v>
          </cell>
          <cell r="D545" t="str">
            <v>m</v>
          </cell>
          <cell r="G545">
            <v>750</v>
          </cell>
          <cell r="H545">
            <v>1100</v>
          </cell>
          <cell r="Q545">
            <v>1100</v>
          </cell>
        </row>
        <row r="546">
          <cell r="A546">
            <v>544</v>
          </cell>
          <cell r="Q546" t="str">
            <v/>
          </cell>
        </row>
        <row r="547">
          <cell r="A547">
            <v>545</v>
          </cell>
          <cell r="B547" t="str">
            <v>RACE WAY JOIVER</v>
          </cell>
          <cell r="C547" t="str">
            <v>40×40</v>
          </cell>
          <cell r="D547" t="str">
            <v>EA</v>
          </cell>
          <cell r="G547">
            <v>750</v>
          </cell>
          <cell r="H547">
            <v>850</v>
          </cell>
          <cell r="Q547">
            <v>850</v>
          </cell>
        </row>
        <row r="548">
          <cell r="A548">
            <v>546</v>
          </cell>
          <cell r="B548" t="str">
            <v>RACE WAY JOIVER</v>
          </cell>
          <cell r="C548" t="str">
            <v>70×40</v>
          </cell>
          <cell r="D548" t="str">
            <v>EA</v>
          </cell>
          <cell r="G548">
            <v>750</v>
          </cell>
          <cell r="H548">
            <v>1300</v>
          </cell>
          <cell r="Q548">
            <v>1300</v>
          </cell>
        </row>
        <row r="549">
          <cell r="A549">
            <v>547</v>
          </cell>
          <cell r="Q549" t="str">
            <v/>
          </cell>
        </row>
        <row r="550">
          <cell r="A550">
            <v>548</v>
          </cell>
          <cell r="B550" t="str">
            <v>RACE WAY HANGER</v>
          </cell>
          <cell r="C550" t="str">
            <v>40×40</v>
          </cell>
          <cell r="D550" t="str">
            <v>EA</v>
          </cell>
          <cell r="G550">
            <v>750</v>
          </cell>
          <cell r="H550">
            <v>850</v>
          </cell>
          <cell r="Q550">
            <v>850</v>
          </cell>
        </row>
        <row r="551">
          <cell r="A551">
            <v>549</v>
          </cell>
          <cell r="B551" t="str">
            <v>RACE WAY HANGER</v>
          </cell>
          <cell r="C551" t="str">
            <v>70×40</v>
          </cell>
          <cell r="D551" t="str">
            <v>EA</v>
          </cell>
          <cell r="G551">
            <v>750</v>
          </cell>
          <cell r="H551">
            <v>1300</v>
          </cell>
          <cell r="Q551">
            <v>1300</v>
          </cell>
        </row>
        <row r="552">
          <cell r="A552">
            <v>550</v>
          </cell>
          <cell r="Q552" t="str">
            <v/>
          </cell>
        </row>
        <row r="553">
          <cell r="A553">
            <v>551</v>
          </cell>
          <cell r="B553" t="str">
            <v>RACE WAY END CAP</v>
          </cell>
          <cell r="C553" t="str">
            <v>40×40</v>
          </cell>
          <cell r="D553" t="str">
            <v>EA</v>
          </cell>
          <cell r="G553">
            <v>750</v>
          </cell>
          <cell r="H553">
            <v>650</v>
          </cell>
          <cell r="Q553">
            <v>650</v>
          </cell>
        </row>
        <row r="554">
          <cell r="A554">
            <v>552</v>
          </cell>
          <cell r="B554" t="str">
            <v>RACE WAY END CAP</v>
          </cell>
          <cell r="C554" t="str">
            <v>70×40</v>
          </cell>
          <cell r="D554" t="str">
            <v>EA</v>
          </cell>
          <cell r="G554">
            <v>750</v>
          </cell>
          <cell r="H554">
            <v>1050</v>
          </cell>
          <cell r="Q554">
            <v>1050</v>
          </cell>
        </row>
        <row r="555">
          <cell r="A555">
            <v>553</v>
          </cell>
          <cell r="Q555" t="str">
            <v/>
          </cell>
        </row>
        <row r="556">
          <cell r="A556">
            <v>554</v>
          </cell>
          <cell r="B556" t="str">
            <v>RACE WAY H,V/ELBOW</v>
          </cell>
          <cell r="C556" t="str">
            <v>40×40</v>
          </cell>
          <cell r="D556" t="str">
            <v>EA</v>
          </cell>
          <cell r="G556">
            <v>750</v>
          </cell>
          <cell r="H556">
            <v>1850</v>
          </cell>
          <cell r="Q556">
            <v>1850</v>
          </cell>
        </row>
        <row r="557">
          <cell r="A557">
            <v>555</v>
          </cell>
          <cell r="B557" t="str">
            <v>RACE WAY H,V/ELBOW</v>
          </cell>
          <cell r="C557" t="str">
            <v>70×40</v>
          </cell>
          <cell r="D557" t="str">
            <v>EA</v>
          </cell>
          <cell r="G557">
            <v>750</v>
          </cell>
          <cell r="H557">
            <v>2450</v>
          </cell>
          <cell r="Q557">
            <v>2450</v>
          </cell>
        </row>
        <row r="558">
          <cell r="A558">
            <v>556</v>
          </cell>
          <cell r="Q558" t="str">
            <v/>
          </cell>
        </row>
        <row r="559">
          <cell r="A559">
            <v>557</v>
          </cell>
          <cell r="B559" t="str">
            <v>RACE WAY BOX CONN.</v>
          </cell>
          <cell r="C559" t="str">
            <v>40×40</v>
          </cell>
          <cell r="D559" t="str">
            <v>EA</v>
          </cell>
          <cell r="G559">
            <v>750</v>
          </cell>
          <cell r="H559">
            <v>1050</v>
          </cell>
          <cell r="Q559">
            <v>1050</v>
          </cell>
        </row>
        <row r="560">
          <cell r="A560">
            <v>558</v>
          </cell>
          <cell r="Q560" t="str">
            <v/>
          </cell>
        </row>
        <row r="561">
          <cell r="A561">
            <v>559</v>
          </cell>
          <cell r="Q561" t="str">
            <v/>
          </cell>
        </row>
        <row r="562">
          <cell r="A562">
            <v>560</v>
          </cell>
          <cell r="B562" t="str">
            <v>교통신호제어기(일반)</v>
          </cell>
          <cell r="C562" t="str">
            <v>교차로연동(검사품)</v>
          </cell>
          <cell r="D562" t="str">
            <v>대</v>
          </cell>
          <cell r="G562">
            <v>834</v>
          </cell>
          <cell r="H562">
            <v>4500000</v>
          </cell>
          <cell r="Q562">
            <v>4500000</v>
          </cell>
          <cell r="S562" t="str">
            <v>프전</v>
          </cell>
          <cell r="T562">
            <v>4.5999999999999996</v>
          </cell>
          <cell r="U562" t="str">
            <v>보인</v>
          </cell>
          <cell r="V562">
            <v>1.5</v>
          </cell>
        </row>
        <row r="563">
          <cell r="A563">
            <v>561</v>
          </cell>
          <cell r="B563" t="str">
            <v>차량신호등</v>
          </cell>
          <cell r="C563" t="str">
            <v>1면 4색</v>
          </cell>
          <cell r="D563" t="str">
            <v>대</v>
          </cell>
          <cell r="G563">
            <v>834</v>
          </cell>
          <cell r="H563">
            <v>280000</v>
          </cell>
          <cell r="Q563">
            <v>280000</v>
          </cell>
          <cell r="S563" t="str">
            <v>신호</v>
          </cell>
          <cell r="T563">
            <v>2.4</v>
          </cell>
          <cell r="U563" t="str">
            <v>보인</v>
          </cell>
          <cell r="V563">
            <v>1</v>
          </cell>
        </row>
        <row r="564">
          <cell r="A564">
            <v>562</v>
          </cell>
          <cell r="B564" t="str">
            <v>차량신호등</v>
          </cell>
          <cell r="C564" t="str">
            <v>1면 3색</v>
          </cell>
          <cell r="D564" t="str">
            <v>대</v>
          </cell>
          <cell r="G564">
            <v>834</v>
          </cell>
          <cell r="H564">
            <v>240000</v>
          </cell>
          <cell r="Q564">
            <v>240000</v>
          </cell>
          <cell r="S564" t="str">
            <v>신호</v>
          </cell>
          <cell r="T564">
            <v>2.4</v>
          </cell>
          <cell r="U564" t="str">
            <v>보인</v>
          </cell>
          <cell r="V564">
            <v>1</v>
          </cell>
        </row>
        <row r="565">
          <cell r="A565">
            <v>563</v>
          </cell>
          <cell r="B565" t="str">
            <v>보행신호등</v>
          </cell>
          <cell r="C565" t="str">
            <v>1면 2색</v>
          </cell>
          <cell r="D565" t="str">
            <v>대</v>
          </cell>
          <cell r="G565">
            <v>834</v>
          </cell>
          <cell r="H565">
            <v>160000</v>
          </cell>
          <cell r="Q565">
            <v>160000</v>
          </cell>
        </row>
        <row r="566">
          <cell r="A566">
            <v>564</v>
          </cell>
          <cell r="Q566" t="str">
            <v/>
          </cell>
        </row>
        <row r="567">
          <cell r="A567">
            <v>565</v>
          </cell>
          <cell r="B567" t="str">
            <v>차량등철주</v>
          </cell>
          <cell r="C567" t="str">
            <v>250φ×9m(용융도금)</v>
          </cell>
          <cell r="D567" t="str">
            <v>EA</v>
          </cell>
          <cell r="G567">
            <v>834</v>
          </cell>
          <cell r="H567">
            <v>645270</v>
          </cell>
          <cell r="Q567">
            <v>645270</v>
          </cell>
          <cell r="S567" t="str">
            <v>신호</v>
          </cell>
          <cell r="T567">
            <v>1.7</v>
          </cell>
          <cell r="U567" t="str">
            <v>보인</v>
          </cell>
          <cell r="V567">
            <v>1</v>
          </cell>
        </row>
        <row r="568">
          <cell r="A568">
            <v>566</v>
          </cell>
          <cell r="B568" t="str">
            <v>차량등철주</v>
          </cell>
          <cell r="C568" t="str">
            <v>250φ×8m(용융도금)</v>
          </cell>
          <cell r="D568" t="str">
            <v>EA</v>
          </cell>
          <cell r="G568">
            <v>834</v>
          </cell>
          <cell r="H568">
            <v>620400</v>
          </cell>
          <cell r="Q568">
            <v>620400</v>
          </cell>
          <cell r="S568" t="str">
            <v>신호</v>
          </cell>
          <cell r="T568">
            <v>1.7</v>
          </cell>
          <cell r="U568" t="str">
            <v>보인</v>
          </cell>
          <cell r="V568">
            <v>1</v>
          </cell>
        </row>
        <row r="569">
          <cell r="A569">
            <v>567</v>
          </cell>
          <cell r="B569" t="str">
            <v>차량등철주</v>
          </cell>
          <cell r="C569" t="str">
            <v>200φ×8m(용융도금)</v>
          </cell>
          <cell r="D569" t="str">
            <v>EA</v>
          </cell>
          <cell r="G569">
            <v>834</v>
          </cell>
          <cell r="H569">
            <v>460800</v>
          </cell>
          <cell r="Q569">
            <v>460800</v>
          </cell>
          <cell r="S569" t="str">
            <v>신호</v>
          </cell>
          <cell r="T569">
            <v>1.7</v>
          </cell>
          <cell r="U569" t="str">
            <v>보인</v>
          </cell>
          <cell r="V569">
            <v>1</v>
          </cell>
        </row>
        <row r="570">
          <cell r="A570">
            <v>568</v>
          </cell>
          <cell r="B570" t="str">
            <v>차량등철주</v>
          </cell>
          <cell r="C570" t="str">
            <v>150φ×8m(용융도금)</v>
          </cell>
          <cell r="D570" t="str">
            <v>EA</v>
          </cell>
          <cell r="G570">
            <v>834</v>
          </cell>
          <cell r="H570">
            <v>277200</v>
          </cell>
          <cell r="Q570">
            <v>277200</v>
          </cell>
          <cell r="S570" t="str">
            <v>신호</v>
          </cell>
          <cell r="T570">
            <v>1.7</v>
          </cell>
          <cell r="U570" t="str">
            <v>보인</v>
          </cell>
          <cell r="V570">
            <v>1</v>
          </cell>
        </row>
        <row r="571">
          <cell r="A571">
            <v>569</v>
          </cell>
          <cell r="B571" t="str">
            <v>보행등철주</v>
          </cell>
          <cell r="C571" t="str">
            <v>125φ×4m(용융도금)</v>
          </cell>
          <cell r="D571" t="str">
            <v>EA</v>
          </cell>
          <cell r="G571">
            <v>834</v>
          </cell>
          <cell r="H571">
            <v>110400</v>
          </cell>
          <cell r="Q571">
            <v>110400</v>
          </cell>
          <cell r="S571" t="str">
            <v>신호</v>
          </cell>
          <cell r="T571">
            <v>1.3</v>
          </cell>
          <cell r="U571" t="str">
            <v>보인</v>
          </cell>
          <cell r="V571">
            <v>1</v>
          </cell>
        </row>
        <row r="572">
          <cell r="A572">
            <v>570</v>
          </cell>
          <cell r="Q572" t="str">
            <v/>
          </cell>
        </row>
        <row r="573">
          <cell r="A573">
            <v>571</v>
          </cell>
          <cell r="B573" t="str">
            <v>부착대</v>
          </cell>
          <cell r="C573" t="str">
            <v>9m 용융도금</v>
          </cell>
          <cell r="D573" t="str">
            <v>EA</v>
          </cell>
          <cell r="G573">
            <v>834</v>
          </cell>
          <cell r="H573">
            <v>146400</v>
          </cell>
          <cell r="Q573">
            <v>146400</v>
          </cell>
          <cell r="S573" t="str">
            <v>신호</v>
          </cell>
          <cell r="T573">
            <v>1.7</v>
          </cell>
          <cell r="U573" t="str">
            <v>보인</v>
          </cell>
          <cell r="V573">
            <v>1</v>
          </cell>
        </row>
        <row r="574">
          <cell r="A574">
            <v>572</v>
          </cell>
          <cell r="B574" t="str">
            <v>부착대</v>
          </cell>
          <cell r="C574" t="str">
            <v>8m 용융도금</v>
          </cell>
          <cell r="D574" t="str">
            <v>EA</v>
          </cell>
          <cell r="G574">
            <v>834</v>
          </cell>
          <cell r="H574">
            <v>136800</v>
          </cell>
          <cell r="Q574">
            <v>136800</v>
          </cell>
          <cell r="S574" t="str">
            <v>신호</v>
          </cell>
          <cell r="T574">
            <v>1.7</v>
          </cell>
          <cell r="U574" t="str">
            <v>보인</v>
          </cell>
          <cell r="V574">
            <v>1</v>
          </cell>
        </row>
        <row r="575">
          <cell r="A575">
            <v>573</v>
          </cell>
          <cell r="B575" t="str">
            <v>부착대</v>
          </cell>
          <cell r="C575" t="str">
            <v>7m 용융도금</v>
          </cell>
          <cell r="D575" t="str">
            <v>EA</v>
          </cell>
          <cell r="G575">
            <v>834</v>
          </cell>
          <cell r="H575">
            <v>124800</v>
          </cell>
          <cell r="Q575">
            <v>124800</v>
          </cell>
          <cell r="S575" t="str">
            <v>신호</v>
          </cell>
          <cell r="T575">
            <v>1.3</v>
          </cell>
          <cell r="U575" t="str">
            <v>보인</v>
          </cell>
          <cell r="V575">
            <v>1</v>
          </cell>
        </row>
        <row r="576">
          <cell r="A576">
            <v>574</v>
          </cell>
          <cell r="Q576" t="str">
            <v/>
          </cell>
        </row>
        <row r="577">
          <cell r="A577">
            <v>575</v>
          </cell>
          <cell r="Q577" t="str">
            <v/>
          </cell>
        </row>
        <row r="578">
          <cell r="A578">
            <v>576</v>
          </cell>
          <cell r="B578" t="str">
            <v>제어기보호막</v>
          </cell>
          <cell r="C578" t="str">
            <v>F.R.P</v>
          </cell>
          <cell r="D578" t="str">
            <v>EA</v>
          </cell>
          <cell r="G578">
            <v>834</v>
          </cell>
          <cell r="H578">
            <v>150000</v>
          </cell>
          <cell r="Q578">
            <v>150000</v>
          </cell>
        </row>
        <row r="579">
          <cell r="A579">
            <v>577</v>
          </cell>
          <cell r="Q579" t="str">
            <v/>
          </cell>
        </row>
        <row r="580">
          <cell r="A580">
            <v>578</v>
          </cell>
          <cell r="B580" t="str">
            <v>기초앙카</v>
          </cell>
          <cell r="C580" t="str">
            <v>φ125 식</v>
          </cell>
          <cell r="D580" t="str">
            <v>EA</v>
          </cell>
          <cell r="G580" t="str">
            <v>834 (95/01)</v>
          </cell>
          <cell r="H580">
            <v>12000</v>
          </cell>
        </row>
        <row r="581">
          <cell r="A581">
            <v>579</v>
          </cell>
          <cell r="B581" t="str">
            <v>기초앙카</v>
          </cell>
          <cell r="C581" t="str">
            <v>φ150×1.2m가공품</v>
          </cell>
          <cell r="D581" t="str">
            <v>EA</v>
          </cell>
          <cell r="G581">
            <v>834</v>
          </cell>
          <cell r="H581">
            <v>79200</v>
          </cell>
          <cell r="Q581">
            <v>79200</v>
          </cell>
          <cell r="S581" t="str">
            <v>용접</v>
          </cell>
          <cell r="T581">
            <v>0.8</v>
          </cell>
          <cell r="U581" t="str">
            <v>특인</v>
          </cell>
          <cell r="V581">
            <v>0.8</v>
          </cell>
        </row>
        <row r="582">
          <cell r="A582">
            <v>580</v>
          </cell>
          <cell r="B582" t="str">
            <v>기초앙카</v>
          </cell>
          <cell r="C582" t="str">
            <v>φ200×1.5m가공품</v>
          </cell>
          <cell r="D582" t="str">
            <v>EA</v>
          </cell>
          <cell r="G582">
            <v>834</v>
          </cell>
          <cell r="H582">
            <v>158400</v>
          </cell>
          <cell r="Q582">
            <v>158400</v>
          </cell>
          <cell r="S582" t="str">
            <v>용접</v>
          </cell>
          <cell r="T582">
            <v>1.5</v>
          </cell>
          <cell r="U582" t="str">
            <v>특인</v>
          </cell>
          <cell r="V582">
            <v>1.5</v>
          </cell>
        </row>
        <row r="583">
          <cell r="A583">
            <v>581</v>
          </cell>
          <cell r="B583" t="str">
            <v>기초앙카</v>
          </cell>
          <cell r="C583" t="str">
            <v>φ250×1.8m가공품</v>
          </cell>
          <cell r="D583" t="str">
            <v>EA</v>
          </cell>
          <cell r="G583">
            <v>834</v>
          </cell>
          <cell r="H583">
            <v>186000</v>
          </cell>
          <cell r="Q583">
            <v>186000</v>
          </cell>
          <cell r="S583" t="str">
            <v>용접</v>
          </cell>
          <cell r="T583">
            <v>1.5</v>
          </cell>
          <cell r="U583" t="str">
            <v>특인</v>
          </cell>
          <cell r="V583">
            <v>1.5</v>
          </cell>
        </row>
        <row r="584">
          <cell r="A584">
            <v>582</v>
          </cell>
          <cell r="Q584" t="str">
            <v/>
          </cell>
        </row>
        <row r="585">
          <cell r="A585">
            <v>583</v>
          </cell>
          <cell r="B585" t="str">
            <v>보호금구</v>
          </cell>
          <cell r="C585" t="str">
            <v>φ35×1.1m (가공품)</v>
          </cell>
          <cell r="D585" t="str">
            <v>조</v>
          </cell>
          <cell r="G585">
            <v>834</v>
          </cell>
          <cell r="H585">
            <v>20000</v>
          </cell>
          <cell r="Q585">
            <v>20000</v>
          </cell>
        </row>
        <row r="586">
          <cell r="A586">
            <v>584</v>
          </cell>
          <cell r="B586" t="str">
            <v>맨홀 (뚜껑포함)</v>
          </cell>
          <cell r="C586" t="str">
            <v>600×600×600  F.R.P</v>
          </cell>
          <cell r="D586" t="str">
            <v>EA</v>
          </cell>
          <cell r="G586">
            <v>834</v>
          </cell>
          <cell r="H586">
            <v>65000</v>
          </cell>
          <cell r="Q586">
            <v>65000</v>
          </cell>
          <cell r="S586" t="str">
            <v>미장</v>
          </cell>
          <cell r="T586">
            <v>0.6</v>
          </cell>
          <cell r="U586" t="str">
            <v>보인</v>
          </cell>
          <cell r="V586">
            <v>0.3</v>
          </cell>
        </row>
        <row r="587">
          <cell r="A587">
            <v>585</v>
          </cell>
          <cell r="Q587" t="str">
            <v/>
          </cell>
        </row>
        <row r="588">
          <cell r="A588">
            <v>586</v>
          </cell>
          <cell r="B588" t="str">
            <v>사다리조립비</v>
          </cell>
          <cell r="C588" t="str">
            <v>7m 이상</v>
          </cell>
          <cell r="D588" t="str">
            <v>조</v>
          </cell>
          <cell r="Q588">
            <v>0</v>
          </cell>
          <cell r="S588" t="str">
            <v>신호</v>
          </cell>
          <cell r="T588">
            <v>0.4</v>
          </cell>
          <cell r="U588" t="str">
            <v>보인</v>
          </cell>
          <cell r="V588">
            <v>0.56000000000000005</v>
          </cell>
        </row>
        <row r="589">
          <cell r="A589">
            <v>587</v>
          </cell>
          <cell r="B589" t="str">
            <v>사다리조립비</v>
          </cell>
          <cell r="C589" t="str">
            <v>7m 이하</v>
          </cell>
          <cell r="D589" t="str">
            <v>조</v>
          </cell>
          <cell r="Q589">
            <v>0</v>
          </cell>
          <cell r="S589" t="str">
            <v>신호</v>
          </cell>
          <cell r="T589">
            <v>0.3</v>
          </cell>
          <cell r="U589" t="str">
            <v>보인</v>
          </cell>
          <cell r="V589">
            <v>0.44</v>
          </cell>
        </row>
        <row r="590">
          <cell r="A590">
            <v>588</v>
          </cell>
          <cell r="Q590" t="str">
            <v/>
          </cell>
        </row>
        <row r="591">
          <cell r="A591">
            <v>589</v>
          </cell>
          <cell r="B591" t="str">
            <v>전원선</v>
          </cell>
          <cell r="C591" t="str">
            <v>EV 5.5sq/2C</v>
          </cell>
          <cell r="D591" t="str">
            <v>m</v>
          </cell>
          <cell r="G591" t="str">
            <v>818(95/03)</v>
          </cell>
          <cell r="H591">
            <v>600</v>
          </cell>
          <cell r="Q591">
            <v>600</v>
          </cell>
          <cell r="R591">
            <v>0.05</v>
          </cell>
          <cell r="S591" t="str">
            <v>저케</v>
          </cell>
          <cell r="T591">
            <v>1.7999999999999999E-2</v>
          </cell>
        </row>
        <row r="592">
          <cell r="A592">
            <v>590</v>
          </cell>
          <cell r="Q592" t="str">
            <v/>
          </cell>
        </row>
        <row r="593">
          <cell r="A593">
            <v>591</v>
          </cell>
          <cell r="B593" t="str">
            <v>신호케이블</v>
          </cell>
          <cell r="C593" t="str">
            <v>CVS 2.0sq/5C</v>
          </cell>
          <cell r="D593" t="str">
            <v>m</v>
          </cell>
          <cell r="G593" t="str">
            <v>818(95/03)</v>
          </cell>
          <cell r="H593">
            <v>900</v>
          </cell>
          <cell r="Q593">
            <v>900</v>
          </cell>
          <cell r="R593">
            <v>0.05</v>
          </cell>
          <cell r="S593" t="str">
            <v>신호</v>
          </cell>
          <cell r="T593">
            <v>3.2000000000000001E-2</v>
          </cell>
        </row>
        <row r="594">
          <cell r="A594">
            <v>592</v>
          </cell>
          <cell r="Q594" t="str">
            <v/>
          </cell>
        </row>
        <row r="595">
          <cell r="A595">
            <v>593</v>
          </cell>
          <cell r="Q595" t="str">
            <v/>
          </cell>
        </row>
        <row r="596">
          <cell r="A596">
            <v>594</v>
          </cell>
          <cell r="Q596" t="str">
            <v/>
          </cell>
        </row>
        <row r="597">
          <cell r="A597">
            <v>595</v>
          </cell>
          <cell r="Q597" t="str">
            <v/>
          </cell>
        </row>
        <row r="598">
          <cell r="A598">
            <v>596</v>
          </cell>
          <cell r="Q598" t="str">
            <v/>
          </cell>
        </row>
        <row r="599">
          <cell r="A599">
            <v>597</v>
          </cell>
          <cell r="Q599" t="str">
            <v/>
          </cell>
        </row>
        <row r="600">
          <cell r="A600">
            <v>598</v>
          </cell>
          <cell r="Q600" t="str">
            <v/>
          </cell>
        </row>
        <row r="601">
          <cell r="A601">
            <v>599</v>
          </cell>
          <cell r="Q601" t="str">
            <v/>
          </cell>
        </row>
        <row r="602">
          <cell r="A602">
            <v>600</v>
          </cell>
          <cell r="Q602" t="str">
            <v/>
          </cell>
        </row>
        <row r="603">
          <cell r="A603">
            <v>601</v>
          </cell>
          <cell r="C603" t="str">
            <v>내선전공</v>
          </cell>
          <cell r="D603" t="str">
            <v>인</v>
          </cell>
          <cell r="F603">
            <v>43600</v>
          </cell>
          <cell r="Q603">
            <v>43600</v>
          </cell>
        </row>
        <row r="604">
          <cell r="A604">
            <v>602</v>
          </cell>
          <cell r="C604" t="str">
            <v>저압케이블공</v>
          </cell>
          <cell r="D604" t="str">
            <v>인</v>
          </cell>
          <cell r="F604">
            <v>52900</v>
          </cell>
          <cell r="Q604">
            <v>52900</v>
          </cell>
        </row>
        <row r="605">
          <cell r="A605">
            <v>603</v>
          </cell>
          <cell r="C605" t="str">
            <v>배전전공</v>
          </cell>
          <cell r="D605" t="str">
            <v>인</v>
          </cell>
          <cell r="F605">
            <v>94200</v>
          </cell>
          <cell r="Q605">
            <v>94200</v>
          </cell>
        </row>
        <row r="606">
          <cell r="A606">
            <v>604</v>
          </cell>
          <cell r="C606" t="str">
            <v>프랜트전공</v>
          </cell>
          <cell r="D606" t="str">
            <v>인</v>
          </cell>
          <cell r="F606">
            <v>48400</v>
          </cell>
          <cell r="Q606">
            <v>48400</v>
          </cell>
        </row>
        <row r="607">
          <cell r="A607">
            <v>605</v>
          </cell>
          <cell r="C607" t="str">
            <v>보통인부</v>
          </cell>
          <cell r="D607" t="str">
            <v>인</v>
          </cell>
          <cell r="F607">
            <v>27200</v>
          </cell>
          <cell r="Q607">
            <v>27200</v>
          </cell>
        </row>
        <row r="608">
          <cell r="A608">
            <v>606</v>
          </cell>
          <cell r="C608" t="str">
            <v>고압케이블공</v>
          </cell>
          <cell r="D608" t="str">
            <v>인</v>
          </cell>
          <cell r="F608">
            <v>53700</v>
          </cell>
          <cell r="Q608">
            <v>53700</v>
          </cell>
        </row>
        <row r="609">
          <cell r="A609">
            <v>607</v>
          </cell>
          <cell r="C609" t="str">
            <v>특고압케이블공</v>
          </cell>
          <cell r="D609" t="str">
            <v>인</v>
          </cell>
          <cell r="F609">
            <v>79800</v>
          </cell>
          <cell r="Q609">
            <v>79800</v>
          </cell>
        </row>
        <row r="610">
          <cell r="A610">
            <v>608</v>
          </cell>
          <cell r="C610" t="str">
            <v>통신설비공</v>
          </cell>
          <cell r="D610" t="str">
            <v>인</v>
          </cell>
          <cell r="F610">
            <v>52700</v>
          </cell>
          <cell r="Q610">
            <v>52700</v>
          </cell>
        </row>
        <row r="611">
          <cell r="A611">
            <v>609</v>
          </cell>
          <cell r="C611" t="str">
            <v>통신내선공</v>
          </cell>
          <cell r="D611" t="str">
            <v>인</v>
          </cell>
          <cell r="F611">
            <v>45500</v>
          </cell>
          <cell r="Q611">
            <v>45500</v>
          </cell>
        </row>
        <row r="612">
          <cell r="A612">
            <v>610</v>
          </cell>
          <cell r="C612" t="str">
            <v>통신케이블공</v>
          </cell>
          <cell r="D612" t="str">
            <v>인</v>
          </cell>
          <cell r="F612">
            <v>58100</v>
          </cell>
          <cell r="Q612">
            <v>58100</v>
          </cell>
        </row>
        <row r="613">
          <cell r="A613">
            <v>611</v>
          </cell>
          <cell r="C613" t="str">
            <v>신호공</v>
          </cell>
          <cell r="D613" t="str">
            <v>인</v>
          </cell>
          <cell r="F613">
            <v>62300</v>
          </cell>
          <cell r="Q613">
            <v>62300</v>
          </cell>
        </row>
        <row r="614">
          <cell r="A614">
            <v>612</v>
          </cell>
          <cell r="C614" t="str">
            <v>특별인부</v>
          </cell>
          <cell r="D614" t="str">
            <v>인</v>
          </cell>
          <cell r="F614">
            <v>38500</v>
          </cell>
          <cell r="Q614">
            <v>38500</v>
          </cell>
        </row>
        <row r="615">
          <cell r="A615">
            <v>613</v>
          </cell>
          <cell r="C615" t="str">
            <v>계장공</v>
          </cell>
          <cell r="D615" t="str">
            <v>인</v>
          </cell>
          <cell r="F615">
            <v>42500</v>
          </cell>
          <cell r="Q615">
            <v>42500</v>
          </cell>
        </row>
        <row r="616">
          <cell r="A616">
            <v>614</v>
          </cell>
          <cell r="C616" t="str">
            <v>미장공</v>
          </cell>
          <cell r="D616" t="str">
            <v>인</v>
          </cell>
          <cell r="F616">
            <v>52800</v>
          </cell>
          <cell r="Q616">
            <v>52800</v>
          </cell>
        </row>
        <row r="617">
          <cell r="A617">
            <v>615</v>
          </cell>
          <cell r="C617" t="str">
            <v>용접공(일반)</v>
          </cell>
          <cell r="D617" t="str">
            <v>인</v>
          </cell>
          <cell r="F617">
            <v>48800</v>
          </cell>
          <cell r="Q617">
            <v>48800</v>
          </cell>
        </row>
        <row r="618">
          <cell r="A618">
            <v>616</v>
          </cell>
          <cell r="C618" t="str">
            <v>도장공</v>
          </cell>
          <cell r="D618" t="str">
            <v>인</v>
          </cell>
          <cell r="F618">
            <v>47200</v>
          </cell>
          <cell r="Q618">
            <v>47200</v>
          </cell>
        </row>
        <row r="619">
          <cell r="A619">
            <v>617</v>
          </cell>
          <cell r="C619" t="str">
            <v>배관공</v>
          </cell>
          <cell r="D619" t="str">
            <v>인</v>
          </cell>
          <cell r="F619">
            <v>42000</v>
          </cell>
          <cell r="Q619">
            <v>42000</v>
          </cell>
        </row>
        <row r="620">
          <cell r="A620">
            <v>618</v>
          </cell>
          <cell r="C620" t="str">
            <v>콘크리트공</v>
          </cell>
          <cell r="D620" t="str">
            <v>인</v>
          </cell>
          <cell r="F620">
            <v>47600</v>
          </cell>
          <cell r="Q620">
            <v>47600</v>
          </cell>
        </row>
        <row r="621">
          <cell r="A621">
            <v>619</v>
          </cell>
          <cell r="C621" t="str">
            <v>형틀목공</v>
          </cell>
          <cell r="D621" t="str">
            <v>인</v>
          </cell>
          <cell r="F621">
            <v>52900</v>
          </cell>
          <cell r="Q621">
            <v>52900</v>
          </cell>
        </row>
        <row r="622">
          <cell r="A622">
            <v>620</v>
          </cell>
          <cell r="C622" t="str">
            <v>철근공</v>
          </cell>
          <cell r="D622" t="str">
            <v>인</v>
          </cell>
          <cell r="F622">
            <v>50500</v>
          </cell>
          <cell r="Q622">
            <v>50500</v>
          </cell>
        </row>
        <row r="623">
          <cell r="A623">
            <v>621</v>
          </cell>
          <cell r="C623" t="str">
            <v>철판공</v>
          </cell>
          <cell r="D623" t="str">
            <v>인</v>
          </cell>
          <cell r="F623">
            <v>43700</v>
          </cell>
          <cell r="Q623">
            <v>43700</v>
          </cell>
        </row>
        <row r="624">
          <cell r="A624">
            <v>622</v>
          </cell>
          <cell r="C624" t="str">
            <v>방수공</v>
          </cell>
          <cell r="D624" t="str">
            <v>인</v>
          </cell>
          <cell r="F624">
            <v>45100</v>
          </cell>
          <cell r="Q624">
            <v>45100</v>
          </cell>
        </row>
        <row r="625">
          <cell r="A625">
            <v>623</v>
          </cell>
          <cell r="B625" t="str">
            <v>STRAIGHT TRAY(H.D.G)</v>
          </cell>
          <cell r="C625" t="str">
            <v>450W×100H</v>
          </cell>
          <cell r="D625" t="str">
            <v>m</v>
          </cell>
          <cell r="K625" t="str">
            <v>(주)동명 ENG.</v>
          </cell>
          <cell r="L625">
            <v>10500</v>
          </cell>
          <cell r="Q625">
            <v>10500</v>
          </cell>
          <cell r="S625" t="str">
            <v>내선</v>
          </cell>
          <cell r="T625">
            <v>0.44500000000000001</v>
          </cell>
        </row>
        <row r="626">
          <cell r="A626">
            <v>624</v>
          </cell>
          <cell r="B626" t="str">
            <v>STRAIGHT TRAY(H.D.G)</v>
          </cell>
          <cell r="C626" t="str">
            <v>450W×150H</v>
          </cell>
          <cell r="D626" t="str">
            <v>m</v>
          </cell>
          <cell r="K626" t="str">
            <v>(주)동명 ENG.</v>
          </cell>
          <cell r="L626">
            <v>13500</v>
          </cell>
          <cell r="Q626">
            <v>13500</v>
          </cell>
          <cell r="S626" t="str">
            <v>내선</v>
          </cell>
          <cell r="T626">
            <v>0.44500000000000001</v>
          </cell>
        </row>
        <row r="627">
          <cell r="A627">
            <v>625</v>
          </cell>
          <cell r="B627" t="str">
            <v>HDR-TEE (H.D.G)</v>
          </cell>
          <cell r="C627" t="str">
            <v>450W×100H</v>
          </cell>
          <cell r="D627" t="str">
            <v>m</v>
          </cell>
          <cell r="K627" t="str">
            <v>(주)동명 ENG.</v>
          </cell>
          <cell r="L627">
            <v>24000</v>
          </cell>
          <cell r="Q627">
            <v>24000</v>
          </cell>
          <cell r="S627" t="str">
            <v>내선</v>
          </cell>
          <cell r="T627">
            <v>0.44500000000000001</v>
          </cell>
        </row>
        <row r="628">
          <cell r="A628">
            <v>626</v>
          </cell>
          <cell r="B628" t="str">
            <v>전선관부속품</v>
          </cell>
          <cell r="C628" t="str">
            <v>배관자재비의 15%</v>
          </cell>
          <cell r="D628" t="str">
            <v>식</v>
          </cell>
          <cell r="Q628">
            <v>0</v>
          </cell>
        </row>
        <row r="629">
          <cell r="A629">
            <v>627</v>
          </cell>
          <cell r="B629" t="str">
            <v>잡자재및소모품비</v>
          </cell>
          <cell r="C629" t="str">
            <v>배관배선자재비의 2%</v>
          </cell>
          <cell r="D629" t="str">
            <v>식</v>
          </cell>
          <cell r="Q629">
            <v>0</v>
          </cell>
        </row>
        <row r="630">
          <cell r="A630">
            <v>628</v>
          </cell>
          <cell r="B630" t="str">
            <v>U-CHANEL</v>
          </cell>
          <cell r="C630" t="str">
            <v>41×41×2.6 t</v>
          </cell>
          <cell r="D630" t="str">
            <v>m</v>
          </cell>
          <cell r="K630" t="str">
            <v>(주)동명 ENG.</v>
          </cell>
          <cell r="L630">
            <v>3300</v>
          </cell>
          <cell r="Q630">
            <v>3300</v>
          </cell>
        </row>
        <row r="631">
          <cell r="A631">
            <v>629</v>
          </cell>
          <cell r="B631" t="str">
            <v>가로등주(도금후도장)</v>
          </cell>
          <cell r="C631" t="str">
            <v>8각테퍼8.5m폴1.5m1등용</v>
          </cell>
          <cell r="D631" t="str">
            <v>본</v>
          </cell>
          <cell r="K631" t="str">
            <v>조일조명</v>
          </cell>
          <cell r="L631">
            <v>195000</v>
          </cell>
          <cell r="Q631">
            <v>195000</v>
          </cell>
          <cell r="S631" t="str">
            <v>내선</v>
          </cell>
          <cell r="T631">
            <v>3.13</v>
          </cell>
        </row>
        <row r="632">
          <cell r="A632">
            <v>630</v>
          </cell>
          <cell r="B632" t="str">
            <v>저압케이블</v>
          </cell>
          <cell r="C632" t="str">
            <v>600V CV5.5sq/3C</v>
          </cell>
          <cell r="D632" t="str">
            <v>m</v>
          </cell>
          <cell r="G632">
            <v>718</v>
          </cell>
          <cell r="H632">
            <v>952</v>
          </cell>
          <cell r="Q632">
            <v>952</v>
          </cell>
          <cell r="R632">
            <v>0.05</v>
          </cell>
          <cell r="S632" t="str">
            <v>저케</v>
          </cell>
          <cell r="T632">
            <v>2.5999999999999999E-2</v>
          </cell>
        </row>
        <row r="633">
          <cell r="A633">
            <v>631</v>
          </cell>
          <cell r="B633" t="str">
            <v>저압케이블</v>
          </cell>
          <cell r="C633" t="str">
            <v>600V CV14sq/4C</v>
          </cell>
          <cell r="D633" t="str">
            <v>m</v>
          </cell>
          <cell r="G633">
            <v>718</v>
          </cell>
          <cell r="H633">
            <v>2174</v>
          </cell>
          <cell r="Q633">
            <v>2174</v>
          </cell>
          <cell r="R633">
            <v>0.05</v>
          </cell>
          <cell r="S633" t="str">
            <v>저케</v>
          </cell>
          <cell r="T633">
            <v>5.2000000000000005E-2</v>
          </cell>
        </row>
        <row r="634">
          <cell r="A634">
            <v>632</v>
          </cell>
          <cell r="B634" t="str">
            <v>저압케이블</v>
          </cell>
          <cell r="C634" t="str">
            <v>600V CV5.5sq/4C</v>
          </cell>
          <cell r="D634" t="str">
            <v>m</v>
          </cell>
          <cell r="G634">
            <v>718</v>
          </cell>
          <cell r="H634">
            <v>1175</v>
          </cell>
          <cell r="Q634">
            <v>1175</v>
          </cell>
          <cell r="R634">
            <v>0.05</v>
          </cell>
          <cell r="S634" t="str">
            <v>저케</v>
          </cell>
          <cell r="T634">
            <v>3.4000000000000002E-2</v>
          </cell>
        </row>
        <row r="635">
          <cell r="A635">
            <v>633</v>
          </cell>
          <cell r="B635" t="str">
            <v>저압케이블</v>
          </cell>
          <cell r="C635" t="str">
            <v>600V CV22sq/4C</v>
          </cell>
          <cell r="D635" t="str">
            <v>m</v>
          </cell>
          <cell r="G635">
            <v>718</v>
          </cell>
          <cell r="H635">
            <v>3711</v>
          </cell>
          <cell r="Q635">
            <v>3711</v>
          </cell>
          <cell r="R635">
            <v>0.05</v>
          </cell>
          <cell r="S635" t="str">
            <v>저케</v>
          </cell>
          <cell r="T635">
            <v>6.7599999999999993E-2</v>
          </cell>
        </row>
        <row r="636">
          <cell r="A636">
            <v>634</v>
          </cell>
          <cell r="B636" t="str">
            <v>저압케이블</v>
          </cell>
          <cell r="C636" t="str">
            <v>600V CV38sq/2C</v>
          </cell>
          <cell r="D636" t="str">
            <v>m</v>
          </cell>
          <cell r="G636">
            <v>718</v>
          </cell>
          <cell r="H636">
            <v>3327</v>
          </cell>
          <cell r="Q636">
            <v>3327</v>
          </cell>
          <cell r="R636">
            <v>0.05</v>
          </cell>
          <cell r="S636" t="str">
            <v>저케</v>
          </cell>
          <cell r="T636">
            <v>5.0399999999999993E-2</v>
          </cell>
        </row>
        <row r="637">
          <cell r="A637">
            <v>635</v>
          </cell>
          <cell r="B637" t="str">
            <v>가로등제어반</v>
          </cell>
          <cell r="C637" t="str">
            <v>상시/격등</v>
          </cell>
          <cell r="D637" t="str">
            <v>대</v>
          </cell>
          <cell r="G637">
            <v>821</v>
          </cell>
          <cell r="H637">
            <v>1366200</v>
          </cell>
          <cell r="Q637">
            <v>1366200</v>
          </cell>
          <cell r="S637" t="str">
            <v>프전</v>
          </cell>
          <cell r="T637">
            <v>4.5999999999999996</v>
          </cell>
          <cell r="U637" t="str">
            <v>보인</v>
          </cell>
          <cell r="V637">
            <v>1.5</v>
          </cell>
        </row>
        <row r="638">
          <cell r="A638">
            <v>636</v>
          </cell>
          <cell r="B638" t="str">
            <v>강교용 L-PANEL</v>
          </cell>
          <cell r="C638" t="str">
            <v>계량기 부착형</v>
          </cell>
          <cell r="D638" t="str">
            <v>면</v>
          </cell>
          <cell r="K638" t="str">
            <v>삼화진흥</v>
          </cell>
          <cell r="L638">
            <v>829900</v>
          </cell>
          <cell r="Q638">
            <v>829900</v>
          </cell>
          <cell r="S638" t="str">
            <v>프전</v>
          </cell>
          <cell r="T638">
            <v>4.5999999999999996</v>
          </cell>
          <cell r="U638" t="str">
            <v>보인</v>
          </cell>
          <cell r="V638">
            <v>1.5</v>
          </cell>
        </row>
        <row r="639">
          <cell r="A639">
            <v>637</v>
          </cell>
          <cell r="B639" t="str">
            <v>강교용 LOP-PANEL</v>
          </cell>
          <cell r="C639" t="str">
            <v>250×350×150</v>
          </cell>
          <cell r="D639" t="str">
            <v>면</v>
          </cell>
          <cell r="K639" t="str">
            <v>삼화진흥</v>
          </cell>
          <cell r="L639">
            <v>124800</v>
          </cell>
          <cell r="Q639">
            <v>124800</v>
          </cell>
          <cell r="S639" t="str">
            <v>내선</v>
          </cell>
          <cell r="T639">
            <v>0.48099999999999998</v>
          </cell>
        </row>
        <row r="640">
          <cell r="A640">
            <v>638</v>
          </cell>
          <cell r="Q640" t="str">
            <v/>
          </cell>
        </row>
        <row r="641">
          <cell r="A641">
            <v>639</v>
          </cell>
          <cell r="B641" t="str">
            <v>저압케이블</v>
          </cell>
          <cell r="C641" t="str">
            <v>600V EV38sq/2C</v>
          </cell>
          <cell r="D641" t="str">
            <v>m</v>
          </cell>
          <cell r="G641">
            <v>727</v>
          </cell>
          <cell r="H641">
            <v>2675</v>
          </cell>
          <cell r="Q641">
            <v>2675</v>
          </cell>
          <cell r="R641">
            <v>0.05</v>
          </cell>
          <cell r="S641" t="str">
            <v>저케</v>
          </cell>
          <cell r="T641">
            <v>5.0399999999999993E-2</v>
          </cell>
        </row>
        <row r="642">
          <cell r="A642">
            <v>640</v>
          </cell>
          <cell r="B642" t="str">
            <v>저압케이블</v>
          </cell>
          <cell r="C642" t="str">
            <v>600V EV60sq/2C</v>
          </cell>
          <cell r="D642" t="str">
            <v>m</v>
          </cell>
          <cell r="G642">
            <v>727</v>
          </cell>
          <cell r="H642">
            <v>4364</v>
          </cell>
          <cell r="Q642">
            <v>4364</v>
          </cell>
          <cell r="R642">
            <v>0.05</v>
          </cell>
          <cell r="S642" t="str">
            <v>저케</v>
          </cell>
          <cell r="T642">
            <v>6.8599999999999994E-2</v>
          </cell>
        </row>
        <row r="643">
          <cell r="A643">
            <v>641</v>
          </cell>
          <cell r="B643" t="str">
            <v>관로굴착</v>
          </cell>
          <cell r="C643" t="str">
            <v>0.6M</v>
          </cell>
          <cell r="D643" t="str">
            <v>m</v>
          </cell>
          <cell r="Q643">
            <v>0</v>
          </cell>
        </row>
        <row r="644">
          <cell r="A644">
            <v>642</v>
          </cell>
          <cell r="B644" t="str">
            <v>관로굴착</v>
          </cell>
          <cell r="C644" t="str">
            <v>1.2M</v>
          </cell>
          <cell r="D644" t="str">
            <v>m</v>
          </cell>
          <cell r="Q644">
            <v>0</v>
          </cell>
        </row>
        <row r="645">
          <cell r="A645">
            <v>643</v>
          </cell>
          <cell r="B645" t="str">
            <v>DATA WAY</v>
          </cell>
          <cell r="D645" t="str">
            <v>m</v>
          </cell>
          <cell r="Q645">
            <v>0</v>
          </cell>
          <cell r="R645">
            <v>0.05</v>
          </cell>
        </row>
        <row r="646">
          <cell r="A646">
            <v>644</v>
          </cell>
          <cell r="Q646" t="str">
            <v/>
          </cell>
        </row>
        <row r="647">
          <cell r="A647">
            <v>645</v>
          </cell>
          <cell r="Q647" t="str">
            <v/>
          </cell>
        </row>
        <row r="648">
          <cell r="A648">
            <v>646</v>
          </cell>
          <cell r="B648" t="str">
            <v>AUDIO CABLE</v>
          </cell>
          <cell r="C648" t="str">
            <v>MW-3100</v>
          </cell>
          <cell r="D648" t="str">
            <v>m</v>
          </cell>
          <cell r="K648" t="str">
            <v>(주)경일기업</v>
          </cell>
          <cell r="L648">
            <v>550</v>
          </cell>
          <cell r="Q648">
            <v>550</v>
          </cell>
          <cell r="R648">
            <v>0.05</v>
          </cell>
          <cell r="S648" t="str">
            <v>저케</v>
          </cell>
          <cell r="T648">
            <v>1.6E-2</v>
          </cell>
        </row>
        <row r="649">
          <cell r="A649">
            <v>647</v>
          </cell>
          <cell r="B649" t="str">
            <v>저압케이블</v>
          </cell>
          <cell r="C649" t="str">
            <v>CVV-SB 3.5sq/2C</v>
          </cell>
          <cell r="D649" t="str">
            <v>m</v>
          </cell>
          <cell r="G649">
            <v>717</v>
          </cell>
          <cell r="H649">
            <v>951</v>
          </cell>
          <cell r="Q649">
            <v>951</v>
          </cell>
          <cell r="R649">
            <v>0.05</v>
          </cell>
          <cell r="S649" t="str">
            <v>저케</v>
          </cell>
          <cell r="T649">
            <v>1.6E-2</v>
          </cell>
        </row>
        <row r="650">
          <cell r="A650">
            <v>648</v>
          </cell>
          <cell r="B650" t="str">
            <v>저압케이블</v>
          </cell>
          <cell r="C650" t="str">
            <v>CVV-SB 3.5sq/4C</v>
          </cell>
          <cell r="D650" t="str">
            <v>m</v>
          </cell>
          <cell r="G650">
            <v>717</v>
          </cell>
          <cell r="H650">
            <v>1287</v>
          </cell>
          <cell r="Q650">
            <v>1287</v>
          </cell>
          <cell r="R650">
            <v>0.05</v>
          </cell>
          <cell r="S650" t="str">
            <v>저케</v>
          </cell>
          <cell r="T650">
            <v>2.9000000000000001E-2</v>
          </cell>
        </row>
        <row r="651">
          <cell r="A651">
            <v>649</v>
          </cell>
          <cell r="B651" t="str">
            <v>저압케이블</v>
          </cell>
          <cell r="C651" t="str">
            <v>600V EV 3.5sq/2C</v>
          </cell>
          <cell r="D651" t="str">
            <v>m</v>
          </cell>
          <cell r="G651">
            <v>727</v>
          </cell>
          <cell r="H651">
            <v>455</v>
          </cell>
          <cell r="Q651">
            <v>455</v>
          </cell>
          <cell r="R651">
            <v>0.05</v>
          </cell>
          <cell r="S651" t="str">
            <v>저케</v>
          </cell>
          <cell r="T651">
            <v>1.6E-2</v>
          </cell>
        </row>
        <row r="652">
          <cell r="A652">
            <v>650</v>
          </cell>
          <cell r="B652" t="str">
            <v>저압케이블</v>
          </cell>
          <cell r="C652" t="str">
            <v>600V CV 3.5sq/3C</v>
          </cell>
          <cell r="D652" t="str">
            <v>m</v>
          </cell>
          <cell r="G652">
            <v>718</v>
          </cell>
          <cell r="H652">
            <v>685</v>
          </cell>
          <cell r="Q652">
            <v>685</v>
          </cell>
          <cell r="R652">
            <v>0.05</v>
          </cell>
          <cell r="S652" t="str">
            <v>저케</v>
          </cell>
          <cell r="T652">
            <v>2.1999999999999999E-2</v>
          </cell>
        </row>
        <row r="653">
          <cell r="A653">
            <v>651</v>
          </cell>
          <cell r="B653" t="str">
            <v>저압케이블</v>
          </cell>
          <cell r="C653" t="str">
            <v>600V CV 8sq/4C</v>
          </cell>
          <cell r="D653" t="str">
            <v>m</v>
          </cell>
          <cell r="G653">
            <v>718</v>
          </cell>
          <cell r="H653">
            <v>1530</v>
          </cell>
          <cell r="Q653">
            <v>1530</v>
          </cell>
          <cell r="R653">
            <v>0.05</v>
          </cell>
          <cell r="S653" t="str">
            <v>저케</v>
          </cell>
          <cell r="T653">
            <v>3.9E-2</v>
          </cell>
        </row>
        <row r="654">
          <cell r="A654">
            <v>652</v>
          </cell>
          <cell r="B654" t="str">
            <v>저압케이블</v>
          </cell>
          <cell r="C654" t="str">
            <v>600V CV 38sq/4C</v>
          </cell>
          <cell r="D654" t="str">
            <v>m</v>
          </cell>
          <cell r="G654">
            <v>718</v>
          </cell>
          <cell r="H654">
            <v>6040</v>
          </cell>
          <cell r="Q654">
            <v>6040</v>
          </cell>
          <cell r="R654">
            <v>0.05</v>
          </cell>
          <cell r="S654" t="str">
            <v>저케</v>
          </cell>
          <cell r="T654">
            <v>3.9600000000000003E-2</v>
          </cell>
        </row>
        <row r="655">
          <cell r="A655">
            <v>653</v>
          </cell>
          <cell r="B655" t="str">
            <v>HOR-ELBOW (H.D.G)</v>
          </cell>
          <cell r="C655" t="str">
            <v>450W×100H</v>
          </cell>
          <cell r="D655" t="str">
            <v>EA</v>
          </cell>
          <cell r="K655" t="str">
            <v>(주)동명 ENG.</v>
          </cell>
          <cell r="L655">
            <v>15300</v>
          </cell>
          <cell r="Q655">
            <v>15300</v>
          </cell>
          <cell r="S655" t="str">
            <v>내선</v>
          </cell>
          <cell r="T655">
            <v>0.44500000000000001</v>
          </cell>
        </row>
        <row r="656">
          <cell r="A656">
            <v>654</v>
          </cell>
          <cell r="B656" t="str">
            <v>HOR-ELBOW (H.D.G)</v>
          </cell>
          <cell r="C656" t="str">
            <v>450W×500H</v>
          </cell>
          <cell r="D656" t="str">
            <v>EA</v>
          </cell>
          <cell r="K656" t="str">
            <v>(주)동명 ENG.</v>
          </cell>
          <cell r="L656">
            <v>19800</v>
          </cell>
          <cell r="Q656">
            <v>19800</v>
          </cell>
          <cell r="S656" t="str">
            <v>내선</v>
          </cell>
          <cell r="T656">
            <v>0.44500000000000001</v>
          </cell>
        </row>
        <row r="657">
          <cell r="A657">
            <v>655</v>
          </cell>
          <cell r="B657" t="str">
            <v>CHANEL BRACKET</v>
          </cell>
          <cell r="C657" t="str">
            <v>42×42×470L</v>
          </cell>
          <cell r="D657" t="str">
            <v>EA</v>
          </cell>
          <cell r="K657" t="str">
            <v>(주)동명 ENG.</v>
          </cell>
          <cell r="L657">
            <v>3500</v>
          </cell>
          <cell r="Q657">
            <v>3500</v>
          </cell>
        </row>
        <row r="658">
          <cell r="A658">
            <v>656</v>
          </cell>
          <cell r="B658" t="str">
            <v>SHANK BOLT &amp; NUT</v>
          </cell>
          <cell r="C658" t="str">
            <v>3/8"×19L</v>
          </cell>
          <cell r="D658" t="str">
            <v>EA</v>
          </cell>
          <cell r="K658" t="str">
            <v>(주)동명 ENG.</v>
          </cell>
          <cell r="L658">
            <v>100</v>
          </cell>
          <cell r="Q658">
            <v>100</v>
          </cell>
        </row>
        <row r="659">
          <cell r="A659">
            <v>657</v>
          </cell>
          <cell r="B659" t="str">
            <v>SPRING NUT</v>
          </cell>
          <cell r="C659" t="str">
            <v>W/BOLT,WASHER 3/8"</v>
          </cell>
          <cell r="D659" t="str">
            <v>EA</v>
          </cell>
          <cell r="K659" t="str">
            <v>(주)동명 ENG.</v>
          </cell>
          <cell r="L659">
            <v>450</v>
          </cell>
          <cell r="Q659">
            <v>450</v>
          </cell>
        </row>
        <row r="660">
          <cell r="A660">
            <v>658</v>
          </cell>
          <cell r="B660" t="str">
            <v>SPRING NUT</v>
          </cell>
          <cell r="C660" t="str">
            <v>W/BOLT,WASHER 1/2"</v>
          </cell>
          <cell r="D660" t="str">
            <v>EA</v>
          </cell>
          <cell r="K660" t="str">
            <v>(주)동명 ENG.</v>
          </cell>
          <cell r="L660">
            <v>500</v>
          </cell>
          <cell r="Q660">
            <v>500</v>
          </cell>
        </row>
        <row r="661">
          <cell r="A661">
            <v>659</v>
          </cell>
          <cell r="B661" t="str">
            <v>SET ANCHOR</v>
          </cell>
          <cell r="C661" t="str">
            <v>3/8"</v>
          </cell>
          <cell r="D661" t="str">
            <v>EA</v>
          </cell>
          <cell r="K661" t="str">
            <v>(주)동명 ENG.</v>
          </cell>
          <cell r="L661">
            <v>170</v>
          </cell>
          <cell r="Q661">
            <v>170</v>
          </cell>
        </row>
        <row r="662">
          <cell r="A662">
            <v>660</v>
          </cell>
          <cell r="B662" t="str">
            <v>STRONG ANCHOR</v>
          </cell>
          <cell r="C662" t="str">
            <v>3/8"</v>
          </cell>
          <cell r="D662" t="str">
            <v>EA</v>
          </cell>
          <cell r="K662" t="str">
            <v>(주)동명 ENG.</v>
          </cell>
          <cell r="L662">
            <v>120</v>
          </cell>
          <cell r="Q662">
            <v>120</v>
          </cell>
        </row>
        <row r="663">
          <cell r="A663">
            <v>661</v>
          </cell>
          <cell r="B663" t="str">
            <v>THREAD ROD</v>
          </cell>
          <cell r="C663" t="str">
            <v>3/8"</v>
          </cell>
          <cell r="D663" t="str">
            <v>m</v>
          </cell>
          <cell r="K663" t="str">
            <v>(주)동명 ENG.</v>
          </cell>
          <cell r="L663">
            <v>500</v>
          </cell>
          <cell r="Q663">
            <v>500</v>
          </cell>
        </row>
        <row r="664">
          <cell r="A664">
            <v>662</v>
          </cell>
          <cell r="B664" t="str">
            <v>SQUARE WASHER</v>
          </cell>
          <cell r="C664" t="str">
            <v>φ 11</v>
          </cell>
          <cell r="D664" t="str">
            <v>EA</v>
          </cell>
          <cell r="K664" t="str">
            <v>(주)동명 ENG.</v>
          </cell>
          <cell r="L664">
            <v>200</v>
          </cell>
          <cell r="Q664">
            <v>200</v>
          </cell>
        </row>
        <row r="665">
          <cell r="A665">
            <v>663</v>
          </cell>
          <cell r="B665" t="str">
            <v>HEX H.B/NUT</v>
          </cell>
          <cell r="C665" t="str">
            <v>W/WASHER 3/8"</v>
          </cell>
          <cell r="D665" t="str">
            <v>SET</v>
          </cell>
          <cell r="K665" t="str">
            <v>(주)동명 ENG.</v>
          </cell>
          <cell r="L665">
            <v>60</v>
          </cell>
          <cell r="Q665">
            <v>60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포장면적산출"/>
      <sheetName val="포장수량집계"/>
      <sheetName val="포장재료집계표"/>
      <sheetName val="포장총괄집계표"/>
    </sheetNames>
    <sheetDataSet>
      <sheetData sheetId="0" refreshError="1">
        <row r="6">
          <cell r="C6">
            <v>19.22</v>
          </cell>
        </row>
        <row r="8">
          <cell r="F8">
            <v>96.1</v>
          </cell>
        </row>
        <row r="9">
          <cell r="F9">
            <v>192.2</v>
          </cell>
        </row>
        <row r="10">
          <cell r="C10">
            <v>19.22</v>
          </cell>
          <cell r="F10">
            <v>446.5</v>
          </cell>
        </row>
        <row r="11">
          <cell r="F11">
            <v>692.7</v>
          </cell>
        </row>
        <row r="12">
          <cell r="C12">
            <v>19.22</v>
          </cell>
        </row>
        <row r="17">
          <cell r="C17">
            <v>19.22</v>
          </cell>
        </row>
        <row r="20">
          <cell r="C20">
            <v>22.324999999999999</v>
          </cell>
        </row>
        <row r="22">
          <cell r="C22">
            <v>23.09</v>
          </cell>
        </row>
      </sheetData>
      <sheetData sheetId="1" refreshError="1">
        <row r="8">
          <cell r="F8">
            <v>19.22</v>
          </cell>
        </row>
        <row r="9">
          <cell r="F9">
            <v>19.22</v>
          </cell>
        </row>
        <row r="10">
          <cell r="F10">
            <v>19.22</v>
          </cell>
        </row>
        <row r="11">
          <cell r="F11">
            <v>19.22</v>
          </cell>
        </row>
        <row r="12">
          <cell r="F12">
            <v>22.324999999999999</v>
          </cell>
        </row>
        <row r="13">
          <cell r="F13">
            <v>23.09</v>
          </cell>
        </row>
      </sheetData>
      <sheetData sheetId="2" refreshError="1">
        <row r="6">
          <cell r="C6">
            <v>19.22</v>
          </cell>
        </row>
        <row r="7">
          <cell r="C7">
            <v>227.411</v>
          </cell>
        </row>
        <row r="9">
          <cell r="C9">
            <v>19.22</v>
          </cell>
        </row>
        <row r="10">
          <cell r="C10">
            <v>1.96</v>
          </cell>
        </row>
        <row r="12">
          <cell r="C12">
            <v>19.22</v>
          </cell>
        </row>
        <row r="13">
          <cell r="C13">
            <v>450.90100000000001</v>
          </cell>
        </row>
        <row r="15">
          <cell r="C15">
            <v>19.22</v>
          </cell>
        </row>
        <row r="16">
          <cell r="C16">
            <v>7.3520000000000003</v>
          </cell>
        </row>
        <row r="17">
          <cell r="C17">
            <v>446.5</v>
          </cell>
        </row>
        <row r="18">
          <cell r="C18">
            <v>692.7</v>
          </cell>
        </row>
        <row r="20">
          <cell r="C20">
            <v>889.39300000000003</v>
          </cell>
        </row>
        <row r="21">
          <cell r="C21">
            <v>573.28399999999999</v>
          </cell>
        </row>
      </sheetData>
      <sheetData sheetId="3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예산"/>
      <sheetName val="cover설계서"/>
      <sheetName val="예산서갑지"/>
      <sheetName val="원가계산"/>
      <sheetName val="원가근거 "/>
      <sheetName val="관급자재집계"/>
      <sheetName val="내역서집계"/>
      <sheetName val="내역서(1. 옥외전력 및 수변전설비)"/>
      <sheetName val="내역서(2. 접지 및 피뢰침 설비)"/>
      <sheetName val="내역서(3. CABLE TRAY)"/>
      <sheetName val="내역서(4. 가압장 동력)"/>
      <sheetName val="내역서(5. 약품투입동,응집침전지 동력)"/>
      <sheetName val="내역서(6. 여과지 동력)"/>
      <sheetName val="내역서(7. 농축조,농축분배조 동력)"/>
      <sheetName val="내역서(8. 조정농축조,조정농축분배조 동력)"/>
      <sheetName val="내역서(9. 탈리액농축조,탈리액농축분배조 동력)"/>
      <sheetName val="내역서(10. 탈수기동,회수펌프동 동력)"/>
      <sheetName val="내역서(11. 식당 및 창고 전력간선,전열)"/>
      <sheetName val="내역서(12. 식당 및 창고 전등)"/>
      <sheetName val="내역서(13. 가압장 전력간선,전열)"/>
      <sheetName val="내역서(14. 가압장 전등)"/>
      <sheetName val="내역서(15. 여과지 전력간선,전열)"/>
      <sheetName val="내역서(16. 여과지 전등)"/>
      <sheetName val="내역서(17. 각 농축분배조 전등.전열)"/>
      <sheetName val="내역서(18. 옥외 약전 및 방송)"/>
      <sheetName val="내역서(19. 각동 약전 및 방송)"/>
      <sheetName val="부대설비"/>
      <sheetName val="대가갑지"/>
      <sheetName val="일위대가"/>
      <sheetName val="분전반설치비 일위대가"/>
      <sheetName val="그림갑지"/>
      <sheetName val="가로등기초"/>
      <sheetName val="잡철물제작"/>
      <sheetName val="관로굴착"/>
      <sheetName val="단가갑지"/>
      <sheetName val="단가비교표"/>
      <sheetName val="산출서갑지"/>
      <sheetName val="공량갑지"/>
      <sheetName val="공량(1. 옥외전력 및 수변전, 외등설비)"/>
      <sheetName val="공량(2. 접지 및 피뢰침 설비)"/>
      <sheetName val="공량(3. CABLE TRAY)"/>
      <sheetName val="공량(4. 가압장 동력)"/>
      <sheetName val="공량(5. 약품투입동,응집침전지 동력)"/>
      <sheetName val="공량(6. 여과지 동력)"/>
      <sheetName val="공량(7. 농축조,농축분배조 동력)"/>
      <sheetName val="공량(8. 조정농축조,조정농축분배조 동력)"/>
      <sheetName val="공량(9. 탈리액농축조,탈리액농축분배조 동력)"/>
      <sheetName val="공량(10. 탈수기동,회수펌프동 동력)"/>
      <sheetName val="공량(11. 식당 및 창고 전력간선,전열)"/>
      <sheetName val="공량(12. 식당 및 창고 전등)"/>
      <sheetName val="공량(13. 가압장 전력간선,전열)"/>
      <sheetName val="공량(14. 가압장 전등)"/>
      <sheetName val="공량(15. 여과지 전력간선,전열)"/>
      <sheetName val="공량(16. 여과지 전등)"/>
      <sheetName val="공량(17. 각 농축분배조 전등.전열)"/>
      <sheetName val="공량(18. 옥외 약전 및 방송)"/>
      <sheetName val="공량(19. 각동 약전 및 방송"/>
      <sheetName val="산출조서갑지"/>
      <sheetName val="산출조서(1.옥외전력 및 수변전, 외등설비)"/>
      <sheetName val="산출조서(2. 접지 및 피뢰침 설비)"/>
      <sheetName val="산출조서(3. CABLE TRAY)"/>
      <sheetName val="산출조서(4. 가압장 동력)"/>
      <sheetName val="산출조서(5. 약품투입동,응집침전지 동력)"/>
      <sheetName val="산출조서(6. 여과지 동력)"/>
      <sheetName val="산출조서(7. 농축조,농축분배조 동력)"/>
      <sheetName val="산출조서(8. 조정농축조,조정농축분배조 동력)"/>
      <sheetName val="산출조서(9. 탈리액농축조,탈리액농축분배조 동력)"/>
      <sheetName val="산출조서(10. 탈수기동,회수펌프동 동력)"/>
      <sheetName val="산출조서(11. 식당 및 창고 전력간선,전열)"/>
      <sheetName val="산출조서(12. 식당 및 창고 전등)"/>
      <sheetName val="산출조서(13. 가압장 전력간선,전열)"/>
      <sheetName val="산출조서(L1. 관리동 전등)"/>
      <sheetName val="산출조서(L2. 침사지 전등,전열)"/>
      <sheetName val="산출조서(15. 여과지 전력간선,전열)"/>
      <sheetName val="산출조서(16. 여과지 전등)"/>
      <sheetName val="산출조서(17. 각 농축분배조 전등.전열)"/>
      <sheetName val="산출조서(18. 옥외 약전 및 방송)"/>
      <sheetName val="산출조서(19. 각동 약전 및 방송)"/>
      <sheetName val="견적갑지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5"/>
      <sheetName val="한전 수탁비 계산 내역"/>
      <sheetName val="CUBICLE설치비 일위대가 "/>
      <sheetName val="9811"/>
      <sheetName val="NFB"/>
      <sheetName val="원가계산서 "/>
      <sheetName val="고용보험료"/>
      <sheetName val="예산내역서"/>
      <sheetName val="집계표"/>
      <sheetName val="9509"/>
      <sheetName val="기성내역서표지"/>
      <sheetName val="여과지동"/>
      <sheetName val="기초자료"/>
      <sheetName val="계수시트"/>
      <sheetName val="교대(a1)"/>
      <sheetName val="대로근거"/>
      <sheetName val="중로근거"/>
      <sheetName val="SORCE1"/>
      <sheetName val="기계경비(시간당)"/>
      <sheetName val="램머"/>
      <sheetName val="표지"/>
      <sheetName val="총괄내역서"/>
      <sheetName val="모사~가계"/>
      <sheetName val="군포~도목"/>
      <sheetName val="도목~송정"/>
      <sheetName val="팽목해안도로"/>
      <sheetName val="금액결정"/>
      <sheetName val="공토공단위당"/>
      <sheetName val="2000년1차"/>
      <sheetName val="평가데이터"/>
      <sheetName val="하도급대상내역서"/>
      <sheetName val="하도급내역서"/>
      <sheetName val="내역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>
        <row r="3">
          <cell r="A3">
            <v>3</v>
          </cell>
          <cell r="C3" t="str">
            <v>'98년 하반기 노임단가</v>
          </cell>
          <cell r="D3" t="str">
            <v>기계설치공</v>
          </cell>
          <cell r="E3" t="str">
            <v>인</v>
          </cell>
          <cell r="G3">
            <v>51838</v>
          </cell>
          <cell r="R3">
            <v>51838</v>
          </cell>
        </row>
        <row r="4">
          <cell r="A4">
            <v>4</v>
          </cell>
          <cell r="D4" t="str">
            <v>내선전공</v>
          </cell>
          <cell r="E4" t="str">
            <v>인</v>
          </cell>
          <cell r="G4">
            <v>51021</v>
          </cell>
          <cell r="R4">
            <v>51021</v>
          </cell>
        </row>
        <row r="5">
          <cell r="A5">
            <v>5</v>
          </cell>
          <cell r="D5" t="str">
            <v>저압케이블공</v>
          </cell>
          <cell r="E5" t="str">
            <v>인</v>
          </cell>
          <cell r="G5">
            <v>55486</v>
          </cell>
          <cell r="R5">
            <v>55486</v>
          </cell>
        </row>
        <row r="6">
          <cell r="A6">
            <v>6</v>
          </cell>
          <cell r="D6" t="str">
            <v>배전전공</v>
          </cell>
          <cell r="E6" t="str">
            <v>인</v>
          </cell>
          <cell r="G6">
            <v>164094</v>
          </cell>
          <cell r="R6">
            <v>164094</v>
          </cell>
        </row>
        <row r="7">
          <cell r="A7">
            <v>7</v>
          </cell>
          <cell r="D7" t="str">
            <v>프랜트전공</v>
          </cell>
          <cell r="E7" t="str">
            <v>인</v>
          </cell>
          <cell r="G7">
            <v>54503</v>
          </cell>
          <cell r="R7">
            <v>54503</v>
          </cell>
        </row>
        <row r="8">
          <cell r="A8">
            <v>8</v>
          </cell>
          <cell r="D8" t="str">
            <v>보통인부</v>
          </cell>
          <cell r="E8" t="str">
            <v>인</v>
          </cell>
          <cell r="G8">
            <v>34098</v>
          </cell>
          <cell r="R8">
            <v>34098</v>
          </cell>
        </row>
        <row r="9">
          <cell r="A9">
            <v>9</v>
          </cell>
          <cell r="D9" t="str">
            <v>고압케이블공</v>
          </cell>
          <cell r="E9" t="str">
            <v>인</v>
          </cell>
          <cell r="G9">
            <v>74151</v>
          </cell>
          <cell r="R9">
            <v>74151</v>
          </cell>
        </row>
        <row r="10">
          <cell r="A10">
            <v>10</v>
          </cell>
          <cell r="D10" t="str">
            <v>특고압케이블공</v>
          </cell>
          <cell r="E10" t="str">
            <v>인</v>
          </cell>
          <cell r="G10">
            <v>102881</v>
          </cell>
          <cell r="R10">
            <v>102881</v>
          </cell>
        </row>
        <row r="11">
          <cell r="A11">
            <v>11</v>
          </cell>
          <cell r="D11" t="str">
            <v>통신내선공</v>
          </cell>
          <cell r="E11" t="str">
            <v>인</v>
          </cell>
          <cell r="G11">
            <v>63738</v>
          </cell>
          <cell r="R11">
            <v>63738</v>
          </cell>
        </row>
        <row r="12">
          <cell r="A12">
            <v>12</v>
          </cell>
          <cell r="D12" t="str">
            <v>통신설비공</v>
          </cell>
          <cell r="E12" t="str">
            <v>인</v>
          </cell>
          <cell r="G12">
            <v>66296</v>
          </cell>
          <cell r="R12">
            <v>66296</v>
          </cell>
        </row>
        <row r="13">
          <cell r="A13">
            <v>13</v>
          </cell>
          <cell r="D13" t="str">
            <v>통신케이블공</v>
          </cell>
          <cell r="E13" t="str">
            <v>인</v>
          </cell>
          <cell r="G13">
            <v>80042</v>
          </cell>
          <cell r="R13">
            <v>80042</v>
          </cell>
        </row>
        <row r="14">
          <cell r="A14">
            <v>14</v>
          </cell>
          <cell r="D14" t="str">
            <v>무선안테나공</v>
          </cell>
          <cell r="E14" t="str">
            <v>인</v>
          </cell>
          <cell r="G14">
            <v>97216</v>
          </cell>
          <cell r="R14">
            <v>97216</v>
          </cell>
        </row>
        <row r="15">
          <cell r="A15">
            <v>15</v>
          </cell>
          <cell r="D15" t="str">
            <v>배관공</v>
          </cell>
          <cell r="E15" t="str">
            <v>인</v>
          </cell>
          <cell r="G15">
            <v>52004</v>
          </cell>
          <cell r="R15">
            <v>52004</v>
          </cell>
        </row>
        <row r="16">
          <cell r="A16">
            <v>16</v>
          </cell>
          <cell r="D16" t="str">
            <v>특별인부</v>
          </cell>
          <cell r="E16" t="str">
            <v>인</v>
          </cell>
          <cell r="G16">
            <v>49659</v>
          </cell>
          <cell r="R16">
            <v>49659</v>
          </cell>
        </row>
        <row r="17">
          <cell r="A17">
            <v>17</v>
          </cell>
          <cell r="D17" t="str">
            <v>계장공</v>
          </cell>
          <cell r="E17" t="str">
            <v>인</v>
          </cell>
          <cell r="G17">
            <v>57587</v>
          </cell>
          <cell r="R17">
            <v>57587</v>
          </cell>
        </row>
        <row r="18">
          <cell r="A18">
            <v>18</v>
          </cell>
          <cell r="D18" t="str">
            <v>신호공</v>
          </cell>
          <cell r="E18" t="str">
            <v>인</v>
          </cell>
          <cell r="G18">
            <v>73483</v>
          </cell>
          <cell r="R18">
            <v>73483</v>
          </cell>
        </row>
        <row r="19">
          <cell r="A19">
            <v>19</v>
          </cell>
          <cell r="D19" t="str">
            <v>미장공</v>
          </cell>
          <cell r="E19" t="str">
            <v>인</v>
          </cell>
          <cell r="G19">
            <v>61569</v>
          </cell>
          <cell r="R19">
            <v>61569</v>
          </cell>
        </row>
        <row r="20">
          <cell r="A20">
            <v>20</v>
          </cell>
          <cell r="D20" t="str">
            <v>용접공(일반)</v>
          </cell>
          <cell r="E20" t="str">
            <v>인</v>
          </cell>
          <cell r="G20">
            <v>61021</v>
          </cell>
          <cell r="R20">
            <v>61021</v>
          </cell>
        </row>
        <row r="21">
          <cell r="A21">
            <v>21</v>
          </cell>
          <cell r="D21" t="str">
            <v>도장공</v>
          </cell>
          <cell r="E21" t="str">
            <v>인</v>
          </cell>
          <cell r="G21">
            <v>55640</v>
          </cell>
          <cell r="R21">
            <v>55640</v>
          </cell>
        </row>
        <row r="22">
          <cell r="A22">
            <v>22</v>
          </cell>
          <cell r="D22" t="str">
            <v>콘크리트공</v>
          </cell>
          <cell r="E22" t="str">
            <v>인</v>
          </cell>
          <cell r="G22">
            <v>63650</v>
          </cell>
          <cell r="R22">
            <v>63650</v>
          </cell>
        </row>
        <row r="23">
          <cell r="A23">
            <v>23</v>
          </cell>
          <cell r="D23" t="str">
            <v>형틀목공</v>
          </cell>
          <cell r="E23" t="str">
            <v>인</v>
          </cell>
          <cell r="G23">
            <v>65381</v>
          </cell>
          <cell r="R23">
            <v>65381</v>
          </cell>
        </row>
        <row r="24">
          <cell r="A24">
            <v>24</v>
          </cell>
          <cell r="D24" t="str">
            <v>철근공</v>
          </cell>
          <cell r="E24" t="str">
            <v>인</v>
          </cell>
          <cell r="G24">
            <v>66944</v>
          </cell>
          <cell r="R24">
            <v>66944</v>
          </cell>
        </row>
        <row r="25">
          <cell r="A25">
            <v>25</v>
          </cell>
          <cell r="D25" t="str">
            <v>철판공</v>
          </cell>
          <cell r="E25" t="str">
            <v>인</v>
          </cell>
          <cell r="G25">
            <v>68465</v>
          </cell>
          <cell r="R25">
            <v>68465</v>
          </cell>
        </row>
        <row r="26">
          <cell r="A26">
            <v>26</v>
          </cell>
          <cell r="D26" t="str">
            <v>방수공</v>
          </cell>
          <cell r="E26" t="str">
            <v>인</v>
          </cell>
          <cell r="G26">
            <v>51640</v>
          </cell>
          <cell r="R26">
            <v>51640</v>
          </cell>
        </row>
        <row r="27">
          <cell r="A27">
            <v>27</v>
          </cell>
          <cell r="D27" t="str">
            <v>비계공</v>
          </cell>
          <cell r="E27" t="str">
            <v>인</v>
          </cell>
          <cell r="G27">
            <v>69324</v>
          </cell>
          <cell r="R27">
            <v>69324</v>
          </cell>
        </row>
        <row r="28">
          <cell r="A28">
            <v>28</v>
          </cell>
          <cell r="C28" t="str">
            <v>공구손료</v>
          </cell>
          <cell r="D28" t="str">
            <v>인건비의 3%</v>
          </cell>
          <cell r="E28" t="str">
            <v>식</v>
          </cell>
          <cell r="S28">
            <v>0</v>
          </cell>
        </row>
        <row r="29">
          <cell r="A29">
            <v>29</v>
          </cell>
          <cell r="C29" t="str">
            <v>전선관</v>
          </cell>
          <cell r="D29" t="str">
            <v>ST  16C</v>
          </cell>
          <cell r="E29" t="str">
            <v>m</v>
          </cell>
          <cell r="H29">
            <v>820</v>
          </cell>
          <cell r="I29">
            <v>932</v>
          </cell>
          <cell r="J29">
            <v>866</v>
          </cell>
          <cell r="K29">
            <v>913</v>
          </cell>
          <cell r="S29">
            <v>913</v>
          </cell>
          <cell r="U29">
            <v>0.1</v>
          </cell>
          <cell r="V29" t="str">
            <v>내선</v>
          </cell>
          <cell r="W29">
            <v>0.08</v>
          </cell>
        </row>
        <row r="30">
          <cell r="A30">
            <v>30</v>
          </cell>
          <cell r="B30" t="str">
            <v>노출</v>
          </cell>
          <cell r="C30" t="str">
            <v>전선관(노출)</v>
          </cell>
          <cell r="D30" t="str">
            <v>ST  16C</v>
          </cell>
          <cell r="E30" t="str">
            <v>m</v>
          </cell>
          <cell r="H30">
            <v>820</v>
          </cell>
          <cell r="I30">
            <v>932</v>
          </cell>
          <cell r="J30">
            <v>866</v>
          </cell>
          <cell r="K30">
            <v>913</v>
          </cell>
          <cell r="S30">
            <v>913</v>
          </cell>
          <cell r="U30">
            <v>0.1</v>
          </cell>
          <cell r="V30" t="str">
            <v>내선</v>
          </cell>
          <cell r="W30">
            <v>9.6000000000000002E-2</v>
          </cell>
        </row>
        <row r="31">
          <cell r="A31">
            <v>31</v>
          </cell>
          <cell r="C31" t="str">
            <v>전선관</v>
          </cell>
          <cell r="D31" t="str">
            <v>ST  22C</v>
          </cell>
          <cell r="E31" t="str">
            <v>m</v>
          </cell>
          <cell r="H31">
            <v>820</v>
          </cell>
          <cell r="I31">
            <v>1192</v>
          </cell>
          <cell r="J31">
            <v>866</v>
          </cell>
          <cell r="K31">
            <v>1169</v>
          </cell>
          <cell r="S31">
            <v>1169</v>
          </cell>
          <cell r="U31">
            <v>0.1</v>
          </cell>
          <cell r="V31" t="str">
            <v>내선</v>
          </cell>
          <cell r="W31">
            <v>0.11</v>
          </cell>
        </row>
        <row r="32">
          <cell r="A32">
            <v>32</v>
          </cell>
          <cell r="B32" t="str">
            <v>노출</v>
          </cell>
          <cell r="C32" t="str">
            <v>전선관(노출)</v>
          </cell>
          <cell r="D32" t="str">
            <v>ST  22C</v>
          </cell>
          <cell r="E32" t="str">
            <v>m</v>
          </cell>
          <cell r="H32">
            <v>820</v>
          </cell>
          <cell r="I32">
            <v>1192</v>
          </cell>
          <cell r="J32">
            <v>866</v>
          </cell>
          <cell r="K32">
            <v>1169</v>
          </cell>
          <cell r="S32">
            <v>1169</v>
          </cell>
          <cell r="U32">
            <v>0.1</v>
          </cell>
          <cell r="V32" t="str">
            <v>내선</v>
          </cell>
          <cell r="W32">
            <v>0.13200000000000001</v>
          </cell>
        </row>
        <row r="33">
          <cell r="A33">
            <v>33</v>
          </cell>
          <cell r="C33" t="str">
            <v>전선관</v>
          </cell>
          <cell r="D33" t="str">
            <v>ST  28C</v>
          </cell>
          <cell r="E33" t="str">
            <v>m</v>
          </cell>
          <cell r="H33">
            <v>820</v>
          </cell>
          <cell r="I33">
            <v>1566</v>
          </cell>
          <cell r="J33">
            <v>866</v>
          </cell>
          <cell r="K33">
            <v>1526</v>
          </cell>
          <cell r="S33">
            <v>1526</v>
          </cell>
          <cell r="U33">
            <v>0.1</v>
          </cell>
          <cell r="V33" t="str">
            <v>내선</v>
          </cell>
          <cell r="W33">
            <v>0.14000000000000001</v>
          </cell>
        </row>
        <row r="34">
          <cell r="A34">
            <v>34</v>
          </cell>
          <cell r="B34" t="str">
            <v>노출</v>
          </cell>
          <cell r="C34" t="str">
            <v>전선관(노출)</v>
          </cell>
          <cell r="D34" t="str">
            <v>ST  28C</v>
          </cell>
          <cell r="E34" t="str">
            <v>m</v>
          </cell>
          <cell r="H34">
            <v>820</v>
          </cell>
          <cell r="I34">
            <v>1566</v>
          </cell>
          <cell r="J34">
            <v>866</v>
          </cell>
          <cell r="K34">
            <v>1526</v>
          </cell>
          <cell r="S34">
            <v>1526</v>
          </cell>
          <cell r="U34">
            <v>0.1</v>
          </cell>
          <cell r="V34" t="str">
            <v>내선</v>
          </cell>
          <cell r="W34">
            <v>0.16800000000000001</v>
          </cell>
        </row>
        <row r="35">
          <cell r="A35">
            <v>35</v>
          </cell>
          <cell r="C35" t="str">
            <v>전선관</v>
          </cell>
          <cell r="D35" t="str">
            <v>ST  36C</v>
          </cell>
          <cell r="E35" t="str">
            <v>m</v>
          </cell>
          <cell r="H35">
            <v>820</v>
          </cell>
          <cell r="I35">
            <v>1921</v>
          </cell>
          <cell r="J35">
            <v>866</v>
          </cell>
          <cell r="K35">
            <v>1873</v>
          </cell>
          <cell r="S35">
            <v>1873</v>
          </cell>
          <cell r="U35">
            <v>0.1</v>
          </cell>
          <cell r="V35" t="str">
            <v>내선</v>
          </cell>
          <cell r="W35">
            <v>0.2</v>
          </cell>
        </row>
        <row r="36">
          <cell r="A36">
            <v>36</v>
          </cell>
          <cell r="B36" t="str">
            <v>노출</v>
          </cell>
          <cell r="C36" t="str">
            <v>전선관(노출)</v>
          </cell>
          <cell r="D36" t="str">
            <v>ST  36C</v>
          </cell>
          <cell r="E36" t="str">
            <v>m</v>
          </cell>
          <cell r="H36">
            <v>820</v>
          </cell>
          <cell r="I36">
            <v>1921</v>
          </cell>
          <cell r="J36">
            <v>866</v>
          </cell>
          <cell r="K36">
            <v>1873</v>
          </cell>
          <cell r="S36">
            <v>1873</v>
          </cell>
          <cell r="U36">
            <v>0.1</v>
          </cell>
          <cell r="V36" t="str">
            <v>내선</v>
          </cell>
          <cell r="W36">
            <v>0.24</v>
          </cell>
        </row>
        <row r="37">
          <cell r="A37">
            <v>37</v>
          </cell>
          <cell r="C37" t="str">
            <v>전선관</v>
          </cell>
          <cell r="D37" t="str">
            <v>ST  42C</v>
          </cell>
          <cell r="E37" t="str">
            <v>m</v>
          </cell>
          <cell r="H37">
            <v>820</v>
          </cell>
          <cell r="I37">
            <v>2224</v>
          </cell>
          <cell r="J37">
            <v>866</v>
          </cell>
          <cell r="K37">
            <v>2171</v>
          </cell>
          <cell r="S37">
            <v>2171</v>
          </cell>
          <cell r="U37">
            <v>0.1</v>
          </cell>
          <cell r="V37" t="str">
            <v>내선</v>
          </cell>
          <cell r="W37">
            <v>0.25</v>
          </cell>
        </row>
        <row r="38">
          <cell r="A38">
            <v>38</v>
          </cell>
          <cell r="B38" t="str">
            <v>노출</v>
          </cell>
          <cell r="C38" t="str">
            <v>전선관(노출)</v>
          </cell>
          <cell r="D38" t="str">
            <v>ST  42C</v>
          </cell>
          <cell r="E38" t="str">
            <v>m</v>
          </cell>
          <cell r="H38">
            <v>820</v>
          </cell>
          <cell r="I38">
            <v>2224</v>
          </cell>
          <cell r="J38">
            <v>866</v>
          </cell>
          <cell r="K38">
            <v>2171</v>
          </cell>
          <cell r="S38">
            <v>2171</v>
          </cell>
          <cell r="U38">
            <v>0.1</v>
          </cell>
          <cell r="V38" t="str">
            <v>내선</v>
          </cell>
          <cell r="W38">
            <v>0.3</v>
          </cell>
        </row>
        <row r="39">
          <cell r="A39">
            <v>39</v>
          </cell>
          <cell r="C39" t="str">
            <v>전선관</v>
          </cell>
          <cell r="D39" t="str">
            <v>ST  54C</v>
          </cell>
          <cell r="E39" t="str">
            <v>m</v>
          </cell>
          <cell r="H39">
            <v>820</v>
          </cell>
          <cell r="I39">
            <v>3104</v>
          </cell>
          <cell r="J39">
            <v>866</v>
          </cell>
          <cell r="K39">
            <v>3027</v>
          </cell>
          <cell r="S39">
            <v>3027</v>
          </cell>
          <cell r="U39">
            <v>0.1</v>
          </cell>
          <cell r="V39" t="str">
            <v>내선</v>
          </cell>
          <cell r="W39">
            <v>0.34</v>
          </cell>
        </row>
        <row r="40">
          <cell r="A40">
            <v>40</v>
          </cell>
          <cell r="B40" t="str">
            <v>노출</v>
          </cell>
          <cell r="C40" t="str">
            <v>전선관(노출)</v>
          </cell>
          <cell r="D40" t="str">
            <v>ST  54C</v>
          </cell>
          <cell r="E40" t="str">
            <v>m</v>
          </cell>
          <cell r="H40">
            <v>820</v>
          </cell>
          <cell r="I40">
            <v>3104</v>
          </cell>
          <cell r="J40">
            <v>866</v>
          </cell>
          <cell r="K40">
            <v>3027</v>
          </cell>
          <cell r="S40">
            <v>3027</v>
          </cell>
          <cell r="U40">
            <v>0.1</v>
          </cell>
          <cell r="V40" t="str">
            <v>내선</v>
          </cell>
          <cell r="W40">
            <v>0.40800000000000003</v>
          </cell>
        </row>
        <row r="41">
          <cell r="A41">
            <v>41</v>
          </cell>
          <cell r="C41" t="str">
            <v>전선관</v>
          </cell>
          <cell r="D41" t="str">
            <v>ST  70C</v>
          </cell>
          <cell r="E41" t="str">
            <v>m</v>
          </cell>
          <cell r="H41">
            <v>820</v>
          </cell>
          <cell r="I41">
            <v>3950</v>
          </cell>
          <cell r="J41">
            <v>866</v>
          </cell>
          <cell r="K41">
            <v>3851</v>
          </cell>
          <cell r="S41">
            <v>3851</v>
          </cell>
          <cell r="U41">
            <v>0.1</v>
          </cell>
          <cell r="V41" t="str">
            <v>내선</v>
          </cell>
          <cell r="W41">
            <v>0.44</v>
          </cell>
        </row>
        <row r="42">
          <cell r="A42">
            <v>42</v>
          </cell>
          <cell r="B42" t="str">
            <v>노출</v>
          </cell>
          <cell r="C42" t="str">
            <v>전선관(노출)</v>
          </cell>
          <cell r="D42" t="str">
            <v>ST  70C</v>
          </cell>
          <cell r="E42" t="str">
            <v>m</v>
          </cell>
          <cell r="H42">
            <v>820</v>
          </cell>
          <cell r="I42">
            <v>3950</v>
          </cell>
          <cell r="J42">
            <v>866</v>
          </cell>
          <cell r="K42">
            <v>3851</v>
          </cell>
          <cell r="S42">
            <v>3851</v>
          </cell>
          <cell r="U42">
            <v>0.1</v>
          </cell>
          <cell r="V42" t="str">
            <v>내선</v>
          </cell>
          <cell r="W42">
            <v>0.52800000000000002</v>
          </cell>
        </row>
        <row r="43">
          <cell r="A43">
            <v>43</v>
          </cell>
          <cell r="C43" t="str">
            <v>전선관</v>
          </cell>
          <cell r="D43" t="str">
            <v>ST  82C</v>
          </cell>
          <cell r="E43" t="str">
            <v>m</v>
          </cell>
          <cell r="H43">
            <v>820</v>
          </cell>
          <cell r="I43">
            <v>4424</v>
          </cell>
          <cell r="J43">
            <v>866</v>
          </cell>
          <cell r="K43">
            <v>4324</v>
          </cell>
          <cell r="S43">
            <v>4324</v>
          </cell>
          <cell r="U43">
            <v>0.1</v>
          </cell>
          <cell r="V43" t="str">
            <v>내선</v>
          </cell>
          <cell r="W43">
            <v>0.54</v>
          </cell>
        </row>
        <row r="44">
          <cell r="A44">
            <v>44</v>
          </cell>
          <cell r="B44" t="str">
            <v>노출</v>
          </cell>
          <cell r="C44" t="str">
            <v>전선관(노출)</v>
          </cell>
          <cell r="D44" t="str">
            <v>ST  82C</v>
          </cell>
          <cell r="E44" t="str">
            <v>m</v>
          </cell>
          <cell r="H44">
            <v>820</v>
          </cell>
          <cell r="I44">
            <v>4424</v>
          </cell>
          <cell r="J44">
            <v>866</v>
          </cell>
          <cell r="K44">
            <v>4324</v>
          </cell>
          <cell r="S44">
            <v>4324</v>
          </cell>
          <cell r="U44">
            <v>0.1</v>
          </cell>
          <cell r="V44" t="str">
            <v>내선</v>
          </cell>
          <cell r="W44">
            <v>0.64800000000000002</v>
          </cell>
        </row>
        <row r="45">
          <cell r="A45">
            <v>45</v>
          </cell>
          <cell r="C45" t="str">
            <v>전선관</v>
          </cell>
          <cell r="D45" t="str">
            <v>ST  104C</v>
          </cell>
          <cell r="E45" t="str">
            <v>m</v>
          </cell>
          <cell r="H45">
            <v>820</v>
          </cell>
          <cell r="I45">
            <v>7081</v>
          </cell>
          <cell r="J45">
            <v>866</v>
          </cell>
          <cell r="K45">
            <v>6889</v>
          </cell>
          <cell r="S45">
            <v>6889</v>
          </cell>
          <cell r="U45">
            <v>0.1</v>
          </cell>
          <cell r="V45" t="str">
            <v>내선</v>
          </cell>
          <cell r="W45">
            <v>0.71</v>
          </cell>
        </row>
        <row r="46">
          <cell r="A46">
            <v>46</v>
          </cell>
          <cell r="B46" t="str">
            <v>노출</v>
          </cell>
          <cell r="C46" t="str">
            <v>전선관(노출)</v>
          </cell>
          <cell r="D46" t="str">
            <v>ST  104C</v>
          </cell>
          <cell r="E46" t="str">
            <v>m</v>
          </cell>
          <cell r="H46">
            <v>820</v>
          </cell>
          <cell r="I46">
            <v>7081</v>
          </cell>
          <cell r="J46">
            <v>866</v>
          </cell>
          <cell r="K46">
            <v>6889</v>
          </cell>
          <cell r="S46">
            <v>6889</v>
          </cell>
          <cell r="U46">
            <v>0.1</v>
          </cell>
          <cell r="V46" t="str">
            <v>내선</v>
          </cell>
          <cell r="W46">
            <v>0.85199999999999998</v>
          </cell>
        </row>
        <row r="47">
          <cell r="A47">
            <v>47</v>
          </cell>
          <cell r="S47" t="str">
            <v/>
          </cell>
        </row>
        <row r="48">
          <cell r="A48">
            <v>48</v>
          </cell>
          <cell r="S48" t="str">
            <v/>
          </cell>
        </row>
        <row r="49">
          <cell r="A49">
            <v>49</v>
          </cell>
          <cell r="C49" t="str">
            <v>전선관</v>
          </cell>
          <cell r="D49" t="str">
            <v>HI-PVC  16C</v>
          </cell>
          <cell r="E49" t="str">
            <v>m</v>
          </cell>
          <cell r="H49">
            <v>824</v>
          </cell>
          <cell r="I49">
            <v>372</v>
          </cell>
          <cell r="J49">
            <v>866</v>
          </cell>
          <cell r="K49">
            <v>291</v>
          </cell>
          <cell r="S49">
            <v>291</v>
          </cell>
          <cell r="U49">
            <v>0.1</v>
          </cell>
          <cell r="V49" t="str">
            <v>내선</v>
          </cell>
          <cell r="W49">
            <v>0.05</v>
          </cell>
        </row>
        <row r="50">
          <cell r="A50">
            <v>50</v>
          </cell>
          <cell r="B50" t="str">
            <v>지중매설</v>
          </cell>
          <cell r="C50" t="str">
            <v>전선관</v>
          </cell>
          <cell r="D50" t="str">
            <v>HI-PVC  16C</v>
          </cell>
          <cell r="E50" t="str">
            <v>m</v>
          </cell>
          <cell r="H50">
            <v>824</v>
          </cell>
          <cell r="I50">
            <v>372</v>
          </cell>
          <cell r="J50">
            <v>866</v>
          </cell>
          <cell r="K50">
            <v>291</v>
          </cell>
          <cell r="S50">
            <v>291</v>
          </cell>
          <cell r="U50">
            <v>0.1</v>
          </cell>
          <cell r="V50" t="str">
            <v>내선</v>
          </cell>
          <cell r="W50">
            <v>3.4999999999999996E-2</v>
          </cell>
        </row>
        <row r="51">
          <cell r="A51">
            <v>51</v>
          </cell>
          <cell r="C51" t="str">
            <v>전선관</v>
          </cell>
          <cell r="D51" t="str">
            <v>HI-PVC  22C</v>
          </cell>
          <cell r="E51" t="str">
            <v>m</v>
          </cell>
          <cell r="H51">
            <v>824</v>
          </cell>
          <cell r="I51">
            <v>448</v>
          </cell>
          <cell r="J51">
            <v>866</v>
          </cell>
          <cell r="K51">
            <v>347</v>
          </cell>
          <cell r="S51">
            <v>347</v>
          </cell>
          <cell r="U51">
            <v>0.1</v>
          </cell>
          <cell r="V51" t="str">
            <v>내선</v>
          </cell>
          <cell r="W51">
            <v>0.06</v>
          </cell>
        </row>
        <row r="52">
          <cell r="A52">
            <v>52</v>
          </cell>
          <cell r="B52" t="str">
            <v>지중매설</v>
          </cell>
          <cell r="C52" t="str">
            <v>전선관</v>
          </cell>
          <cell r="D52" t="str">
            <v>HI-PVC  22C</v>
          </cell>
          <cell r="E52" t="str">
            <v>m</v>
          </cell>
          <cell r="H52">
            <v>824</v>
          </cell>
          <cell r="I52">
            <v>448</v>
          </cell>
          <cell r="J52">
            <v>866</v>
          </cell>
          <cell r="K52">
            <v>347</v>
          </cell>
          <cell r="S52">
            <v>347</v>
          </cell>
          <cell r="U52">
            <v>0.1</v>
          </cell>
          <cell r="V52" t="str">
            <v>내선</v>
          </cell>
          <cell r="W52">
            <v>4.1999999999999996E-2</v>
          </cell>
        </row>
        <row r="53">
          <cell r="A53">
            <v>53</v>
          </cell>
          <cell r="C53" t="str">
            <v>전선관</v>
          </cell>
          <cell r="D53" t="str">
            <v>HI-PVC  28C</v>
          </cell>
          <cell r="E53" t="str">
            <v>m</v>
          </cell>
          <cell r="H53">
            <v>824</v>
          </cell>
          <cell r="I53">
            <v>802</v>
          </cell>
          <cell r="J53">
            <v>866</v>
          </cell>
          <cell r="K53">
            <v>677</v>
          </cell>
          <cell r="S53">
            <v>677</v>
          </cell>
          <cell r="U53">
            <v>0.1</v>
          </cell>
          <cell r="V53" t="str">
            <v>내선</v>
          </cell>
          <cell r="W53">
            <v>0.08</v>
          </cell>
        </row>
        <row r="54">
          <cell r="A54">
            <v>54</v>
          </cell>
          <cell r="B54" t="str">
            <v>지중매설</v>
          </cell>
          <cell r="C54" t="str">
            <v>전선관</v>
          </cell>
          <cell r="D54" t="str">
            <v>HI-PVC  28C</v>
          </cell>
          <cell r="E54" t="str">
            <v>m</v>
          </cell>
          <cell r="H54">
            <v>824</v>
          </cell>
          <cell r="I54">
            <v>802</v>
          </cell>
          <cell r="J54">
            <v>866</v>
          </cell>
          <cell r="K54">
            <v>677</v>
          </cell>
          <cell r="S54">
            <v>677</v>
          </cell>
          <cell r="U54">
            <v>0.1</v>
          </cell>
          <cell r="V54" t="str">
            <v>내선</v>
          </cell>
          <cell r="W54">
            <v>5.5999999999999994E-2</v>
          </cell>
        </row>
        <row r="55">
          <cell r="A55">
            <v>55</v>
          </cell>
          <cell r="C55" t="str">
            <v>전선관</v>
          </cell>
          <cell r="D55" t="str">
            <v>HI-PVC  36C</v>
          </cell>
          <cell r="E55" t="str">
            <v>m</v>
          </cell>
          <cell r="H55">
            <v>824</v>
          </cell>
          <cell r="I55">
            <v>1138</v>
          </cell>
          <cell r="J55">
            <v>866</v>
          </cell>
          <cell r="K55">
            <v>947</v>
          </cell>
          <cell r="S55">
            <v>947</v>
          </cell>
          <cell r="U55">
            <v>0.1</v>
          </cell>
          <cell r="V55" t="str">
            <v>내선</v>
          </cell>
          <cell r="W55">
            <v>0.1</v>
          </cell>
        </row>
        <row r="56">
          <cell r="A56">
            <v>56</v>
          </cell>
          <cell r="B56" t="str">
            <v>지중매설</v>
          </cell>
          <cell r="C56" t="str">
            <v>전선관</v>
          </cell>
          <cell r="D56" t="str">
            <v>HI-PVC  36C</v>
          </cell>
          <cell r="E56" t="str">
            <v>m</v>
          </cell>
          <cell r="H56">
            <v>824</v>
          </cell>
          <cell r="I56">
            <v>1138</v>
          </cell>
          <cell r="J56">
            <v>866</v>
          </cell>
          <cell r="K56">
            <v>947</v>
          </cell>
          <cell r="S56">
            <v>947</v>
          </cell>
          <cell r="U56">
            <v>0.1</v>
          </cell>
          <cell r="V56" t="str">
            <v>내선</v>
          </cell>
          <cell r="W56">
            <v>6.9999999999999993E-2</v>
          </cell>
        </row>
        <row r="57">
          <cell r="A57">
            <v>57</v>
          </cell>
          <cell r="C57" t="str">
            <v>전선관</v>
          </cell>
          <cell r="D57" t="str">
            <v>HI-PVC  42C</v>
          </cell>
          <cell r="E57" t="str">
            <v>m</v>
          </cell>
          <cell r="H57">
            <v>824</v>
          </cell>
          <cell r="I57">
            <v>1484</v>
          </cell>
          <cell r="J57">
            <v>866</v>
          </cell>
          <cell r="K57">
            <v>1241</v>
          </cell>
          <cell r="S57">
            <v>1241</v>
          </cell>
          <cell r="U57">
            <v>0.1</v>
          </cell>
          <cell r="V57" t="str">
            <v>내선</v>
          </cell>
          <cell r="W57">
            <v>0.13</v>
          </cell>
        </row>
        <row r="58">
          <cell r="A58">
            <v>58</v>
          </cell>
          <cell r="B58" t="str">
            <v>지중매설</v>
          </cell>
          <cell r="C58" t="str">
            <v>전선관</v>
          </cell>
          <cell r="D58" t="str">
            <v>HI-PVC  42C</v>
          </cell>
          <cell r="E58" t="str">
            <v>m</v>
          </cell>
          <cell r="H58">
            <v>824</v>
          </cell>
          <cell r="I58">
            <v>1484</v>
          </cell>
          <cell r="J58">
            <v>866</v>
          </cell>
          <cell r="K58">
            <v>1241</v>
          </cell>
          <cell r="S58">
            <v>1241</v>
          </cell>
          <cell r="U58">
            <v>0.1</v>
          </cell>
          <cell r="V58" t="str">
            <v>내선</v>
          </cell>
          <cell r="W58">
            <v>9.0999999999999998E-2</v>
          </cell>
        </row>
        <row r="59">
          <cell r="A59">
            <v>59</v>
          </cell>
          <cell r="C59" t="str">
            <v>전선관</v>
          </cell>
          <cell r="D59" t="str">
            <v>HI-PVC  54C</v>
          </cell>
          <cell r="E59" t="str">
            <v>m</v>
          </cell>
          <cell r="H59">
            <v>824</v>
          </cell>
          <cell r="I59">
            <v>2106</v>
          </cell>
          <cell r="J59">
            <v>866</v>
          </cell>
          <cell r="K59">
            <v>1761</v>
          </cell>
          <cell r="S59">
            <v>1761</v>
          </cell>
          <cell r="U59">
            <v>0.1</v>
          </cell>
          <cell r="V59" t="str">
            <v>내선</v>
          </cell>
          <cell r="W59">
            <v>0.19</v>
          </cell>
        </row>
        <row r="60">
          <cell r="A60">
            <v>60</v>
          </cell>
          <cell r="B60" t="str">
            <v>지중매설</v>
          </cell>
          <cell r="C60" t="str">
            <v>전선관</v>
          </cell>
          <cell r="D60" t="str">
            <v>HI-PVC  54C</v>
          </cell>
          <cell r="E60" t="str">
            <v>m</v>
          </cell>
          <cell r="H60">
            <v>824</v>
          </cell>
          <cell r="I60">
            <v>2106</v>
          </cell>
          <cell r="J60">
            <v>866</v>
          </cell>
          <cell r="K60">
            <v>1761</v>
          </cell>
          <cell r="S60">
            <v>1761</v>
          </cell>
          <cell r="U60">
            <v>0.1</v>
          </cell>
          <cell r="V60" t="str">
            <v>내선</v>
          </cell>
          <cell r="W60">
            <v>0.13299999999999998</v>
          </cell>
        </row>
        <row r="61">
          <cell r="A61">
            <v>61</v>
          </cell>
          <cell r="C61" t="str">
            <v>전선관</v>
          </cell>
          <cell r="D61" t="str">
            <v>HI-PVC  70C</v>
          </cell>
          <cell r="E61" t="str">
            <v>m</v>
          </cell>
          <cell r="H61">
            <v>824</v>
          </cell>
          <cell r="I61">
            <v>2713</v>
          </cell>
          <cell r="J61">
            <v>866</v>
          </cell>
          <cell r="K61">
            <v>2267</v>
          </cell>
          <cell r="S61">
            <v>2267</v>
          </cell>
          <cell r="U61">
            <v>0.1</v>
          </cell>
          <cell r="V61" t="str">
            <v>내선</v>
          </cell>
          <cell r="W61">
            <v>0.28000000000000003</v>
          </cell>
        </row>
        <row r="62">
          <cell r="A62">
            <v>62</v>
          </cell>
          <cell r="B62" t="str">
            <v>지중매설</v>
          </cell>
          <cell r="C62" t="str">
            <v>전선관</v>
          </cell>
          <cell r="D62" t="str">
            <v>HI-PVC  70C</v>
          </cell>
          <cell r="E62" t="str">
            <v>m</v>
          </cell>
          <cell r="H62">
            <v>824</v>
          </cell>
          <cell r="I62">
            <v>2713</v>
          </cell>
          <cell r="J62">
            <v>866</v>
          </cell>
          <cell r="K62">
            <v>2267</v>
          </cell>
          <cell r="S62">
            <v>2267</v>
          </cell>
          <cell r="U62">
            <v>0.1</v>
          </cell>
          <cell r="V62" t="str">
            <v>내선</v>
          </cell>
          <cell r="W62">
            <v>0.19600000000000001</v>
          </cell>
        </row>
        <row r="63">
          <cell r="A63">
            <v>63</v>
          </cell>
          <cell r="C63" t="str">
            <v>전선관</v>
          </cell>
          <cell r="D63" t="str">
            <v>HI-PVC  82C</v>
          </cell>
          <cell r="E63" t="str">
            <v>m</v>
          </cell>
          <cell r="H63">
            <v>824</v>
          </cell>
          <cell r="I63">
            <v>4070</v>
          </cell>
          <cell r="J63">
            <v>866</v>
          </cell>
          <cell r="K63">
            <v>3455</v>
          </cell>
          <cell r="S63">
            <v>3455</v>
          </cell>
          <cell r="U63">
            <v>0.1</v>
          </cell>
          <cell r="V63" t="str">
            <v>내선</v>
          </cell>
          <cell r="W63">
            <v>0.37</v>
          </cell>
        </row>
        <row r="64">
          <cell r="A64">
            <v>64</v>
          </cell>
          <cell r="B64" t="str">
            <v>지중매설</v>
          </cell>
          <cell r="C64" t="str">
            <v>전선관</v>
          </cell>
          <cell r="D64" t="str">
            <v>HI-PVC  82C</v>
          </cell>
          <cell r="E64" t="str">
            <v>m</v>
          </cell>
          <cell r="H64">
            <v>824</v>
          </cell>
          <cell r="I64">
            <v>4070</v>
          </cell>
          <cell r="J64">
            <v>866</v>
          </cell>
          <cell r="K64">
            <v>3455</v>
          </cell>
          <cell r="S64">
            <v>3455</v>
          </cell>
          <cell r="U64">
            <v>0.1</v>
          </cell>
          <cell r="V64" t="str">
            <v>내선</v>
          </cell>
          <cell r="W64">
            <v>0.25900000000000001</v>
          </cell>
        </row>
        <row r="65">
          <cell r="A65">
            <v>65</v>
          </cell>
          <cell r="C65" t="str">
            <v>전선관</v>
          </cell>
          <cell r="D65" t="str">
            <v>HI-PVC  104C</v>
          </cell>
          <cell r="E65" t="str">
            <v>m</v>
          </cell>
          <cell r="H65">
            <v>824</v>
          </cell>
          <cell r="I65">
            <v>4897</v>
          </cell>
          <cell r="J65">
            <v>866</v>
          </cell>
          <cell r="K65">
            <v>4092</v>
          </cell>
          <cell r="S65">
            <v>4092</v>
          </cell>
          <cell r="U65">
            <v>0.1</v>
          </cell>
          <cell r="V65" t="str">
            <v>내선</v>
          </cell>
          <cell r="W65">
            <v>0.46</v>
          </cell>
        </row>
        <row r="66">
          <cell r="A66">
            <v>66</v>
          </cell>
          <cell r="B66" t="str">
            <v>지중매설</v>
          </cell>
          <cell r="C66" t="str">
            <v>전선관</v>
          </cell>
          <cell r="D66" t="str">
            <v>HI-PVC  104C</v>
          </cell>
          <cell r="E66" t="str">
            <v>m</v>
          </cell>
          <cell r="H66">
            <v>824</v>
          </cell>
          <cell r="I66">
            <v>4897</v>
          </cell>
          <cell r="J66">
            <v>866</v>
          </cell>
          <cell r="K66">
            <v>4092</v>
          </cell>
          <cell r="S66">
            <v>4092</v>
          </cell>
          <cell r="U66">
            <v>0.1</v>
          </cell>
          <cell r="V66" t="str">
            <v>내선</v>
          </cell>
          <cell r="W66">
            <v>0.32200000000000001</v>
          </cell>
        </row>
        <row r="67">
          <cell r="A67">
            <v>67</v>
          </cell>
          <cell r="S67" t="str">
            <v/>
          </cell>
        </row>
        <row r="68">
          <cell r="A68">
            <v>68</v>
          </cell>
          <cell r="C68" t="str">
            <v>전선관</v>
          </cell>
          <cell r="D68" t="str">
            <v xml:space="preserve">PE  22C  </v>
          </cell>
          <cell r="E68" t="str">
            <v>m</v>
          </cell>
          <cell r="H68">
            <v>825</v>
          </cell>
          <cell r="I68">
            <v>285</v>
          </cell>
          <cell r="J68">
            <v>867</v>
          </cell>
          <cell r="K68">
            <v>285</v>
          </cell>
          <cell r="S68">
            <v>285</v>
          </cell>
          <cell r="U68">
            <v>0.03</v>
          </cell>
          <cell r="V68" t="str">
            <v>배전</v>
          </cell>
          <cell r="W68">
            <v>7.8E-2</v>
          </cell>
        </row>
        <row r="69">
          <cell r="A69">
            <v>69</v>
          </cell>
          <cell r="C69" t="str">
            <v>전선관</v>
          </cell>
          <cell r="D69" t="str">
            <v>PE  28C</v>
          </cell>
          <cell r="E69" t="str">
            <v>m</v>
          </cell>
          <cell r="H69">
            <v>825</v>
          </cell>
          <cell r="I69">
            <v>470</v>
          </cell>
          <cell r="J69">
            <v>867</v>
          </cell>
          <cell r="K69">
            <v>470</v>
          </cell>
          <cell r="S69">
            <v>470</v>
          </cell>
          <cell r="U69">
            <v>0.03</v>
          </cell>
          <cell r="V69" t="str">
            <v>배전</v>
          </cell>
          <cell r="W69">
            <v>7.8E-2</v>
          </cell>
        </row>
        <row r="70">
          <cell r="A70">
            <v>70</v>
          </cell>
          <cell r="C70" t="str">
            <v>전선관</v>
          </cell>
          <cell r="D70" t="str">
            <v>PE  36C</v>
          </cell>
          <cell r="E70" t="str">
            <v>m</v>
          </cell>
          <cell r="H70">
            <v>825</v>
          </cell>
          <cell r="I70">
            <v>700</v>
          </cell>
          <cell r="J70">
            <v>867</v>
          </cell>
          <cell r="K70">
            <v>700</v>
          </cell>
          <cell r="S70">
            <v>700</v>
          </cell>
          <cell r="U70">
            <v>0.03</v>
          </cell>
          <cell r="V70" t="str">
            <v>배전</v>
          </cell>
          <cell r="W70">
            <v>7.8E-2</v>
          </cell>
        </row>
        <row r="71">
          <cell r="A71">
            <v>71</v>
          </cell>
          <cell r="C71" t="str">
            <v>전선관</v>
          </cell>
          <cell r="D71" t="str">
            <v>PE  42C</v>
          </cell>
          <cell r="E71" t="str">
            <v>m</v>
          </cell>
          <cell r="H71">
            <v>825</v>
          </cell>
          <cell r="I71">
            <v>820</v>
          </cell>
          <cell r="J71">
            <v>867</v>
          </cell>
          <cell r="K71">
            <v>820</v>
          </cell>
          <cell r="S71">
            <v>820</v>
          </cell>
          <cell r="U71">
            <v>0.03</v>
          </cell>
          <cell r="V71" t="str">
            <v>배전</v>
          </cell>
          <cell r="W71">
            <v>7.8E-2</v>
          </cell>
        </row>
        <row r="72">
          <cell r="A72">
            <v>72</v>
          </cell>
          <cell r="C72" t="str">
            <v>전선관</v>
          </cell>
          <cell r="D72" t="str">
            <v>PE  54C</v>
          </cell>
          <cell r="E72" t="str">
            <v>m</v>
          </cell>
          <cell r="H72">
            <v>825</v>
          </cell>
          <cell r="I72">
            <v>1235</v>
          </cell>
          <cell r="J72">
            <v>867</v>
          </cell>
          <cell r="K72">
            <v>1235</v>
          </cell>
          <cell r="S72">
            <v>1235</v>
          </cell>
          <cell r="U72">
            <v>0.03</v>
          </cell>
          <cell r="V72" t="str">
            <v>배전</v>
          </cell>
          <cell r="W72">
            <v>7.8E-2</v>
          </cell>
        </row>
        <row r="73">
          <cell r="A73">
            <v>73</v>
          </cell>
          <cell r="C73" t="str">
            <v>전선관</v>
          </cell>
          <cell r="D73" t="str">
            <v>PE  70C</v>
          </cell>
          <cell r="E73" t="str">
            <v>m</v>
          </cell>
          <cell r="H73">
            <v>825</v>
          </cell>
          <cell r="I73">
            <v>1715</v>
          </cell>
          <cell r="J73">
            <v>867</v>
          </cell>
          <cell r="K73">
            <v>1715</v>
          </cell>
          <cell r="S73">
            <v>1715</v>
          </cell>
          <cell r="U73">
            <v>0.03</v>
          </cell>
          <cell r="V73" t="str">
            <v>배전</v>
          </cell>
          <cell r="W73">
            <v>7.8E-2</v>
          </cell>
        </row>
        <row r="74">
          <cell r="A74">
            <v>74</v>
          </cell>
          <cell r="C74" t="str">
            <v>전선관</v>
          </cell>
          <cell r="D74" t="str">
            <v>PE  82C</v>
          </cell>
          <cell r="E74" t="str">
            <v>m</v>
          </cell>
          <cell r="H74">
            <v>825</v>
          </cell>
          <cell r="I74">
            <v>2430</v>
          </cell>
          <cell r="J74">
            <v>867</v>
          </cell>
          <cell r="K74">
            <v>2430</v>
          </cell>
          <cell r="S74">
            <v>2430</v>
          </cell>
          <cell r="U74">
            <v>0.03</v>
          </cell>
          <cell r="V74" t="str">
            <v>배전</v>
          </cell>
          <cell r="W74">
            <v>9.1199999999999989E-2</v>
          </cell>
        </row>
        <row r="75">
          <cell r="A75">
            <v>75</v>
          </cell>
          <cell r="C75" t="str">
            <v>전선관</v>
          </cell>
          <cell r="D75" t="str">
            <v>PE  100C</v>
          </cell>
          <cell r="E75" t="str">
            <v>m</v>
          </cell>
          <cell r="H75">
            <v>825</v>
          </cell>
          <cell r="I75">
            <v>3575</v>
          </cell>
          <cell r="J75">
            <v>867</v>
          </cell>
          <cell r="K75">
            <v>3575</v>
          </cell>
          <cell r="S75">
            <v>3575</v>
          </cell>
          <cell r="U75">
            <v>0.03</v>
          </cell>
          <cell r="V75" t="str">
            <v>배전</v>
          </cell>
          <cell r="W75">
            <v>9.1199999999999989E-2</v>
          </cell>
        </row>
        <row r="76">
          <cell r="A76">
            <v>76</v>
          </cell>
          <cell r="B76" t="str">
            <v>통신</v>
          </cell>
          <cell r="C76" t="str">
            <v>전선관</v>
          </cell>
          <cell r="D76" t="str">
            <v xml:space="preserve">ELPφ30  </v>
          </cell>
          <cell r="E76" t="str">
            <v>m</v>
          </cell>
          <cell r="H76">
            <v>825</v>
          </cell>
          <cell r="I76">
            <v>470</v>
          </cell>
          <cell r="J76">
            <v>867</v>
          </cell>
          <cell r="K76">
            <v>310</v>
          </cell>
          <cell r="S76">
            <v>310</v>
          </cell>
          <cell r="U76">
            <v>0.02</v>
          </cell>
          <cell r="V76" t="str">
            <v>배관</v>
          </cell>
          <cell r="W76">
            <v>1.2E-2</v>
          </cell>
          <cell r="X76" t="str">
            <v>보인</v>
          </cell>
          <cell r="Y76">
            <v>2.9000000000000001E-2</v>
          </cell>
        </row>
        <row r="77">
          <cell r="A77">
            <v>77</v>
          </cell>
          <cell r="C77" t="str">
            <v>전선관</v>
          </cell>
          <cell r="D77" t="str">
            <v xml:space="preserve">ELPφ30  </v>
          </cell>
          <cell r="E77" t="str">
            <v>m</v>
          </cell>
          <cell r="H77">
            <v>825</v>
          </cell>
          <cell r="I77">
            <v>470</v>
          </cell>
          <cell r="J77">
            <v>866</v>
          </cell>
          <cell r="K77">
            <v>310</v>
          </cell>
          <cell r="S77">
            <v>310</v>
          </cell>
          <cell r="U77">
            <v>0.03</v>
          </cell>
          <cell r="V77" t="str">
            <v>배전</v>
          </cell>
          <cell r="W77">
            <v>1.2E-2</v>
          </cell>
          <cell r="X77" t="str">
            <v>보인</v>
          </cell>
          <cell r="Y77">
            <v>2.9000000000000001E-2</v>
          </cell>
        </row>
        <row r="78">
          <cell r="A78">
            <v>78</v>
          </cell>
          <cell r="C78" t="str">
            <v>전선관</v>
          </cell>
          <cell r="D78" t="str">
            <v xml:space="preserve">ELPφ40  </v>
          </cell>
          <cell r="E78" t="str">
            <v>m</v>
          </cell>
          <cell r="H78">
            <v>825</v>
          </cell>
          <cell r="I78">
            <v>690</v>
          </cell>
          <cell r="J78">
            <v>866</v>
          </cell>
          <cell r="K78">
            <v>500</v>
          </cell>
          <cell r="S78">
            <v>500</v>
          </cell>
          <cell r="U78">
            <v>0.03</v>
          </cell>
          <cell r="V78" t="str">
            <v>배전</v>
          </cell>
          <cell r="W78">
            <v>1.2E-2</v>
          </cell>
          <cell r="X78" t="str">
            <v>보인</v>
          </cell>
          <cell r="Y78">
            <v>2.9000000000000001E-2</v>
          </cell>
        </row>
        <row r="79">
          <cell r="A79">
            <v>79</v>
          </cell>
          <cell r="C79" t="str">
            <v>전선관</v>
          </cell>
          <cell r="D79" t="str">
            <v xml:space="preserve">ELPφ50  </v>
          </cell>
          <cell r="E79" t="str">
            <v>m</v>
          </cell>
          <cell r="H79">
            <v>825</v>
          </cell>
          <cell r="I79">
            <v>860</v>
          </cell>
          <cell r="J79">
            <v>866</v>
          </cell>
          <cell r="K79">
            <v>640</v>
          </cell>
          <cell r="S79">
            <v>640</v>
          </cell>
          <cell r="U79">
            <v>0.03</v>
          </cell>
          <cell r="V79" t="str">
            <v>배전</v>
          </cell>
          <cell r="W79">
            <v>1.2E-2</v>
          </cell>
          <cell r="X79" t="str">
            <v>보인</v>
          </cell>
          <cell r="Y79">
            <v>2.9000000000000001E-2</v>
          </cell>
        </row>
        <row r="80">
          <cell r="A80">
            <v>80</v>
          </cell>
          <cell r="C80" t="str">
            <v>전선관</v>
          </cell>
          <cell r="D80" t="str">
            <v>ELPφ65</v>
          </cell>
          <cell r="E80" t="str">
            <v>m</v>
          </cell>
          <cell r="H80">
            <v>825</v>
          </cell>
          <cell r="I80">
            <v>1290</v>
          </cell>
          <cell r="J80">
            <v>866</v>
          </cell>
          <cell r="K80">
            <v>970</v>
          </cell>
          <cell r="S80">
            <v>970</v>
          </cell>
          <cell r="U80">
            <v>0.03</v>
          </cell>
          <cell r="V80" t="str">
            <v>배전</v>
          </cell>
          <cell r="W80">
            <v>1.4999999999999999E-2</v>
          </cell>
          <cell r="X80" t="str">
            <v>보인</v>
          </cell>
          <cell r="Y80">
            <v>3.5000000000000003E-2</v>
          </cell>
        </row>
        <row r="81">
          <cell r="A81">
            <v>81</v>
          </cell>
          <cell r="C81" t="str">
            <v>전선관</v>
          </cell>
          <cell r="D81" t="str">
            <v>ELPφ80</v>
          </cell>
          <cell r="E81" t="str">
            <v>m</v>
          </cell>
          <cell r="H81">
            <v>825</v>
          </cell>
          <cell r="I81">
            <v>1860</v>
          </cell>
          <cell r="J81">
            <v>867</v>
          </cell>
          <cell r="K81">
            <v>1300</v>
          </cell>
          <cell r="S81">
            <v>1300</v>
          </cell>
          <cell r="U81">
            <v>0.03</v>
          </cell>
          <cell r="V81" t="str">
            <v>배전</v>
          </cell>
          <cell r="W81">
            <v>1.4999999999999999E-2</v>
          </cell>
          <cell r="X81" t="str">
            <v>보인</v>
          </cell>
          <cell r="Y81">
            <v>3.5000000000000003E-2</v>
          </cell>
        </row>
        <row r="82">
          <cell r="A82">
            <v>82</v>
          </cell>
          <cell r="C82" t="str">
            <v>전선관</v>
          </cell>
          <cell r="D82" t="str">
            <v>ELPφ100</v>
          </cell>
          <cell r="E82" t="str">
            <v>m</v>
          </cell>
          <cell r="H82">
            <v>825</v>
          </cell>
          <cell r="I82">
            <v>2570</v>
          </cell>
          <cell r="J82">
            <v>867</v>
          </cell>
          <cell r="K82">
            <v>1600</v>
          </cell>
          <cell r="S82">
            <v>1600</v>
          </cell>
          <cell r="U82">
            <v>0.03</v>
          </cell>
          <cell r="V82" t="str">
            <v>배전</v>
          </cell>
          <cell r="W82">
            <v>1.7999999999999999E-2</v>
          </cell>
          <cell r="X82" t="str">
            <v>보인</v>
          </cell>
          <cell r="Y82">
            <v>5.7000000000000002E-2</v>
          </cell>
        </row>
        <row r="83">
          <cell r="A83">
            <v>83</v>
          </cell>
          <cell r="C83" t="str">
            <v>전선관</v>
          </cell>
          <cell r="D83" t="str">
            <v>ELPφ125</v>
          </cell>
          <cell r="E83" t="str">
            <v>m</v>
          </cell>
          <cell r="H83">
            <v>825</v>
          </cell>
          <cell r="I83">
            <v>3860</v>
          </cell>
          <cell r="J83">
            <v>867</v>
          </cell>
          <cell r="K83">
            <v>2540</v>
          </cell>
          <cell r="S83">
            <v>2540</v>
          </cell>
          <cell r="U83">
            <v>0.03</v>
          </cell>
          <cell r="V83" t="str">
            <v>배전</v>
          </cell>
          <cell r="W83">
            <v>2.5000000000000001E-2</v>
          </cell>
          <cell r="X83" t="str">
            <v>보인</v>
          </cell>
          <cell r="Y83">
            <v>7.6999999999999999E-2</v>
          </cell>
        </row>
        <row r="84">
          <cell r="A84">
            <v>84</v>
          </cell>
          <cell r="C84" t="str">
            <v>전선관</v>
          </cell>
          <cell r="D84" t="str">
            <v>ELPφ150</v>
          </cell>
          <cell r="E84" t="str">
            <v>m</v>
          </cell>
          <cell r="H84">
            <v>825</v>
          </cell>
          <cell r="I84">
            <v>4580</v>
          </cell>
          <cell r="J84">
            <v>867</v>
          </cell>
          <cell r="K84">
            <v>3280</v>
          </cell>
          <cell r="S84">
            <v>3280</v>
          </cell>
          <cell r="U84">
            <v>0.03</v>
          </cell>
          <cell r="V84" t="str">
            <v>배전</v>
          </cell>
          <cell r="W84">
            <v>0.03</v>
          </cell>
          <cell r="X84" t="str">
            <v>보인</v>
          </cell>
          <cell r="Y84">
            <v>9.7000000000000003E-2</v>
          </cell>
        </row>
        <row r="85">
          <cell r="A85">
            <v>85</v>
          </cell>
          <cell r="C85" t="str">
            <v>전선관</v>
          </cell>
          <cell r="D85" t="str">
            <v>ELPφ175</v>
          </cell>
          <cell r="E85" t="str">
            <v>m</v>
          </cell>
          <cell r="H85">
            <v>825</v>
          </cell>
          <cell r="I85">
            <v>6860</v>
          </cell>
          <cell r="J85">
            <v>867</v>
          </cell>
          <cell r="K85">
            <v>5350</v>
          </cell>
          <cell r="S85">
            <v>5350</v>
          </cell>
          <cell r="U85">
            <v>0.03</v>
          </cell>
          <cell r="V85" t="str">
            <v>배전</v>
          </cell>
          <cell r="W85">
            <v>3.5999999999999997E-2</v>
          </cell>
          <cell r="X85" t="str">
            <v>보인</v>
          </cell>
          <cell r="Y85">
            <v>0.11700000000000001</v>
          </cell>
        </row>
        <row r="86">
          <cell r="A86">
            <v>86</v>
          </cell>
          <cell r="C86" t="str">
            <v>전선관</v>
          </cell>
          <cell r="D86" t="str">
            <v>ELPφ200</v>
          </cell>
          <cell r="E86" t="str">
            <v>m</v>
          </cell>
          <cell r="H86">
            <v>825</v>
          </cell>
          <cell r="I86">
            <v>9150</v>
          </cell>
          <cell r="J86">
            <v>867</v>
          </cell>
          <cell r="K86">
            <v>6600</v>
          </cell>
          <cell r="S86">
            <v>6600</v>
          </cell>
          <cell r="U86">
            <v>0.03</v>
          </cell>
          <cell r="V86" t="str">
            <v>배전</v>
          </cell>
          <cell r="W86">
            <v>4.1000000000000002E-2</v>
          </cell>
          <cell r="X86" t="str">
            <v>보인</v>
          </cell>
          <cell r="Y86">
            <v>0.129</v>
          </cell>
        </row>
        <row r="87">
          <cell r="A87">
            <v>87</v>
          </cell>
          <cell r="S87" t="str">
            <v/>
          </cell>
        </row>
        <row r="88">
          <cell r="A88">
            <v>88</v>
          </cell>
          <cell r="S88" t="str">
            <v/>
          </cell>
        </row>
        <row r="89">
          <cell r="A89">
            <v>89</v>
          </cell>
          <cell r="C89" t="str">
            <v>FLEXIBLE  TUBE 1종</v>
          </cell>
          <cell r="D89" t="str">
            <v>고장력비방수  16C</v>
          </cell>
          <cell r="E89" t="str">
            <v>m</v>
          </cell>
          <cell r="H89">
            <v>821</v>
          </cell>
          <cell r="I89">
            <v>850</v>
          </cell>
          <cell r="J89">
            <v>869</v>
          </cell>
          <cell r="K89">
            <v>930</v>
          </cell>
          <cell r="S89">
            <v>850</v>
          </cell>
          <cell r="U89">
            <v>0.1</v>
          </cell>
          <cell r="V89" t="str">
            <v>내선</v>
          </cell>
          <cell r="W89">
            <v>3.9E-2</v>
          </cell>
        </row>
        <row r="90">
          <cell r="A90">
            <v>90</v>
          </cell>
          <cell r="C90" t="str">
            <v>FLEXIBLE  TUBE 1종</v>
          </cell>
          <cell r="D90" t="str">
            <v>고장력방수  16C</v>
          </cell>
          <cell r="E90" t="str">
            <v>m</v>
          </cell>
          <cell r="H90">
            <v>821</v>
          </cell>
          <cell r="I90">
            <v>1390</v>
          </cell>
          <cell r="J90">
            <v>869</v>
          </cell>
          <cell r="K90">
            <v>1300</v>
          </cell>
          <cell r="S90">
            <v>1300</v>
          </cell>
          <cell r="U90">
            <v>0.1</v>
          </cell>
          <cell r="V90" t="str">
            <v>내선</v>
          </cell>
          <cell r="W90">
            <v>3.9E-2</v>
          </cell>
        </row>
        <row r="91">
          <cell r="A91">
            <v>91</v>
          </cell>
          <cell r="C91" t="str">
            <v>FLEXIBLE  TUBE 1종</v>
          </cell>
          <cell r="D91" t="str">
            <v>고장력방수  22C</v>
          </cell>
          <cell r="E91" t="str">
            <v>m</v>
          </cell>
          <cell r="H91">
            <v>821</v>
          </cell>
          <cell r="I91">
            <v>1820</v>
          </cell>
          <cell r="J91">
            <v>869</v>
          </cell>
          <cell r="K91">
            <v>1610</v>
          </cell>
          <cell r="S91">
            <v>1610</v>
          </cell>
          <cell r="U91">
            <v>0.1</v>
          </cell>
          <cell r="V91" t="str">
            <v>내선</v>
          </cell>
          <cell r="W91">
            <v>4.9000000000000002E-2</v>
          </cell>
        </row>
        <row r="92">
          <cell r="A92">
            <v>92</v>
          </cell>
          <cell r="C92" t="str">
            <v>FLEXIBLE  TUBE 1종</v>
          </cell>
          <cell r="D92" t="str">
            <v>고장력방수  28C</v>
          </cell>
          <cell r="E92" t="str">
            <v>m</v>
          </cell>
          <cell r="H92">
            <v>821</v>
          </cell>
          <cell r="I92">
            <v>2170</v>
          </cell>
          <cell r="J92">
            <v>869</v>
          </cell>
          <cell r="K92">
            <v>2280</v>
          </cell>
          <cell r="S92">
            <v>2170</v>
          </cell>
          <cell r="U92">
            <v>0.1</v>
          </cell>
          <cell r="V92" t="str">
            <v>내선</v>
          </cell>
          <cell r="W92">
            <v>6.3E-2</v>
          </cell>
        </row>
        <row r="93">
          <cell r="A93">
            <v>93</v>
          </cell>
          <cell r="C93" t="str">
            <v>FLEXIBLE  TUBE 1종</v>
          </cell>
          <cell r="D93" t="str">
            <v>고장력방수  36C</v>
          </cell>
          <cell r="E93" t="str">
            <v>m</v>
          </cell>
          <cell r="H93">
            <v>821</v>
          </cell>
          <cell r="I93">
            <v>3270</v>
          </cell>
          <cell r="J93">
            <v>869</v>
          </cell>
          <cell r="K93">
            <v>3040</v>
          </cell>
          <cell r="S93">
            <v>3040</v>
          </cell>
          <cell r="U93">
            <v>0.1</v>
          </cell>
          <cell r="V93" t="str">
            <v>내선</v>
          </cell>
          <cell r="W93">
            <v>7.6999999999999999E-2</v>
          </cell>
        </row>
        <row r="94">
          <cell r="A94">
            <v>94</v>
          </cell>
          <cell r="C94" t="str">
            <v>FLEXIBLE  TUBE 1종</v>
          </cell>
          <cell r="D94" t="str">
            <v>고장력방수  42C</v>
          </cell>
          <cell r="E94" t="str">
            <v>m</v>
          </cell>
          <cell r="H94">
            <v>821</v>
          </cell>
          <cell r="I94">
            <v>5210</v>
          </cell>
          <cell r="J94">
            <v>869</v>
          </cell>
          <cell r="K94">
            <v>4750</v>
          </cell>
          <cell r="S94">
            <v>4750</v>
          </cell>
          <cell r="U94">
            <v>0.1</v>
          </cell>
          <cell r="V94" t="str">
            <v>내선</v>
          </cell>
          <cell r="W94">
            <v>9.0999999999999998E-2</v>
          </cell>
        </row>
        <row r="95">
          <cell r="A95">
            <v>95</v>
          </cell>
          <cell r="C95" t="str">
            <v>FLEXIBLE  TUBE 1종</v>
          </cell>
          <cell r="D95" t="str">
            <v>고장력방수 54C</v>
          </cell>
          <cell r="E95" t="str">
            <v>m</v>
          </cell>
          <cell r="H95">
            <v>821</v>
          </cell>
          <cell r="I95">
            <v>6200</v>
          </cell>
          <cell r="J95">
            <v>869</v>
          </cell>
          <cell r="K95">
            <v>6180</v>
          </cell>
          <cell r="S95">
            <v>6180</v>
          </cell>
          <cell r="U95">
            <v>0.1</v>
          </cell>
          <cell r="V95" t="str">
            <v>내선</v>
          </cell>
          <cell r="W95">
            <v>0.13</v>
          </cell>
        </row>
        <row r="96">
          <cell r="A96">
            <v>96</v>
          </cell>
          <cell r="C96" t="str">
            <v>FLEXIBLE  TUBE 1종</v>
          </cell>
          <cell r="D96" t="str">
            <v>고장력방수 70C</v>
          </cell>
          <cell r="E96" t="str">
            <v>m</v>
          </cell>
          <cell r="H96">
            <v>821</v>
          </cell>
          <cell r="I96">
            <v>13800</v>
          </cell>
          <cell r="J96">
            <v>869</v>
          </cell>
          <cell r="K96">
            <v>12350</v>
          </cell>
          <cell r="S96">
            <v>12350</v>
          </cell>
          <cell r="U96">
            <v>0.1</v>
          </cell>
          <cell r="V96" t="str">
            <v>내선</v>
          </cell>
          <cell r="W96">
            <v>0.15</v>
          </cell>
        </row>
        <row r="97">
          <cell r="A97">
            <v>97</v>
          </cell>
          <cell r="C97" t="str">
            <v>FLEXIBLE  TUBE 1종</v>
          </cell>
          <cell r="D97" t="str">
            <v>고장력방수 82C</v>
          </cell>
          <cell r="E97" t="str">
            <v>m</v>
          </cell>
          <cell r="H97">
            <v>821</v>
          </cell>
          <cell r="I97">
            <v>18700</v>
          </cell>
          <cell r="J97">
            <v>869</v>
          </cell>
          <cell r="K97">
            <v>18050</v>
          </cell>
          <cell r="S97">
            <v>18050</v>
          </cell>
          <cell r="U97">
            <v>0.1</v>
          </cell>
          <cell r="V97" t="str">
            <v>내선</v>
          </cell>
          <cell r="W97">
            <v>0.17</v>
          </cell>
        </row>
        <row r="98">
          <cell r="A98">
            <v>98</v>
          </cell>
          <cell r="C98" t="str">
            <v>FLEXIBLE  TUBE 1종</v>
          </cell>
          <cell r="D98" t="str">
            <v>고장력방수 104C</v>
          </cell>
          <cell r="E98" t="str">
            <v>m</v>
          </cell>
          <cell r="H98">
            <v>821</v>
          </cell>
          <cell r="I98">
            <v>27100</v>
          </cell>
          <cell r="J98">
            <v>869</v>
          </cell>
          <cell r="K98">
            <v>26650</v>
          </cell>
          <cell r="S98">
            <v>26650</v>
          </cell>
          <cell r="U98">
            <v>0.1</v>
          </cell>
          <cell r="V98" t="str">
            <v>내선</v>
          </cell>
          <cell r="W98">
            <v>0.2</v>
          </cell>
        </row>
        <row r="99">
          <cell r="A99">
            <v>99</v>
          </cell>
          <cell r="S99" t="str">
            <v/>
          </cell>
        </row>
        <row r="100">
          <cell r="A100">
            <v>100</v>
          </cell>
          <cell r="S100" t="str">
            <v/>
          </cell>
        </row>
        <row r="101">
          <cell r="A101">
            <v>101</v>
          </cell>
          <cell r="C101" t="str">
            <v>FLEXIBLE  TUBE 2종</v>
          </cell>
          <cell r="D101" t="str">
            <v>PLICA 방수 #15</v>
          </cell>
          <cell r="E101" t="str">
            <v>m</v>
          </cell>
          <cell r="H101">
            <v>822</v>
          </cell>
          <cell r="I101">
            <v>3320</v>
          </cell>
          <cell r="J101">
            <v>868</v>
          </cell>
          <cell r="K101">
            <v>3320</v>
          </cell>
          <cell r="S101">
            <v>3320</v>
          </cell>
          <cell r="U101">
            <v>0.1</v>
          </cell>
          <cell r="V101" t="str">
            <v>내선</v>
          </cell>
          <cell r="W101">
            <v>3.9E-2</v>
          </cell>
        </row>
        <row r="102">
          <cell r="A102">
            <v>102</v>
          </cell>
          <cell r="C102" t="str">
            <v>FLEXIBLE  TUBE 2종</v>
          </cell>
          <cell r="D102" t="str">
            <v>PLICA 방수 #17</v>
          </cell>
          <cell r="E102" t="str">
            <v>m</v>
          </cell>
          <cell r="H102">
            <v>822</v>
          </cell>
          <cell r="I102">
            <v>3720</v>
          </cell>
          <cell r="J102">
            <v>868</v>
          </cell>
          <cell r="K102">
            <v>3720</v>
          </cell>
          <cell r="S102">
            <v>3720</v>
          </cell>
          <cell r="U102">
            <v>0.1</v>
          </cell>
          <cell r="V102" t="str">
            <v>내선</v>
          </cell>
          <cell r="W102">
            <v>4.9000000000000002E-2</v>
          </cell>
        </row>
        <row r="103">
          <cell r="A103">
            <v>103</v>
          </cell>
          <cell r="C103" t="str">
            <v>FLEXIBLE  TUBE 2종</v>
          </cell>
          <cell r="D103" t="str">
            <v>PLICA 방수 #24</v>
          </cell>
          <cell r="E103" t="str">
            <v>m</v>
          </cell>
          <cell r="H103">
            <v>822</v>
          </cell>
          <cell r="I103">
            <v>4900</v>
          </cell>
          <cell r="J103">
            <v>868</v>
          </cell>
          <cell r="K103">
            <v>4900</v>
          </cell>
          <cell r="S103">
            <v>4900</v>
          </cell>
          <cell r="U103">
            <v>0.1</v>
          </cell>
          <cell r="V103" t="str">
            <v>내선</v>
          </cell>
          <cell r="W103">
            <v>6.3E-2</v>
          </cell>
        </row>
        <row r="104">
          <cell r="A104">
            <v>104</v>
          </cell>
          <cell r="C104" t="str">
            <v>FLEXIBLE  TUBE 2종</v>
          </cell>
          <cell r="D104" t="str">
            <v>PLICA 방수 #30</v>
          </cell>
          <cell r="E104" t="str">
            <v>m</v>
          </cell>
          <cell r="H104">
            <v>822</v>
          </cell>
          <cell r="I104">
            <v>6400</v>
          </cell>
          <cell r="J104">
            <v>868</v>
          </cell>
          <cell r="K104">
            <v>6400</v>
          </cell>
          <cell r="S104">
            <v>6400</v>
          </cell>
          <cell r="U104">
            <v>0.1</v>
          </cell>
          <cell r="V104" t="str">
            <v>내선</v>
          </cell>
          <cell r="W104">
            <v>7.6999999999999999E-2</v>
          </cell>
        </row>
        <row r="105">
          <cell r="A105">
            <v>105</v>
          </cell>
          <cell r="C105" t="str">
            <v>FLEXIBLE  TUBE 2종</v>
          </cell>
          <cell r="D105" t="str">
            <v>PLICA 방수 #38</v>
          </cell>
          <cell r="E105" t="str">
            <v>m</v>
          </cell>
          <cell r="H105">
            <v>822</v>
          </cell>
          <cell r="I105">
            <v>7800</v>
          </cell>
          <cell r="J105">
            <v>868</v>
          </cell>
          <cell r="K105">
            <v>7800</v>
          </cell>
          <cell r="S105">
            <v>7800</v>
          </cell>
          <cell r="U105">
            <v>0.1</v>
          </cell>
          <cell r="V105" t="str">
            <v>내선</v>
          </cell>
          <cell r="W105">
            <v>9.0999999999999998E-2</v>
          </cell>
        </row>
        <row r="106">
          <cell r="A106">
            <v>106</v>
          </cell>
          <cell r="C106" t="str">
            <v>FLEXIBLE  TUBE 2종</v>
          </cell>
          <cell r="D106" t="str">
            <v>PLICA 방수 #50</v>
          </cell>
          <cell r="E106" t="str">
            <v>m</v>
          </cell>
          <cell r="H106">
            <v>822</v>
          </cell>
          <cell r="I106">
            <v>11300</v>
          </cell>
          <cell r="J106">
            <v>868</v>
          </cell>
          <cell r="K106">
            <v>11300</v>
          </cell>
          <cell r="S106">
            <v>11300</v>
          </cell>
          <cell r="U106">
            <v>0.1</v>
          </cell>
          <cell r="V106" t="str">
            <v>내선</v>
          </cell>
          <cell r="W106">
            <v>0.13</v>
          </cell>
        </row>
        <row r="107">
          <cell r="A107">
            <v>107</v>
          </cell>
          <cell r="B107" t="str">
            <v>공율은</v>
          </cell>
          <cell r="C107" t="str">
            <v>FLEXIBLE  TUBE 2종</v>
          </cell>
          <cell r="D107" t="str">
            <v>PLICA 방수 #63</v>
          </cell>
          <cell r="E107" t="str">
            <v>m</v>
          </cell>
          <cell r="H107">
            <v>822</v>
          </cell>
          <cell r="I107">
            <v>19300</v>
          </cell>
          <cell r="J107">
            <v>868</v>
          </cell>
          <cell r="K107">
            <v>19300</v>
          </cell>
          <cell r="S107">
            <v>19300</v>
          </cell>
          <cell r="U107">
            <v>0.1</v>
          </cell>
          <cell r="V107" t="str">
            <v>내선</v>
          </cell>
          <cell r="W107">
            <v>0.1575</v>
          </cell>
        </row>
        <row r="108">
          <cell r="A108">
            <v>108</v>
          </cell>
          <cell r="B108" t="str">
            <v>0.0025</v>
          </cell>
          <cell r="C108" t="str">
            <v>FLEXIBLE  TUBE 2종</v>
          </cell>
          <cell r="D108" t="str">
            <v>PLICA 방수 #76</v>
          </cell>
          <cell r="E108" t="str">
            <v>m</v>
          </cell>
          <cell r="H108">
            <v>822</v>
          </cell>
          <cell r="I108">
            <v>25900</v>
          </cell>
          <cell r="J108">
            <v>868</v>
          </cell>
          <cell r="K108">
            <v>25900</v>
          </cell>
          <cell r="S108">
            <v>25900</v>
          </cell>
          <cell r="U108">
            <v>0.1</v>
          </cell>
          <cell r="V108" t="str">
            <v>내선</v>
          </cell>
          <cell r="W108">
            <v>0.19</v>
          </cell>
        </row>
        <row r="109">
          <cell r="A109">
            <v>109</v>
          </cell>
          <cell r="B109" t="str">
            <v>*직경</v>
          </cell>
          <cell r="C109" t="str">
            <v>FLEXIBLE  TUBE 2종</v>
          </cell>
          <cell r="D109" t="str">
            <v>PLICA 방수 #83</v>
          </cell>
          <cell r="E109" t="str">
            <v>m</v>
          </cell>
          <cell r="H109">
            <v>822</v>
          </cell>
          <cell r="I109">
            <v>40560</v>
          </cell>
          <cell r="J109">
            <v>868</v>
          </cell>
          <cell r="K109">
            <v>40560</v>
          </cell>
          <cell r="S109">
            <v>40560</v>
          </cell>
          <cell r="U109">
            <v>0.1</v>
          </cell>
          <cell r="V109" t="str">
            <v>내선</v>
          </cell>
          <cell r="W109">
            <v>0.20749999999999999</v>
          </cell>
        </row>
        <row r="110">
          <cell r="A110">
            <v>110</v>
          </cell>
          <cell r="B110" t="str">
            <v>임</v>
          </cell>
          <cell r="C110" t="str">
            <v>FLEXIBLE  TUBE 2종</v>
          </cell>
          <cell r="D110" t="str">
            <v>PLICA 방수 #101</v>
          </cell>
          <cell r="E110" t="str">
            <v>m</v>
          </cell>
          <cell r="H110">
            <v>822</v>
          </cell>
          <cell r="I110">
            <v>48670</v>
          </cell>
          <cell r="J110">
            <v>868</v>
          </cell>
          <cell r="K110">
            <v>48670</v>
          </cell>
          <cell r="S110">
            <v>48670</v>
          </cell>
          <cell r="U110">
            <v>0.1</v>
          </cell>
          <cell r="V110" t="str">
            <v>내선</v>
          </cell>
          <cell r="W110">
            <v>0.2525</v>
          </cell>
        </row>
        <row r="111">
          <cell r="A111">
            <v>111</v>
          </cell>
          <cell r="C111" t="str">
            <v>전선관 부속품비</v>
          </cell>
          <cell r="D111" t="str">
            <v>배관자재비의 15%</v>
          </cell>
          <cell r="E111" t="str">
            <v>식</v>
          </cell>
          <cell r="S111">
            <v>0</v>
          </cell>
        </row>
        <row r="112">
          <cell r="A112">
            <v>112</v>
          </cell>
          <cell r="C112" t="str">
            <v xml:space="preserve">전선 </v>
          </cell>
          <cell r="D112" t="str">
            <v>IV   1.2</v>
          </cell>
          <cell r="E112" t="str">
            <v>m</v>
          </cell>
          <cell r="H112">
            <v>794</v>
          </cell>
          <cell r="I112">
            <v>49</v>
          </cell>
          <cell r="J112">
            <v>842</v>
          </cell>
          <cell r="K112">
            <v>52</v>
          </cell>
          <cell r="S112">
            <v>49</v>
          </cell>
          <cell r="U112">
            <v>0.1</v>
          </cell>
          <cell r="V112" t="str">
            <v>내선</v>
          </cell>
          <cell r="W112">
            <v>0.01</v>
          </cell>
        </row>
        <row r="113">
          <cell r="A113">
            <v>113</v>
          </cell>
          <cell r="C113" t="str">
            <v xml:space="preserve">전선 </v>
          </cell>
          <cell r="D113" t="str">
            <v>IV   1.6</v>
          </cell>
          <cell r="E113" t="str">
            <v>m</v>
          </cell>
          <cell r="H113">
            <v>794</v>
          </cell>
          <cell r="I113">
            <v>79</v>
          </cell>
          <cell r="J113">
            <v>842</v>
          </cell>
          <cell r="K113">
            <v>85</v>
          </cell>
          <cell r="S113">
            <v>79</v>
          </cell>
          <cell r="U113">
            <v>0.1</v>
          </cell>
          <cell r="V113" t="str">
            <v>내선</v>
          </cell>
          <cell r="W113">
            <v>0.01</v>
          </cell>
        </row>
        <row r="114">
          <cell r="A114">
            <v>114</v>
          </cell>
          <cell r="B114" t="str">
            <v>관내바닥</v>
          </cell>
          <cell r="C114" t="str">
            <v xml:space="preserve">전선 </v>
          </cell>
          <cell r="D114" t="str">
            <v>IV   1.6</v>
          </cell>
          <cell r="E114" t="str">
            <v>m</v>
          </cell>
          <cell r="H114">
            <v>794</v>
          </cell>
          <cell r="I114">
            <v>79</v>
          </cell>
          <cell r="J114">
            <v>842</v>
          </cell>
          <cell r="K114">
            <v>85</v>
          </cell>
          <cell r="S114">
            <v>79</v>
          </cell>
          <cell r="U114">
            <v>0.1</v>
          </cell>
          <cell r="V114" t="str">
            <v>내선</v>
          </cell>
          <cell r="W114">
            <v>8.0000000000000002E-3</v>
          </cell>
        </row>
        <row r="115">
          <cell r="A115">
            <v>115</v>
          </cell>
          <cell r="C115" t="str">
            <v xml:space="preserve">전선 </v>
          </cell>
          <cell r="D115" t="str">
            <v>IV   2.0</v>
          </cell>
          <cell r="E115" t="str">
            <v>m</v>
          </cell>
          <cell r="H115">
            <v>794</v>
          </cell>
          <cell r="I115">
            <v>119</v>
          </cell>
          <cell r="J115">
            <v>842</v>
          </cell>
          <cell r="K115">
            <v>126</v>
          </cell>
          <cell r="S115">
            <v>119</v>
          </cell>
          <cell r="U115">
            <v>0.1</v>
          </cell>
          <cell r="V115" t="str">
            <v>내선</v>
          </cell>
          <cell r="W115">
            <v>0.01</v>
          </cell>
        </row>
        <row r="116">
          <cell r="A116">
            <v>116</v>
          </cell>
          <cell r="C116" t="str">
            <v xml:space="preserve">전선 </v>
          </cell>
          <cell r="D116" t="str">
            <v>IV   3.5sq</v>
          </cell>
          <cell r="E116" t="str">
            <v>m</v>
          </cell>
          <cell r="H116">
            <v>794</v>
          </cell>
          <cell r="I116">
            <v>147</v>
          </cell>
          <cell r="J116">
            <v>842</v>
          </cell>
          <cell r="K116">
            <v>159</v>
          </cell>
          <cell r="S116">
            <v>147</v>
          </cell>
          <cell r="U116">
            <v>0.1</v>
          </cell>
          <cell r="V116" t="str">
            <v>내선</v>
          </cell>
          <cell r="W116">
            <v>8.0000000000000002E-3</v>
          </cell>
        </row>
        <row r="117">
          <cell r="A117">
            <v>117</v>
          </cell>
          <cell r="C117" t="str">
            <v xml:space="preserve">전선 </v>
          </cell>
          <cell r="D117" t="str">
            <v>IV   5.5sq</v>
          </cell>
          <cell r="E117" t="str">
            <v>m</v>
          </cell>
          <cell r="H117">
            <v>794</v>
          </cell>
          <cell r="I117">
            <v>212</v>
          </cell>
          <cell r="J117">
            <v>842</v>
          </cell>
          <cell r="K117">
            <v>241</v>
          </cell>
          <cell r="S117">
            <v>212</v>
          </cell>
          <cell r="U117">
            <v>0.1</v>
          </cell>
          <cell r="V117" t="str">
            <v>내선</v>
          </cell>
          <cell r="W117">
            <v>0.01</v>
          </cell>
        </row>
        <row r="118">
          <cell r="A118">
            <v>118</v>
          </cell>
          <cell r="B118" t="str">
            <v>관내바닥</v>
          </cell>
          <cell r="C118" t="str">
            <v xml:space="preserve">전선 </v>
          </cell>
          <cell r="D118" t="str">
            <v>IV   5.5sq</v>
          </cell>
          <cell r="E118" t="str">
            <v>m</v>
          </cell>
          <cell r="H118">
            <v>794</v>
          </cell>
          <cell r="I118">
            <v>212</v>
          </cell>
          <cell r="J118">
            <v>842</v>
          </cell>
          <cell r="K118">
            <v>241</v>
          </cell>
          <cell r="S118">
            <v>212</v>
          </cell>
          <cell r="U118">
            <v>0.1</v>
          </cell>
          <cell r="V118" t="str">
            <v>내선</v>
          </cell>
          <cell r="W118">
            <v>8.0000000000000002E-3</v>
          </cell>
        </row>
        <row r="119">
          <cell r="A119">
            <v>119</v>
          </cell>
          <cell r="C119" t="str">
            <v xml:space="preserve">전선 </v>
          </cell>
          <cell r="D119" t="str">
            <v>IV   8sq</v>
          </cell>
          <cell r="E119" t="str">
            <v>m</v>
          </cell>
          <cell r="H119">
            <v>794</v>
          </cell>
          <cell r="I119">
            <v>316</v>
          </cell>
          <cell r="J119">
            <v>842</v>
          </cell>
          <cell r="K119">
            <v>341</v>
          </cell>
          <cell r="S119">
            <v>316</v>
          </cell>
          <cell r="U119">
            <v>0.1</v>
          </cell>
          <cell r="V119" t="str">
            <v>내선</v>
          </cell>
          <cell r="W119">
            <v>0.02</v>
          </cell>
        </row>
        <row r="120">
          <cell r="A120">
            <v>120</v>
          </cell>
          <cell r="B120" t="str">
            <v>관내바닥</v>
          </cell>
          <cell r="C120" t="str">
            <v xml:space="preserve">전선 </v>
          </cell>
          <cell r="D120" t="str">
            <v>IV   8sq</v>
          </cell>
          <cell r="E120" t="str">
            <v>m</v>
          </cell>
          <cell r="H120">
            <v>794</v>
          </cell>
          <cell r="I120">
            <v>316</v>
          </cell>
          <cell r="J120">
            <v>842</v>
          </cell>
          <cell r="K120">
            <v>341</v>
          </cell>
          <cell r="S120">
            <v>316</v>
          </cell>
          <cell r="U120">
            <v>0.1</v>
          </cell>
          <cell r="V120" t="str">
            <v>내선</v>
          </cell>
          <cell r="W120">
            <v>1.6E-2</v>
          </cell>
        </row>
        <row r="121">
          <cell r="A121">
            <v>121</v>
          </cell>
          <cell r="C121" t="str">
            <v xml:space="preserve">전선 </v>
          </cell>
          <cell r="D121" t="str">
            <v>IV   14sq</v>
          </cell>
          <cell r="E121" t="str">
            <v>m</v>
          </cell>
          <cell r="H121">
            <v>794</v>
          </cell>
          <cell r="I121">
            <v>548</v>
          </cell>
          <cell r="J121">
            <v>842</v>
          </cell>
          <cell r="K121">
            <v>669</v>
          </cell>
          <cell r="S121">
            <v>548</v>
          </cell>
          <cell r="U121">
            <v>0.1</v>
          </cell>
          <cell r="V121" t="str">
            <v>내선</v>
          </cell>
          <cell r="W121">
            <v>0.02</v>
          </cell>
        </row>
        <row r="122">
          <cell r="A122">
            <v>122</v>
          </cell>
          <cell r="C122" t="str">
            <v xml:space="preserve">전선 </v>
          </cell>
          <cell r="D122" t="str">
            <v>IV   22sq</v>
          </cell>
          <cell r="E122" t="str">
            <v>m</v>
          </cell>
          <cell r="H122">
            <v>794</v>
          </cell>
          <cell r="I122">
            <v>846</v>
          </cell>
          <cell r="J122">
            <v>842</v>
          </cell>
          <cell r="K122">
            <v>1022</v>
          </cell>
          <cell r="S122">
            <v>846</v>
          </cell>
          <cell r="U122">
            <v>0.1</v>
          </cell>
          <cell r="V122" t="str">
            <v>내선</v>
          </cell>
          <cell r="W122">
            <v>3.1E-2</v>
          </cell>
        </row>
        <row r="123">
          <cell r="A123">
            <v>123</v>
          </cell>
          <cell r="C123" t="str">
            <v xml:space="preserve">전선 </v>
          </cell>
          <cell r="E123" t="str">
            <v>m</v>
          </cell>
          <cell r="H123">
            <v>794</v>
          </cell>
          <cell r="J123">
            <v>842</v>
          </cell>
          <cell r="S123">
            <v>0</v>
          </cell>
          <cell r="U123">
            <v>0.1</v>
          </cell>
          <cell r="V123" t="str">
            <v>내선</v>
          </cell>
          <cell r="W123">
            <v>3.1E-2</v>
          </cell>
        </row>
        <row r="124">
          <cell r="A124">
            <v>124</v>
          </cell>
          <cell r="C124" t="str">
            <v xml:space="preserve">전선 </v>
          </cell>
          <cell r="D124" t="str">
            <v>IV   38sq</v>
          </cell>
          <cell r="E124" t="str">
            <v>m</v>
          </cell>
          <cell r="H124">
            <v>794</v>
          </cell>
          <cell r="I124">
            <v>1346</v>
          </cell>
          <cell r="J124">
            <v>842</v>
          </cell>
          <cell r="K124">
            <v>1627</v>
          </cell>
          <cell r="S124">
            <v>1346</v>
          </cell>
          <cell r="U124">
            <v>0.1</v>
          </cell>
          <cell r="V124" t="str">
            <v>내선</v>
          </cell>
          <cell r="W124">
            <v>3.1E-2</v>
          </cell>
        </row>
        <row r="125">
          <cell r="A125">
            <v>125</v>
          </cell>
          <cell r="C125" t="str">
            <v xml:space="preserve">전선 </v>
          </cell>
          <cell r="E125" t="str">
            <v>m</v>
          </cell>
          <cell r="H125">
            <v>794</v>
          </cell>
          <cell r="J125">
            <v>842</v>
          </cell>
          <cell r="S125">
            <v>0</v>
          </cell>
          <cell r="U125">
            <v>0.1</v>
          </cell>
          <cell r="V125" t="str">
            <v>내선</v>
          </cell>
          <cell r="W125">
            <v>5.1999999999999998E-2</v>
          </cell>
        </row>
        <row r="126">
          <cell r="A126">
            <v>126</v>
          </cell>
          <cell r="C126" t="str">
            <v xml:space="preserve">전선 </v>
          </cell>
          <cell r="D126" t="str">
            <v>IV   60sq</v>
          </cell>
          <cell r="E126" t="str">
            <v>m</v>
          </cell>
          <cell r="H126">
            <v>794</v>
          </cell>
          <cell r="I126">
            <v>2333</v>
          </cell>
          <cell r="J126">
            <v>842</v>
          </cell>
          <cell r="K126">
            <v>2763</v>
          </cell>
          <cell r="S126">
            <v>2333</v>
          </cell>
          <cell r="U126">
            <v>0.1</v>
          </cell>
          <cell r="V126" t="str">
            <v>내선</v>
          </cell>
          <cell r="W126">
            <v>5.1999999999999998E-2</v>
          </cell>
        </row>
        <row r="127">
          <cell r="A127">
            <v>127</v>
          </cell>
          <cell r="C127" t="str">
            <v xml:space="preserve">전선 </v>
          </cell>
          <cell r="E127" t="str">
            <v>m</v>
          </cell>
          <cell r="H127">
            <v>794</v>
          </cell>
          <cell r="J127">
            <v>842</v>
          </cell>
          <cell r="S127">
            <v>0</v>
          </cell>
          <cell r="U127">
            <v>0.1</v>
          </cell>
          <cell r="V127" t="str">
            <v>내선</v>
          </cell>
          <cell r="W127">
            <v>6.4000000000000001E-2</v>
          </cell>
        </row>
        <row r="128">
          <cell r="A128">
            <v>128</v>
          </cell>
          <cell r="C128" t="str">
            <v xml:space="preserve">전선 </v>
          </cell>
          <cell r="D128" t="str">
            <v>IV   100sq</v>
          </cell>
          <cell r="E128" t="str">
            <v>m</v>
          </cell>
          <cell r="H128">
            <v>794</v>
          </cell>
          <cell r="I128">
            <v>3606</v>
          </cell>
          <cell r="J128">
            <v>842</v>
          </cell>
          <cell r="K128">
            <v>4357</v>
          </cell>
          <cell r="S128">
            <v>3606</v>
          </cell>
          <cell r="U128">
            <v>0.1</v>
          </cell>
          <cell r="V128" t="str">
            <v>내선</v>
          </cell>
          <cell r="W128">
            <v>6.4000000000000001E-2</v>
          </cell>
        </row>
        <row r="129">
          <cell r="A129">
            <v>129</v>
          </cell>
          <cell r="C129" t="str">
            <v xml:space="preserve">전선 </v>
          </cell>
          <cell r="E129" t="str">
            <v>m</v>
          </cell>
          <cell r="H129">
            <v>794</v>
          </cell>
          <cell r="J129">
            <v>842</v>
          </cell>
          <cell r="S129">
            <v>0</v>
          </cell>
          <cell r="U129">
            <v>0.1</v>
          </cell>
          <cell r="V129" t="str">
            <v>내선</v>
          </cell>
          <cell r="W129">
            <v>8.7999999999999995E-2</v>
          </cell>
        </row>
        <row r="130">
          <cell r="A130">
            <v>130</v>
          </cell>
          <cell r="C130" t="str">
            <v xml:space="preserve">전선 </v>
          </cell>
          <cell r="D130" t="str">
            <v>IV   150sq</v>
          </cell>
          <cell r="E130" t="str">
            <v>m</v>
          </cell>
          <cell r="H130">
            <v>794</v>
          </cell>
          <cell r="I130">
            <v>5525</v>
          </cell>
          <cell r="K130">
            <v>6674</v>
          </cell>
          <cell r="S130">
            <v>5525</v>
          </cell>
          <cell r="U130">
            <v>0.1</v>
          </cell>
          <cell r="V130" t="str">
            <v>내선</v>
          </cell>
          <cell r="W130">
            <v>8.7999999999999995E-2</v>
          </cell>
        </row>
        <row r="131">
          <cell r="A131">
            <v>131</v>
          </cell>
          <cell r="C131" t="str">
            <v xml:space="preserve">전선 </v>
          </cell>
          <cell r="D131" t="str">
            <v>IV   200sq</v>
          </cell>
          <cell r="E131" t="str">
            <v>m</v>
          </cell>
          <cell r="H131">
            <v>794</v>
          </cell>
          <cell r="I131">
            <v>6935</v>
          </cell>
          <cell r="K131">
            <v>8378</v>
          </cell>
          <cell r="S131">
            <v>6935</v>
          </cell>
          <cell r="U131">
            <v>0.1</v>
          </cell>
          <cell r="V131" t="str">
            <v>내선</v>
          </cell>
          <cell r="W131">
            <v>0.107</v>
          </cell>
        </row>
        <row r="132">
          <cell r="A132">
            <v>132</v>
          </cell>
          <cell r="S132" t="str">
            <v/>
          </cell>
        </row>
        <row r="133">
          <cell r="A133">
            <v>133</v>
          </cell>
          <cell r="C133" t="str">
            <v xml:space="preserve">전선 </v>
          </cell>
          <cell r="D133" t="str">
            <v>HIV   1.2</v>
          </cell>
          <cell r="E133" t="str">
            <v>m</v>
          </cell>
          <cell r="H133">
            <v>794</v>
          </cell>
          <cell r="I133">
            <v>51</v>
          </cell>
          <cell r="J133">
            <v>842</v>
          </cell>
          <cell r="K133">
            <v>54</v>
          </cell>
          <cell r="S133">
            <v>51</v>
          </cell>
          <cell r="U133">
            <v>0.1</v>
          </cell>
          <cell r="V133" t="str">
            <v>내선</v>
          </cell>
          <cell r="W133">
            <v>0.01</v>
          </cell>
        </row>
        <row r="134">
          <cell r="A134">
            <v>134</v>
          </cell>
          <cell r="C134" t="str">
            <v xml:space="preserve">전선 </v>
          </cell>
          <cell r="D134" t="str">
            <v>HIV   1.6</v>
          </cell>
          <cell r="E134" t="str">
            <v>m</v>
          </cell>
          <cell r="H134">
            <v>794</v>
          </cell>
          <cell r="I134">
            <v>84</v>
          </cell>
          <cell r="J134">
            <v>842</v>
          </cell>
          <cell r="K134">
            <v>90</v>
          </cell>
          <cell r="S134">
            <v>84</v>
          </cell>
          <cell r="U134">
            <v>0.1</v>
          </cell>
          <cell r="V134" t="str">
            <v>내선</v>
          </cell>
          <cell r="W134">
            <v>0.01</v>
          </cell>
        </row>
        <row r="135">
          <cell r="A135">
            <v>135</v>
          </cell>
          <cell r="B135" t="str">
            <v>관내바닥</v>
          </cell>
          <cell r="C135" t="str">
            <v xml:space="preserve">전선 </v>
          </cell>
          <cell r="D135" t="str">
            <v>HIV   1.6</v>
          </cell>
          <cell r="E135" t="str">
            <v>m</v>
          </cell>
          <cell r="H135">
            <v>794</v>
          </cell>
          <cell r="I135">
            <v>84</v>
          </cell>
          <cell r="J135">
            <v>842</v>
          </cell>
          <cell r="K135">
            <v>90</v>
          </cell>
          <cell r="S135">
            <v>84</v>
          </cell>
          <cell r="U135">
            <v>0.1</v>
          </cell>
          <cell r="V135" t="str">
            <v>내선</v>
          </cell>
          <cell r="W135">
            <v>8.0000000000000002E-3</v>
          </cell>
        </row>
        <row r="136">
          <cell r="A136">
            <v>136</v>
          </cell>
          <cell r="C136" t="str">
            <v xml:space="preserve">전선 </v>
          </cell>
          <cell r="D136" t="str">
            <v>HIV   2.0</v>
          </cell>
          <cell r="E136" t="str">
            <v>m</v>
          </cell>
          <cell r="H136">
            <v>794</v>
          </cell>
          <cell r="I136">
            <v>124</v>
          </cell>
          <cell r="J136">
            <v>842</v>
          </cell>
          <cell r="K136">
            <v>132</v>
          </cell>
          <cell r="S136">
            <v>124</v>
          </cell>
          <cell r="U136">
            <v>0.1</v>
          </cell>
          <cell r="V136" t="str">
            <v>내선</v>
          </cell>
          <cell r="W136">
            <v>0.01</v>
          </cell>
        </row>
        <row r="137">
          <cell r="A137">
            <v>137</v>
          </cell>
          <cell r="B137" t="str">
            <v>관내바닥</v>
          </cell>
          <cell r="C137" t="str">
            <v xml:space="preserve">전선 </v>
          </cell>
          <cell r="D137" t="str">
            <v>HIV   2.0</v>
          </cell>
          <cell r="E137" t="str">
            <v>m</v>
          </cell>
          <cell r="H137">
            <v>794</v>
          </cell>
          <cell r="I137">
            <v>124</v>
          </cell>
          <cell r="J137">
            <v>842</v>
          </cell>
          <cell r="K137">
            <v>132</v>
          </cell>
          <cell r="S137">
            <v>124</v>
          </cell>
          <cell r="U137">
            <v>0.1</v>
          </cell>
          <cell r="V137" t="str">
            <v>내선</v>
          </cell>
          <cell r="W137">
            <v>8.0000000000000002E-3</v>
          </cell>
        </row>
        <row r="138">
          <cell r="A138">
            <v>138</v>
          </cell>
          <cell r="C138" t="str">
            <v xml:space="preserve">전선 </v>
          </cell>
          <cell r="D138" t="str">
            <v>HIV   5.5sq</v>
          </cell>
          <cell r="E138" t="str">
            <v>m</v>
          </cell>
          <cell r="H138">
            <v>762</v>
          </cell>
          <cell r="I138">
            <v>229</v>
          </cell>
          <cell r="J138">
            <v>842</v>
          </cell>
          <cell r="K138">
            <v>257</v>
          </cell>
          <cell r="S138">
            <v>229</v>
          </cell>
          <cell r="U138">
            <v>0.1</v>
          </cell>
          <cell r="V138" t="str">
            <v>내선</v>
          </cell>
          <cell r="W138">
            <v>0.01</v>
          </cell>
        </row>
        <row r="139">
          <cell r="A139">
            <v>139</v>
          </cell>
          <cell r="B139" t="str">
            <v>관내바닥</v>
          </cell>
          <cell r="C139" t="str">
            <v xml:space="preserve">전선 </v>
          </cell>
          <cell r="D139" t="str">
            <v>HIV   5.5sq</v>
          </cell>
          <cell r="E139" t="str">
            <v>m</v>
          </cell>
          <cell r="H139">
            <v>762</v>
          </cell>
          <cell r="I139">
            <v>229</v>
          </cell>
          <cell r="J139">
            <v>842</v>
          </cell>
          <cell r="K139">
            <v>257</v>
          </cell>
          <cell r="S139">
            <v>229</v>
          </cell>
          <cell r="U139">
            <v>0.1</v>
          </cell>
          <cell r="V139" t="str">
            <v>내선</v>
          </cell>
          <cell r="W139">
            <v>8.0000000000000002E-3</v>
          </cell>
        </row>
        <row r="140">
          <cell r="A140">
            <v>140</v>
          </cell>
          <cell r="C140" t="str">
            <v xml:space="preserve">전선 </v>
          </cell>
          <cell r="D140" t="str">
            <v>HIV   8sq</v>
          </cell>
          <cell r="E140" t="str">
            <v>m</v>
          </cell>
          <cell r="H140">
            <v>762</v>
          </cell>
          <cell r="I140">
            <v>325</v>
          </cell>
          <cell r="J140">
            <v>842</v>
          </cell>
          <cell r="K140">
            <v>365</v>
          </cell>
          <cell r="S140">
            <v>325</v>
          </cell>
          <cell r="U140">
            <v>0.1</v>
          </cell>
          <cell r="V140" t="str">
            <v>내선</v>
          </cell>
          <cell r="W140">
            <v>0.02</v>
          </cell>
        </row>
        <row r="141">
          <cell r="A141">
            <v>141</v>
          </cell>
          <cell r="B141" t="str">
            <v>관내바닥</v>
          </cell>
          <cell r="C141" t="str">
            <v xml:space="preserve">전선 </v>
          </cell>
          <cell r="D141" t="str">
            <v>HIV   8sq</v>
          </cell>
          <cell r="E141" t="str">
            <v>m</v>
          </cell>
          <cell r="H141">
            <v>762</v>
          </cell>
          <cell r="I141">
            <v>325</v>
          </cell>
          <cell r="J141">
            <v>842</v>
          </cell>
          <cell r="K141">
            <v>365</v>
          </cell>
          <cell r="S141">
            <v>325</v>
          </cell>
          <cell r="U141">
            <v>0.1</v>
          </cell>
          <cell r="V141" t="str">
            <v>내선</v>
          </cell>
          <cell r="W141">
            <v>1.6E-2</v>
          </cell>
        </row>
        <row r="142">
          <cell r="A142">
            <v>142</v>
          </cell>
          <cell r="C142" t="str">
            <v xml:space="preserve">전선 </v>
          </cell>
          <cell r="D142" t="str">
            <v>HIV   14sq</v>
          </cell>
          <cell r="E142" t="str">
            <v>m</v>
          </cell>
          <cell r="H142">
            <v>762</v>
          </cell>
          <cell r="I142">
            <v>641</v>
          </cell>
          <cell r="J142">
            <v>842</v>
          </cell>
          <cell r="K142">
            <v>718</v>
          </cell>
          <cell r="S142">
            <v>641</v>
          </cell>
          <cell r="U142">
            <v>0.1</v>
          </cell>
          <cell r="V142" t="str">
            <v>내선</v>
          </cell>
          <cell r="W142">
            <v>0.02</v>
          </cell>
        </row>
        <row r="143">
          <cell r="A143">
            <v>143</v>
          </cell>
          <cell r="B143" t="str">
            <v>관내바닥</v>
          </cell>
          <cell r="C143" t="str">
            <v xml:space="preserve">전선 </v>
          </cell>
          <cell r="D143" t="str">
            <v>HIV   14sq</v>
          </cell>
          <cell r="E143" t="str">
            <v>m</v>
          </cell>
          <cell r="H143">
            <v>762</v>
          </cell>
          <cell r="I143">
            <v>641</v>
          </cell>
          <cell r="J143">
            <v>842</v>
          </cell>
          <cell r="K143">
            <v>718</v>
          </cell>
          <cell r="S143">
            <v>641</v>
          </cell>
          <cell r="U143">
            <v>0.1</v>
          </cell>
          <cell r="V143" t="str">
            <v>내선</v>
          </cell>
          <cell r="W143">
            <v>1.6E-2</v>
          </cell>
        </row>
        <row r="144">
          <cell r="A144">
            <v>144</v>
          </cell>
          <cell r="C144" t="str">
            <v xml:space="preserve">전선 </v>
          </cell>
          <cell r="D144" t="str">
            <v>HIV   22sq</v>
          </cell>
          <cell r="E144" t="str">
            <v>m</v>
          </cell>
          <cell r="H144">
            <v>762</v>
          </cell>
          <cell r="I144">
            <v>976</v>
          </cell>
          <cell r="J144">
            <v>842</v>
          </cell>
          <cell r="K144">
            <v>1093</v>
          </cell>
          <cell r="S144">
            <v>976</v>
          </cell>
          <cell r="U144">
            <v>0.1</v>
          </cell>
          <cell r="V144" t="str">
            <v>내선</v>
          </cell>
          <cell r="W144">
            <v>3.1E-2</v>
          </cell>
        </row>
        <row r="145">
          <cell r="A145">
            <v>145</v>
          </cell>
          <cell r="C145" t="str">
            <v xml:space="preserve">전선 </v>
          </cell>
          <cell r="D145" t="str">
            <v>HIV   30sq</v>
          </cell>
          <cell r="E145" t="str">
            <v>m</v>
          </cell>
          <cell r="H145">
            <v>762</v>
          </cell>
          <cell r="I145">
            <v>1073</v>
          </cell>
          <cell r="J145">
            <v>842</v>
          </cell>
          <cell r="K145">
            <v>1322</v>
          </cell>
          <cell r="S145">
            <v>1073</v>
          </cell>
          <cell r="U145">
            <v>0.1</v>
          </cell>
          <cell r="V145" t="str">
            <v>내선</v>
          </cell>
          <cell r="W145">
            <v>3.1E-2</v>
          </cell>
        </row>
        <row r="146">
          <cell r="A146">
            <v>146</v>
          </cell>
          <cell r="C146" t="str">
            <v xml:space="preserve">전선 </v>
          </cell>
          <cell r="D146" t="str">
            <v>HIV   38sq</v>
          </cell>
          <cell r="E146" t="str">
            <v>m</v>
          </cell>
          <cell r="H146">
            <v>762</v>
          </cell>
          <cell r="I146">
            <v>1439</v>
          </cell>
          <cell r="J146">
            <v>842</v>
          </cell>
          <cell r="K146">
            <v>1740</v>
          </cell>
          <cell r="S146">
            <v>1439</v>
          </cell>
          <cell r="U146">
            <v>0.1</v>
          </cell>
          <cell r="V146" t="str">
            <v>내선</v>
          </cell>
          <cell r="W146">
            <v>3.1E-2</v>
          </cell>
        </row>
        <row r="147">
          <cell r="A147">
            <v>147</v>
          </cell>
          <cell r="C147" t="str">
            <v xml:space="preserve">전선 </v>
          </cell>
          <cell r="D147" t="str">
            <v>HIV   50sq</v>
          </cell>
          <cell r="E147" t="str">
            <v>m</v>
          </cell>
          <cell r="H147">
            <v>762</v>
          </cell>
          <cell r="I147">
            <v>2017</v>
          </cell>
          <cell r="J147">
            <v>842</v>
          </cell>
          <cell r="K147">
            <v>2437</v>
          </cell>
          <cell r="S147">
            <v>2017</v>
          </cell>
          <cell r="U147">
            <v>0.1</v>
          </cell>
          <cell r="V147" t="str">
            <v>내선</v>
          </cell>
          <cell r="W147">
            <v>5.1999999999999998E-2</v>
          </cell>
        </row>
        <row r="148">
          <cell r="A148">
            <v>148</v>
          </cell>
          <cell r="C148" t="str">
            <v xml:space="preserve">전선 </v>
          </cell>
          <cell r="D148" t="str">
            <v>HIV   60sq</v>
          </cell>
          <cell r="E148" t="str">
            <v>m</v>
          </cell>
          <cell r="H148">
            <v>762</v>
          </cell>
          <cell r="I148">
            <v>2447</v>
          </cell>
          <cell r="J148">
            <v>842</v>
          </cell>
          <cell r="K148">
            <v>2956</v>
          </cell>
          <cell r="S148">
            <v>2447</v>
          </cell>
          <cell r="U148">
            <v>0.1</v>
          </cell>
          <cell r="V148" t="str">
            <v>내선</v>
          </cell>
          <cell r="W148">
            <v>5.1999999999999998E-2</v>
          </cell>
        </row>
        <row r="149">
          <cell r="A149">
            <v>149</v>
          </cell>
          <cell r="C149" t="str">
            <v xml:space="preserve">전선 </v>
          </cell>
          <cell r="D149" t="str">
            <v>HIV   80sq</v>
          </cell>
          <cell r="E149" t="str">
            <v>m</v>
          </cell>
          <cell r="H149">
            <v>762</v>
          </cell>
          <cell r="I149">
            <v>3060</v>
          </cell>
          <cell r="J149">
            <v>842</v>
          </cell>
          <cell r="K149">
            <v>3697</v>
          </cell>
          <cell r="S149">
            <v>3060</v>
          </cell>
          <cell r="U149">
            <v>0.1</v>
          </cell>
          <cell r="V149" t="str">
            <v>내선</v>
          </cell>
          <cell r="W149">
            <v>6.4000000000000001E-2</v>
          </cell>
        </row>
        <row r="150">
          <cell r="A150">
            <v>150</v>
          </cell>
          <cell r="C150" t="str">
            <v xml:space="preserve">전선 </v>
          </cell>
          <cell r="D150" t="str">
            <v>HIV   100sq</v>
          </cell>
          <cell r="E150" t="str">
            <v>m</v>
          </cell>
          <cell r="H150">
            <v>762</v>
          </cell>
          <cell r="I150">
            <v>3858</v>
          </cell>
          <cell r="J150">
            <v>842</v>
          </cell>
          <cell r="K150">
            <v>4661</v>
          </cell>
          <cell r="S150">
            <v>3858</v>
          </cell>
          <cell r="U150">
            <v>0.1</v>
          </cell>
          <cell r="V150" t="str">
            <v>내선</v>
          </cell>
          <cell r="W150">
            <v>6.4000000000000001E-2</v>
          </cell>
        </row>
        <row r="151">
          <cell r="A151">
            <v>151</v>
          </cell>
          <cell r="C151" t="str">
            <v xml:space="preserve">전선 </v>
          </cell>
          <cell r="D151" t="str">
            <v>HIV   125sq</v>
          </cell>
          <cell r="E151" t="str">
            <v>m</v>
          </cell>
          <cell r="H151">
            <v>762</v>
          </cell>
          <cell r="I151">
            <v>4799</v>
          </cell>
          <cell r="J151">
            <v>842</v>
          </cell>
          <cell r="K151">
            <v>5798</v>
          </cell>
          <cell r="S151">
            <v>4799</v>
          </cell>
          <cell r="U151">
            <v>0.1</v>
          </cell>
          <cell r="V151" t="str">
            <v>내선</v>
          </cell>
          <cell r="W151">
            <v>8.7999999999999995E-2</v>
          </cell>
        </row>
        <row r="152">
          <cell r="A152">
            <v>152</v>
          </cell>
          <cell r="C152" t="str">
            <v xml:space="preserve">전선 </v>
          </cell>
          <cell r="D152" t="str">
            <v>HIV   150sq</v>
          </cell>
          <cell r="E152" t="str">
            <v>m</v>
          </cell>
          <cell r="H152">
            <v>762</v>
          </cell>
          <cell r="I152">
            <v>5911</v>
          </cell>
          <cell r="J152">
            <v>842</v>
          </cell>
          <cell r="K152">
            <v>7141</v>
          </cell>
          <cell r="S152">
            <v>5911</v>
          </cell>
          <cell r="U152">
            <v>0.1</v>
          </cell>
          <cell r="V152" t="str">
            <v>내선</v>
          </cell>
          <cell r="W152">
            <v>8.7999999999999995E-2</v>
          </cell>
        </row>
        <row r="153">
          <cell r="A153">
            <v>153</v>
          </cell>
          <cell r="C153" t="str">
            <v xml:space="preserve">전선 </v>
          </cell>
          <cell r="D153" t="str">
            <v>HIV   200sq</v>
          </cell>
          <cell r="E153" t="str">
            <v>m</v>
          </cell>
          <cell r="H153">
            <v>762</v>
          </cell>
          <cell r="I153">
            <v>7421</v>
          </cell>
          <cell r="J153">
            <v>842</v>
          </cell>
          <cell r="K153">
            <v>8964</v>
          </cell>
          <cell r="S153">
            <v>7421</v>
          </cell>
          <cell r="U153">
            <v>0.1</v>
          </cell>
          <cell r="V153" t="str">
            <v>내선</v>
          </cell>
          <cell r="W153">
            <v>0.107</v>
          </cell>
        </row>
        <row r="154">
          <cell r="A154">
            <v>154</v>
          </cell>
          <cell r="C154" t="str">
            <v xml:space="preserve">전선 </v>
          </cell>
          <cell r="D154" t="str">
            <v>HIV   250sq</v>
          </cell>
          <cell r="E154" t="str">
            <v>m</v>
          </cell>
          <cell r="H154">
            <v>762</v>
          </cell>
          <cell r="I154">
            <v>9300</v>
          </cell>
          <cell r="J154">
            <v>842</v>
          </cell>
          <cell r="K154">
            <v>11234</v>
          </cell>
          <cell r="S154">
            <v>9300</v>
          </cell>
          <cell r="U154">
            <v>0.1</v>
          </cell>
          <cell r="V154" t="str">
            <v>내선</v>
          </cell>
          <cell r="W154">
            <v>0.13</v>
          </cell>
        </row>
        <row r="155">
          <cell r="A155">
            <v>155</v>
          </cell>
          <cell r="C155" t="str">
            <v xml:space="preserve">전선 </v>
          </cell>
          <cell r="D155" t="str">
            <v>HIV   325sq</v>
          </cell>
          <cell r="E155" t="str">
            <v>m</v>
          </cell>
          <cell r="H155">
            <v>762</v>
          </cell>
          <cell r="I155">
            <v>12133</v>
          </cell>
          <cell r="J155">
            <v>842</v>
          </cell>
          <cell r="K155">
            <v>14656</v>
          </cell>
          <cell r="S155">
            <v>12133</v>
          </cell>
          <cell r="U155">
            <v>0.1</v>
          </cell>
          <cell r="V155" t="str">
            <v>내선</v>
          </cell>
          <cell r="W155">
            <v>0.16</v>
          </cell>
        </row>
        <row r="156">
          <cell r="A156">
            <v>156</v>
          </cell>
          <cell r="S156" t="str">
            <v/>
          </cell>
        </row>
        <row r="157">
          <cell r="A157">
            <v>157</v>
          </cell>
          <cell r="S157" t="str">
            <v/>
          </cell>
        </row>
        <row r="158">
          <cell r="A158">
            <v>158</v>
          </cell>
          <cell r="C158" t="str">
            <v xml:space="preserve">전선 </v>
          </cell>
          <cell r="D158" t="str">
            <v>GV   1.6</v>
          </cell>
          <cell r="E158" t="str">
            <v>m</v>
          </cell>
          <cell r="H158">
            <v>795</v>
          </cell>
          <cell r="I158">
            <v>171</v>
          </cell>
          <cell r="J158">
            <v>844</v>
          </cell>
          <cell r="K158">
            <v>177</v>
          </cell>
          <cell r="S158">
            <v>171</v>
          </cell>
          <cell r="U158">
            <v>0.1</v>
          </cell>
          <cell r="V158" t="str">
            <v>내선</v>
          </cell>
          <cell r="W158">
            <v>0.01</v>
          </cell>
        </row>
        <row r="159">
          <cell r="A159">
            <v>159</v>
          </cell>
          <cell r="B159" t="str">
            <v>관내바닥</v>
          </cell>
          <cell r="C159" t="str">
            <v xml:space="preserve">전선 </v>
          </cell>
          <cell r="D159" t="str">
            <v>GV   1.6</v>
          </cell>
          <cell r="E159" t="str">
            <v>m</v>
          </cell>
          <cell r="H159">
            <v>763</v>
          </cell>
          <cell r="I159">
            <v>171</v>
          </cell>
          <cell r="J159">
            <v>844</v>
          </cell>
          <cell r="K159">
            <v>177</v>
          </cell>
          <cell r="S159">
            <v>171</v>
          </cell>
          <cell r="U159">
            <v>0.1</v>
          </cell>
          <cell r="V159" t="str">
            <v>내선</v>
          </cell>
          <cell r="W159">
            <v>8.0000000000000002E-3</v>
          </cell>
        </row>
        <row r="160">
          <cell r="A160">
            <v>160</v>
          </cell>
          <cell r="C160" t="str">
            <v xml:space="preserve">전선 </v>
          </cell>
          <cell r="D160" t="str">
            <v>GV   2.0</v>
          </cell>
          <cell r="E160" t="str">
            <v>m</v>
          </cell>
          <cell r="H160">
            <v>763</v>
          </cell>
          <cell r="I160">
            <v>226</v>
          </cell>
          <cell r="J160">
            <v>844</v>
          </cell>
          <cell r="K160">
            <v>234</v>
          </cell>
          <cell r="S160">
            <v>226</v>
          </cell>
          <cell r="U160">
            <v>0.1</v>
          </cell>
          <cell r="V160" t="str">
            <v>내선</v>
          </cell>
          <cell r="W160">
            <v>0.01</v>
          </cell>
        </row>
        <row r="161">
          <cell r="A161">
            <v>161</v>
          </cell>
          <cell r="B161" t="str">
            <v>관내바닥</v>
          </cell>
          <cell r="C161" t="str">
            <v xml:space="preserve">전선 </v>
          </cell>
          <cell r="D161" t="str">
            <v>GV   2.0</v>
          </cell>
          <cell r="E161" t="str">
            <v>m</v>
          </cell>
          <cell r="H161">
            <v>763</v>
          </cell>
          <cell r="I161">
            <v>226</v>
          </cell>
          <cell r="J161">
            <v>844</v>
          </cell>
          <cell r="K161">
            <v>234</v>
          </cell>
          <cell r="S161">
            <v>226</v>
          </cell>
          <cell r="U161">
            <v>0.1</v>
          </cell>
          <cell r="V161" t="str">
            <v>내선</v>
          </cell>
          <cell r="W161">
            <v>8.0000000000000002E-3</v>
          </cell>
        </row>
        <row r="162">
          <cell r="A162">
            <v>162</v>
          </cell>
          <cell r="C162" t="str">
            <v xml:space="preserve">전선 </v>
          </cell>
          <cell r="D162" t="str">
            <v>GV   2.0sq</v>
          </cell>
          <cell r="E162" t="str">
            <v>m</v>
          </cell>
          <cell r="H162">
            <v>763</v>
          </cell>
          <cell r="I162">
            <v>205</v>
          </cell>
          <cell r="J162">
            <v>844</v>
          </cell>
          <cell r="K162">
            <v>212</v>
          </cell>
          <cell r="S162">
            <v>205</v>
          </cell>
          <cell r="U162">
            <v>0.1</v>
          </cell>
          <cell r="V162" t="str">
            <v>내선</v>
          </cell>
          <cell r="W162">
            <v>0.01</v>
          </cell>
        </row>
        <row r="163">
          <cell r="A163">
            <v>163</v>
          </cell>
          <cell r="B163" t="str">
            <v>관내바닥</v>
          </cell>
          <cell r="C163" t="str">
            <v xml:space="preserve">전선 </v>
          </cell>
          <cell r="D163" t="str">
            <v>GV   2.0sq</v>
          </cell>
          <cell r="E163" t="str">
            <v>m</v>
          </cell>
          <cell r="H163">
            <v>763</v>
          </cell>
          <cell r="I163">
            <v>205</v>
          </cell>
          <cell r="J163">
            <v>844</v>
          </cell>
          <cell r="K163">
            <v>212</v>
          </cell>
          <cell r="S163">
            <v>205</v>
          </cell>
          <cell r="U163">
            <v>0.1</v>
          </cell>
          <cell r="V163" t="str">
            <v>내선</v>
          </cell>
          <cell r="W163">
            <v>8.0000000000000002E-3</v>
          </cell>
        </row>
        <row r="164">
          <cell r="A164">
            <v>164</v>
          </cell>
          <cell r="C164" t="str">
            <v xml:space="preserve">전선 </v>
          </cell>
          <cell r="D164" t="str">
            <v>GV   3.5sq</v>
          </cell>
          <cell r="E164" t="str">
            <v>m</v>
          </cell>
          <cell r="H164">
            <v>763</v>
          </cell>
          <cell r="I164">
            <v>277</v>
          </cell>
          <cell r="J164">
            <v>844</v>
          </cell>
          <cell r="K164">
            <v>286</v>
          </cell>
          <cell r="S164">
            <v>277</v>
          </cell>
          <cell r="U164">
            <v>0.1</v>
          </cell>
          <cell r="V164" t="str">
            <v>내선</v>
          </cell>
          <cell r="W164">
            <v>0.01</v>
          </cell>
        </row>
        <row r="165">
          <cell r="A165">
            <v>165</v>
          </cell>
          <cell r="B165" t="str">
            <v>관내바닥</v>
          </cell>
          <cell r="C165" t="str">
            <v xml:space="preserve">전선 </v>
          </cell>
          <cell r="D165" t="str">
            <v>GV   3.5sq</v>
          </cell>
          <cell r="E165" t="str">
            <v>m</v>
          </cell>
          <cell r="H165">
            <v>763</v>
          </cell>
          <cell r="I165">
            <v>277</v>
          </cell>
          <cell r="J165">
            <v>844</v>
          </cell>
          <cell r="K165">
            <v>286</v>
          </cell>
          <cell r="S165">
            <v>277</v>
          </cell>
          <cell r="U165">
            <v>0.1</v>
          </cell>
          <cell r="V165" t="str">
            <v>내선</v>
          </cell>
          <cell r="W165">
            <v>8.0000000000000002E-3</v>
          </cell>
        </row>
        <row r="166">
          <cell r="A166">
            <v>166</v>
          </cell>
          <cell r="C166" t="str">
            <v xml:space="preserve">전선 </v>
          </cell>
          <cell r="D166" t="str">
            <v>GV   5.5sq</v>
          </cell>
          <cell r="E166" t="str">
            <v>m</v>
          </cell>
          <cell r="H166">
            <v>763</v>
          </cell>
          <cell r="I166">
            <v>377</v>
          </cell>
          <cell r="J166">
            <v>844</v>
          </cell>
          <cell r="K166">
            <v>388</v>
          </cell>
          <cell r="S166">
            <v>377</v>
          </cell>
          <cell r="U166">
            <v>0.1</v>
          </cell>
          <cell r="V166" t="str">
            <v>내선</v>
          </cell>
          <cell r="W166">
            <v>0.01</v>
          </cell>
        </row>
        <row r="167">
          <cell r="A167">
            <v>167</v>
          </cell>
          <cell r="B167" t="str">
            <v>관내바닥</v>
          </cell>
          <cell r="C167" t="str">
            <v xml:space="preserve">전선 </v>
          </cell>
          <cell r="D167" t="str">
            <v>GV   5.5sq</v>
          </cell>
          <cell r="E167" t="str">
            <v>m</v>
          </cell>
          <cell r="H167">
            <v>763</v>
          </cell>
          <cell r="I167">
            <v>377</v>
          </cell>
          <cell r="J167">
            <v>844</v>
          </cell>
          <cell r="K167">
            <v>388</v>
          </cell>
          <cell r="S167">
            <v>377</v>
          </cell>
          <cell r="U167">
            <v>0.1</v>
          </cell>
          <cell r="V167" t="str">
            <v>내선</v>
          </cell>
          <cell r="W167">
            <v>8.0000000000000002E-3</v>
          </cell>
        </row>
        <row r="168">
          <cell r="A168">
            <v>168</v>
          </cell>
          <cell r="C168" t="str">
            <v xml:space="preserve">전선 </v>
          </cell>
          <cell r="D168" t="str">
            <v>GV   8sq</v>
          </cell>
          <cell r="E168" t="str">
            <v>m</v>
          </cell>
          <cell r="H168">
            <v>763</v>
          </cell>
          <cell r="I168">
            <v>576</v>
          </cell>
          <cell r="J168">
            <v>844</v>
          </cell>
          <cell r="K168">
            <v>594</v>
          </cell>
          <cell r="S168">
            <v>576</v>
          </cell>
          <cell r="U168">
            <v>0.1</v>
          </cell>
          <cell r="V168" t="str">
            <v>내선</v>
          </cell>
          <cell r="W168">
            <v>0.02</v>
          </cell>
        </row>
        <row r="169">
          <cell r="A169">
            <v>169</v>
          </cell>
          <cell r="B169" t="str">
            <v>관내바닥</v>
          </cell>
          <cell r="C169" t="str">
            <v xml:space="preserve">전선 </v>
          </cell>
          <cell r="D169" t="str">
            <v>GV   8sq</v>
          </cell>
          <cell r="E169" t="str">
            <v>m</v>
          </cell>
          <cell r="H169">
            <v>763</v>
          </cell>
          <cell r="I169">
            <v>576</v>
          </cell>
          <cell r="J169">
            <v>844</v>
          </cell>
          <cell r="K169">
            <v>594</v>
          </cell>
          <cell r="S169">
            <v>576</v>
          </cell>
          <cell r="U169">
            <v>0.1</v>
          </cell>
          <cell r="V169" t="str">
            <v>내선</v>
          </cell>
          <cell r="W169">
            <v>1.6E-2</v>
          </cell>
        </row>
        <row r="170">
          <cell r="A170">
            <v>170</v>
          </cell>
          <cell r="C170" t="str">
            <v xml:space="preserve">전선 </v>
          </cell>
          <cell r="D170" t="str">
            <v>GV   14sq</v>
          </cell>
          <cell r="E170" t="str">
            <v>m</v>
          </cell>
          <cell r="H170">
            <v>763</v>
          </cell>
          <cell r="I170">
            <v>971</v>
          </cell>
          <cell r="J170">
            <v>844</v>
          </cell>
          <cell r="K170">
            <v>1002</v>
          </cell>
          <cell r="S170">
            <v>971</v>
          </cell>
          <cell r="U170">
            <v>0.1</v>
          </cell>
          <cell r="V170" t="str">
            <v>내선</v>
          </cell>
          <cell r="W170">
            <v>0.02</v>
          </cell>
        </row>
        <row r="171">
          <cell r="A171">
            <v>171</v>
          </cell>
          <cell r="C171" t="str">
            <v xml:space="preserve">전선 </v>
          </cell>
          <cell r="D171" t="str">
            <v>GV   22sq</v>
          </cell>
          <cell r="E171" t="str">
            <v>m</v>
          </cell>
          <cell r="H171">
            <v>763</v>
          </cell>
          <cell r="I171">
            <v>1348</v>
          </cell>
          <cell r="J171">
            <v>844</v>
          </cell>
          <cell r="K171">
            <v>1391</v>
          </cell>
          <cell r="S171">
            <v>1348</v>
          </cell>
          <cell r="U171">
            <v>0.1</v>
          </cell>
          <cell r="V171" t="str">
            <v>내선</v>
          </cell>
          <cell r="W171">
            <v>3.1E-2</v>
          </cell>
        </row>
        <row r="172">
          <cell r="A172">
            <v>172</v>
          </cell>
          <cell r="C172" t="str">
            <v xml:space="preserve">전선 </v>
          </cell>
          <cell r="E172" t="str">
            <v>m</v>
          </cell>
          <cell r="H172">
            <v>763</v>
          </cell>
          <cell r="I172">
            <v>1743</v>
          </cell>
          <cell r="J172">
            <v>844</v>
          </cell>
          <cell r="S172">
            <v>1743</v>
          </cell>
          <cell r="U172">
            <v>0.1</v>
          </cell>
          <cell r="V172" t="str">
            <v>내선</v>
          </cell>
          <cell r="W172">
            <v>3.1E-2</v>
          </cell>
        </row>
        <row r="173">
          <cell r="A173">
            <v>173</v>
          </cell>
          <cell r="C173" t="str">
            <v xml:space="preserve">전선 </v>
          </cell>
          <cell r="D173" t="str">
            <v>GV   38sq</v>
          </cell>
          <cell r="E173" t="str">
            <v>m</v>
          </cell>
          <cell r="H173">
            <v>763</v>
          </cell>
          <cell r="I173">
            <v>2032</v>
          </cell>
          <cell r="J173">
            <v>844</v>
          </cell>
          <cell r="K173">
            <v>2095</v>
          </cell>
          <cell r="S173">
            <v>2032</v>
          </cell>
          <cell r="U173">
            <v>0.1</v>
          </cell>
          <cell r="V173" t="str">
            <v>내선</v>
          </cell>
          <cell r="W173">
            <v>3.1E-2</v>
          </cell>
        </row>
        <row r="174">
          <cell r="A174">
            <v>174</v>
          </cell>
          <cell r="C174" t="str">
            <v xml:space="preserve">전선 </v>
          </cell>
          <cell r="E174" t="str">
            <v>m</v>
          </cell>
          <cell r="H174">
            <v>763</v>
          </cell>
          <cell r="I174">
            <v>2728</v>
          </cell>
          <cell r="J174">
            <v>844</v>
          </cell>
          <cell r="S174">
            <v>2728</v>
          </cell>
          <cell r="U174">
            <v>0.1</v>
          </cell>
          <cell r="V174" t="str">
            <v>내선</v>
          </cell>
          <cell r="W174">
            <v>5.1999999999999998E-2</v>
          </cell>
        </row>
        <row r="175">
          <cell r="A175">
            <v>175</v>
          </cell>
          <cell r="C175" t="str">
            <v xml:space="preserve">전선 </v>
          </cell>
          <cell r="D175" t="str">
            <v>GV   60sq</v>
          </cell>
          <cell r="E175" t="str">
            <v>m</v>
          </cell>
          <cell r="H175">
            <v>763</v>
          </cell>
          <cell r="I175">
            <v>3212</v>
          </cell>
          <cell r="J175">
            <v>844</v>
          </cell>
          <cell r="K175">
            <v>3312</v>
          </cell>
          <cell r="S175">
            <v>3212</v>
          </cell>
          <cell r="U175">
            <v>0.1</v>
          </cell>
          <cell r="V175" t="str">
            <v>내선</v>
          </cell>
          <cell r="W175">
            <v>5.1999999999999998E-2</v>
          </cell>
        </row>
        <row r="176">
          <cell r="A176">
            <v>176</v>
          </cell>
          <cell r="C176" t="str">
            <v xml:space="preserve">전선 </v>
          </cell>
          <cell r="E176" t="str">
            <v>m</v>
          </cell>
          <cell r="H176">
            <v>763</v>
          </cell>
          <cell r="I176">
            <v>4099</v>
          </cell>
          <cell r="J176">
            <v>844</v>
          </cell>
          <cell r="S176">
            <v>4099</v>
          </cell>
          <cell r="U176">
            <v>0.1</v>
          </cell>
          <cell r="V176" t="str">
            <v>내선</v>
          </cell>
          <cell r="W176">
            <v>6.4000000000000001E-2</v>
          </cell>
        </row>
        <row r="177">
          <cell r="A177">
            <v>177</v>
          </cell>
          <cell r="C177" t="str">
            <v xml:space="preserve">전선 </v>
          </cell>
          <cell r="D177" t="str">
            <v>GV   100sq</v>
          </cell>
          <cell r="E177" t="str">
            <v>m</v>
          </cell>
          <cell r="H177">
            <v>763</v>
          </cell>
          <cell r="I177">
            <v>4785</v>
          </cell>
          <cell r="J177">
            <v>844</v>
          </cell>
          <cell r="K177">
            <v>4934</v>
          </cell>
          <cell r="S177">
            <v>4785</v>
          </cell>
          <cell r="U177">
            <v>0.1</v>
          </cell>
          <cell r="V177" t="str">
            <v>내선</v>
          </cell>
          <cell r="W177">
            <v>6.4000000000000001E-2</v>
          </cell>
        </row>
        <row r="178">
          <cell r="A178">
            <v>178</v>
          </cell>
          <cell r="S178" t="str">
            <v/>
          </cell>
        </row>
        <row r="179">
          <cell r="A179">
            <v>179</v>
          </cell>
          <cell r="S179" t="str">
            <v/>
          </cell>
        </row>
        <row r="180">
          <cell r="A180">
            <v>180</v>
          </cell>
          <cell r="C180" t="str">
            <v>전화선</v>
          </cell>
          <cell r="D180" t="str">
            <v>TIV 0.8/2C</v>
          </cell>
          <cell r="E180" t="str">
            <v>m</v>
          </cell>
          <cell r="H180">
            <v>811</v>
          </cell>
          <cell r="I180">
            <v>80</v>
          </cell>
          <cell r="J180">
            <v>854</v>
          </cell>
          <cell r="K180">
            <v>75</v>
          </cell>
          <cell r="S180">
            <v>75</v>
          </cell>
          <cell r="U180">
            <v>0.1</v>
          </cell>
          <cell r="V180" t="str">
            <v>통내</v>
          </cell>
          <cell r="W180">
            <v>1.4999999999999999E-2</v>
          </cell>
        </row>
        <row r="181">
          <cell r="A181">
            <v>181</v>
          </cell>
          <cell r="C181" t="str">
            <v>전화선</v>
          </cell>
          <cell r="D181" t="str">
            <v>TIV 0.8/2C×2</v>
          </cell>
          <cell r="E181" t="str">
            <v>m</v>
          </cell>
          <cell r="H181">
            <v>811</v>
          </cell>
          <cell r="I181">
            <v>160</v>
          </cell>
          <cell r="J181">
            <v>854</v>
          </cell>
          <cell r="K181">
            <v>150</v>
          </cell>
          <cell r="S181">
            <v>150</v>
          </cell>
          <cell r="U181">
            <v>0.1</v>
          </cell>
          <cell r="V181" t="str">
            <v>통내</v>
          </cell>
          <cell r="W181">
            <v>2.7E-2</v>
          </cell>
        </row>
        <row r="182">
          <cell r="A182">
            <v>182</v>
          </cell>
          <cell r="C182" t="str">
            <v>전화선</v>
          </cell>
          <cell r="D182" t="str">
            <v>TIV 0.8/2C×3</v>
          </cell>
          <cell r="E182" t="str">
            <v>m</v>
          </cell>
          <cell r="H182">
            <v>811</v>
          </cell>
          <cell r="I182">
            <v>240</v>
          </cell>
          <cell r="J182">
            <v>854</v>
          </cell>
          <cell r="K182">
            <v>225</v>
          </cell>
          <cell r="S182">
            <v>225</v>
          </cell>
          <cell r="U182">
            <v>0.1</v>
          </cell>
          <cell r="V182" t="str">
            <v>통내</v>
          </cell>
          <cell r="W182">
            <v>3.5999999999999997E-2</v>
          </cell>
        </row>
        <row r="183">
          <cell r="A183">
            <v>183</v>
          </cell>
          <cell r="C183" t="str">
            <v>전화선</v>
          </cell>
          <cell r="D183" t="str">
            <v>TIV 0.8/2C×4</v>
          </cell>
          <cell r="E183" t="str">
            <v>m</v>
          </cell>
          <cell r="H183">
            <v>811</v>
          </cell>
          <cell r="I183">
            <v>320</v>
          </cell>
          <cell r="J183">
            <v>854</v>
          </cell>
          <cell r="K183">
            <v>300</v>
          </cell>
          <cell r="S183">
            <v>300</v>
          </cell>
          <cell r="U183">
            <v>0.1</v>
          </cell>
          <cell r="V183" t="str">
            <v>통내</v>
          </cell>
          <cell r="W183">
            <v>4.8000000000000001E-2</v>
          </cell>
        </row>
        <row r="184">
          <cell r="A184">
            <v>184</v>
          </cell>
          <cell r="C184" t="str">
            <v>전화선</v>
          </cell>
          <cell r="D184" t="str">
            <v>TIV 0.8/2C×6</v>
          </cell>
          <cell r="E184" t="str">
            <v>m</v>
          </cell>
          <cell r="H184">
            <v>811</v>
          </cell>
          <cell r="I184">
            <v>480</v>
          </cell>
          <cell r="J184">
            <v>854</v>
          </cell>
          <cell r="K184">
            <v>450</v>
          </cell>
          <cell r="S184">
            <v>450</v>
          </cell>
          <cell r="U184">
            <v>0.1</v>
          </cell>
          <cell r="V184" t="str">
            <v>통내</v>
          </cell>
          <cell r="W184">
            <v>7.1999999999999995E-2</v>
          </cell>
        </row>
        <row r="185">
          <cell r="A185">
            <v>185</v>
          </cell>
          <cell r="C185" t="str">
            <v>전화선</v>
          </cell>
          <cell r="D185" t="str">
            <v>TIV 0.8/2C×8</v>
          </cell>
          <cell r="E185" t="str">
            <v>m</v>
          </cell>
          <cell r="H185">
            <v>811</v>
          </cell>
          <cell r="I185">
            <v>640</v>
          </cell>
          <cell r="J185">
            <v>854</v>
          </cell>
          <cell r="K185">
            <v>600</v>
          </cell>
          <cell r="S185">
            <v>600</v>
          </cell>
          <cell r="U185">
            <v>0.1</v>
          </cell>
          <cell r="V185" t="str">
            <v>통내</v>
          </cell>
          <cell r="W185">
            <v>9.6000000000000002E-2</v>
          </cell>
        </row>
        <row r="186">
          <cell r="A186">
            <v>186</v>
          </cell>
          <cell r="C186" t="str">
            <v>전화선</v>
          </cell>
          <cell r="D186" t="str">
            <v>TIV 0.8/2C×10</v>
          </cell>
          <cell r="E186" t="str">
            <v>m</v>
          </cell>
          <cell r="H186">
            <v>811</v>
          </cell>
          <cell r="I186">
            <v>800</v>
          </cell>
          <cell r="J186">
            <v>854</v>
          </cell>
          <cell r="K186">
            <v>750</v>
          </cell>
          <cell r="S186">
            <v>750</v>
          </cell>
          <cell r="U186">
            <v>0.1</v>
          </cell>
          <cell r="V186" t="str">
            <v>통내</v>
          </cell>
          <cell r="W186">
            <v>0.12</v>
          </cell>
        </row>
        <row r="187">
          <cell r="A187">
            <v>187</v>
          </cell>
          <cell r="C187" t="str">
            <v>전화선</v>
          </cell>
          <cell r="D187" t="str">
            <v>TIV 0.8/2C×12</v>
          </cell>
          <cell r="E187" t="str">
            <v>m</v>
          </cell>
          <cell r="H187">
            <v>811</v>
          </cell>
          <cell r="I187">
            <v>960</v>
          </cell>
          <cell r="J187">
            <v>854</v>
          </cell>
          <cell r="K187">
            <v>900</v>
          </cell>
          <cell r="S187">
            <v>900</v>
          </cell>
          <cell r="U187">
            <v>0.1</v>
          </cell>
          <cell r="V187" t="str">
            <v>통내</v>
          </cell>
          <cell r="W187">
            <v>0.14400000000000002</v>
          </cell>
        </row>
        <row r="188">
          <cell r="A188">
            <v>188</v>
          </cell>
          <cell r="C188" t="str">
            <v>전화선</v>
          </cell>
          <cell r="D188" t="str">
            <v>TIV 0.8/2C×14</v>
          </cell>
          <cell r="E188" t="str">
            <v>m</v>
          </cell>
          <cell r="H188">
            <v>811</v>
          </cell>
          <cell r="I188">
            <v>1120</v>
          </cell>
          <cell r="J188">
            <v>854</v>
          </cell>
          <cell r="K188">
            <v>1050</v>
          </cell>
          <cell r="S188">
            <v>1050</v>
          </cell>
          <cell r="U188">
            <v>0.1</v>
          </cell>
          <cell r="V188" t="str">
            <v>통내</v>
          </cell>
          <cell r="W188">
            <v>0.16800000000000001</v>
          </cell>
        </row>
        <row r="189">
          <cell r="A189">
            <v>189</v>
          </cell>
          <cell r="C189" t="str">
            <v>전화선</v>
          </cell>
          <cell r="D189" t="str">
            <v>TIV 0.8/2C×16</v>
          </cell>
          <cell r="E189" t="str">
            <v>m</v>
          </cell>
          <cell r="H189">
            <v>811</v>
          </cell>
          <cell r="I189">
            <v>1280</v>
          </cell>
          <cell r="J189">
            <v>854</v>
          </cell>
          <cell r="K189">
            <v>1200</v>
          </cell>
          <cell r="S189">
            <v>1200</v>
          </cell>
          <cell r="U189">
            <v>0.1</v>
          </cell>
          <cell r="V189" t="str">
            <v>통내</v>
          </cell>
          <cell r="W189">
            <v>0.192</v>
          </cell>
        </row>
        <row r="190">
          <cell r="A190">
            <v>190</v>
          </cell>
          <cell r="S190" t="str">
            <v/>
          </cell>
        </row>
        <row r="191">
          <cell r="A191">
            <v>191</v>
          </cell>
          <cell r="C191" t="str">
            <v>전화선</v>
          </cell>
          <cell r="D191" t="str">
            <v>TOV 1.0/2C</v>
          </cell>
          <cell r="E191" t="str">
            <v>m</v>
          </cell>
          <cell r="H191">
            <v>811</v>
          </cell>
          <cell r="I191">
            <v>151</v>
          </cell>
          <cell r="J191">
            <v>854</v>
          </cell>
          <cell r="K191">
            <v>114</v>
          </cell>
          <cell r="S191">
            <v>114</v>
          </cell>
          <cell r="U191">
            <v>0.1</v>
          </cell>
          <cell r="V191" t="str">
            <v>통내</v>
          </cell>
          <cell r="W191">
            <v>1.4999999999999999E-2</v>
          </cell>
        </row>
        <row r="192">
          <cell r="A192">
            <v>192</v>
          </cell>
          <cell r="C192" t="str">
            <v>전화선</v>
          </cell>
          <cell r="D192" t="str">
            <v>TOV 1.2/2C</v>
          </cell>
          <cell r="E192" t="str">
            <v>m</v>
          </cell>
          <cell r="H192">
            <v>811</v>
          </cell>
          <cell r="I192">
            <v>158</v>
          </cell>
          <cell r="J192">
            <v>854</v>
          </cell>
          <cell r="K192">
            <v>140</v>
          </cell>
          <cell r="S192">
            <v>140</v>
          </cell>
          <cell r="U192">
            <v>0.1</v>
          </cell>
          <cell r="V192" t="str">
            <v>통내</v>
          </cell>
          <cell r="W192">
            <v>1.4999999999999999E-2</v>
          </cell>
        </row>
        <row r="193">
          <cell r="A193">
            <v>193</v>
          </cell>
          <cell r="S193" t="str">
            <v/>
          </cell>
        </row>
        <row r="194">
          <cell r="A194">
            <v>194</v>
          </cell>
          <cell r="S194" t="str">
            <v/>
          </cell>
        </row>
        <row r="195">
          <cell r="A195">
            <v>195</v>
          </cell>
          <cell r="H195">
            <v>799</v>
          </cell>
          <cell r="I195">
            <v>5071</v>
          </cell>
          <cell r="J195">
            <v>851</v>
          </cell>
          <cell r="S195" t="str">
            <v/>
          </cell>
        </row>
        <row r="196">
          <cell r="A196">
            <v>196</v>
          </cell>
          <cell r="C196" t="str">
            <v>고압케이블</v>
          </cell>
          <cell r="D196" t="str">
            <v>3.3KV CV8sq/1C</v>
          </cell>
          <cell r="E196" t="str">
            <v>m</v>
          </cell>
          <cell r="H196">
            <v>799</v>
          </cell>
          <cell r="I196">
            <v>1378</v>
          </cell>
          <cell r="J196">
            <v>851</v>
          </cell>
          <cell r="K196">
            <v>1944</v>
          </cell>
          <cell r="S196">
            <v>1378</v>
          </cell>
          <cell r="U196">
            <v>0.05</v>
          </cell>
          <cell r="V196" t="str">
            <v>고케</v>
          </cell>
          <cell r="W196">
            <v>1.5400000000000002E-2</v>
          </cell>
        </row>
        <row r="197">
          <cell r="A197">
            <v>197</v>
          </cell>
          <cell r="C197" t="str">
            <v>고압케이블</v>
          </cell>
          <cell r="D197" t="str">
            <v>3.3KV CV14sq/1C</v>
          </cell>
          <cell r="E197" t="str">
            <v>m</v>
          </cell>
          <cell r="H197">
            <v>799</v>
          </cell>
          <cell r="I197">
            <v>1767</v>
          </cell>
          <cell r="J197">
            <v>851</v>
          </cell>
          <cell r="K197">
            <v>2577</v>
          </cell>
          <cell r="S197">
            <v>1767</v>
          </cell>
          <cell r="U197">
            <v>0.05</v>
          </cell>
          <cell r="V197" t="str">
            <v>고케</v>
          </cell>
          <cell r="W197">
            <v>2.2000000000000002E-2</v>
          </cell>
        </row>
        <row r="198">
          <cell r="A198">
            <v>198</v>
          </cell>
          <cell r="C198" t="str">
            <v>고압케이블</v>
          </cell>
          <cell r="D198" t="str">
            <v>3.3KV CV22sq/1C</v>
          </cell>
          <cell r="E198" t="str">
            <v>m</v>
          </cell>
          <cell r="H198">
            <v>799</v>
          </cell>
          <cell r="I198">
            <v>2129</v>
          </cell>
          <cell r="J198">
            <v>851</v>
          </cell>
          <cell r="K198">
            <v>3017</v>
          </cell>
          <cell r="S198">
            <v>2129</v>
          </cell>
          <cell r="U198">
            <v>0.05</v>
          </cell>
          <cell r="V198" t="str">
            <v>고케</v>
          </cell>
          <cell r="W198">
            <v>2.86E-2</v>
          </cell>
        </row>
        <row r="199">
          <cell r="A199">
            <v>199</v>
          </cell>
          <cell r="C199" t="str">
            <v>고압케이블</v>
          </cell>
          <cell r="E199" t="str">
            <v>m</v>
          </cell>
          <cell r="H199">
            <v>799</v>
          </cell>
          <cell r="I199">
            <v>2567</v>
          </cell>
          <cell r="J199">
            <v>851</v>
          </cell>
          <cell r="S199">
            <v>2567</v>
          </cell>
          <cell r="U199">
            <v>0.05</v>
          </cell>
          <cell r="V199" t="str">
            <v>고케</v>
          </cell>
          <cell r="W199">
            <v>3.3000000000000002E-2</v>
          </cell>
        </row>
        <row r="200">
          <cell r="A200">
            <v>200</v>
          </cell>
          <cell r="C200" t="str">
            <v>고압케이블</v>
          </cell>
          <cell r="D200" t="str">
            <v>3.3KV CV38sq/1C</v>
          </cell>
          <cell r="E200" t="str">
            <v>m</v>
          </cell>
          <cell r="H200">
            <v>799</v>
          </cell>
          <cell r="I200">
            <v>3088</v>
          </cell>
          <cell r="J200">
            <v>851</v>
          </cell>
          <cell r="K200">
            <v>4223</v>
          </cell>
          <cell r="S200">
            <v>3088</v>
          </cell>
          <cell r="U200">
            <v>0.05</v>
          </cell>
          <cell r="V200" t="str">
            <v>고케</v>
          </cell>
          <cell r="W200">
            <v>3.9600000000000003E-2</v>
          </cell>
        </row>
        <row r="201">
          <cell r="A201">
            <v>201</v>
          </cell>
          <cell r="C201" t="str">
            <v>고압케이블</v>
          </cell>
          <cell r="E201" t="str">
            <v>m</v>
          </cell>
          <cell r="H201">
            <v>799</v>
          </cell>
          <cell r="I201">
            <v>3803</v>
          </cell>
          <cell r="J201">
            <v>851</v>
          </cell>
          <cell r="S201">
            <v>3803</v>
          </cell>
          <cell r="U201">
            <v>0.05</v>
          </cell>
          <cell r="V201" t="str">
            <v>고케</v>
          </cell>
          <cell r="W201">
            <v>4.7300000000000002E-2</v>
          </cell>
        </row>
        <row r="202">
          <cell r="A202">
            <v>202</v>
          </cell>
          <cell r="C202" t="str">
            <v>고압케이블</v>
          </cell>
          <cell r="D202" t="str">
            <v>3.3KV CV60sq/1C</v>
          </cell>
          <cell r="E202" t="str">
            <v>m</v>
          </cell>
          <cell r="H202">
            <v>799</v>
          </cell>
          <cell r="I202">
            <v>4611</v>
          </cell>
          <cell r="J202">
            <v>851</v>
          </cell>
          <cell r="K202">
            <v>5619</v>
          </cell>
          <cell r="S202">
            <v>4611</v>
          </cell>
          <cell r="U202">
            <v>0.05</v>
          </cell>
          <cell r="V202" t="str">
            <v>고케</v>
          </cell>
          <cell r="W202">
            <v>5.3900000000000003E-2</v>
          </cell>
        </row>
        <row r="203">
          <cell r="A203">
            <v>203</v>
          </cell>
          <cell r="C203" t="str">
            <v>고압케이블</v>
          </cell>
          <cell r="E203" t="str">
            <v>m</v>
          </cell>
          <cell r="H203">
            <v>799</v>
          </cell>
          <cell r="I203">
            <v>5071</v>
          </cell>
          <cell r="J203">
            <v>851</v>
          </cell>
          <cell r="S203">
            <v>5071</v>
          </cell>
          <cell r="U203">
            <v>0.05</v>
          </cell>
          <cell r="V203" t="str">
            <v>고케</v>
          </cell>
          <cell r="W203">
            <v>6.6000000000000003E-2</v>
          </cell>
        </row>
        <row r="204">
          <cell r="A204">
            <v>204</v>
          </cell>
          <cell r="C204" t="str">
            <v>고압케이블</v>
          </cell>
          <cell r="D204" t="str">
            <v>3.3KV CV100sq/1C</v>
          </cell>
          <cell r="E204" t="str">
            <v>m</v>
          </cell>
          <cell r="H204">
            <v>799</v>
          </cell>
          <cell r="I204">
            <v>6052</v>
          </cell>
          <cell r="J204">
            <v>851</v>
          </cell>
          <cell r="K204">
            <v>6799</v>
          </cell>
          <cell r="S204">
            <v>6052</v>
          </cell>
          <cell r="U204">
            <v>0.05</v>
          </cell>
          <cell r="V204" t="str">
            <v>고케</v>
          </cell>
          <cell r="W204">
            <v>7.8100000000000003E-2</v>
          </cell>
        </row>
        <row r="205">
          <cell r="A205">
            <v>205</v>
          </cell>
          <cell r="C205" t="str">
            <v>고압케이블</v>
          </cell>
          <cell r="D205" t="str">
            <v>3.3KV CV150sq/1C</v>
          </cell>
          <cell r="E205" t="str">
            <v>m</v>
          </cell>
          <cell r="H205">
            <v>799</v>
          </cell>
          <cell r="I205">
            <v>8295</v>
          </cell>
          <cell r="J205">
            <v>851</v>
          </cell>
          <cell r="S205">
            <v>8295</v>
          </cell>
          <cell r="U205">
            <v>0.05</v>
          </cell>
          <cell r="V205" t="str">
            <v>고케</v>
          </cell>
          <cell r="W205">
            <v>9.240000000000001E-2</v>
          </cell>
        </row>
        <row r="206">
          <cell r="A206">
            <v>206</v>
          </cell>
          <cell r="C206" t="str">
            <v>고압케이블</v>
          </cell>
          <cell r="D206" t="str">
            <v>3.3KV CV150sq/1C</v>
          </cell>
          <cell r="E206" t="str">
            <v>m</v>
          </cell>
          <cell r="H206">
            <v>799</v>
          </cell>
          <cell r="I206">
            <v>9817</v>
          </cell>
          <cell r="J206">
            <v>851</v>
          </cell>
          <cell r="K206">
            <v>10622</v>
          </cell>
          <cell r="S206">
            <v>9817</v>
          </cell>
          <cell r="U206">
            <v>0.05</v>
          </cell>
          <cell r="V206" t="str">
            <v>고케</v>
          </cell>
          <cell r="W206">
            <v>0.10670000000000002</v>
          </cell>
        </row>
        <row r="207">
          <cell r="A207">
            <v>207</v>
          </cell>
          <cell r="C207" t="str">
            <v>고압케이블</v>
          </cell>
          <cell r="D207" t="str">
            <v>3.3KV CV200sq/1C</v>
          </cell>
          <cell r="E207" t="str">
            <v>m</v>
          </cell>
          <cell r="H207">
            <v>799</v>
          </cell>
          <cell r="I207">
            <v>13314</v>
          </cell>
          <cell r="J207">
            <v>851</v>
          </cell>
          <cell r="K207">
            <v>13334</v>
          </cell>
          <cell r="S207">
            <v>13314</v>
          </cell>
          <cell r="U207">
            <v>0.05</v>
          </cell>
          <cell r="V207" t="str">
            <v>고케</v>
          </cell>
          <cell r="W207">
            <v>0.12870000000000001</v>
          </cell>
        </row>
        <row r="208">
          <cell r="A208">
            <v>208</v>
          </cell>
          <cell r="C208" t="str">
            <v>고압케이블</v>
          </cell>
          <cell r="D208" t="str">
            <v>3.3KV CV250sq/1C</v>
          </cell>
          <cell r="E208" t="str">
            <v>m</v>
          </cell>
          <cell r="H208">
            <v>799</v>
          </cell>
          <cell r="I208">
            <v>16298</v>
          </cell>
          <cell r="J208">
            <v>851</v>
          </cell>
          <cell r="K208">
            <v>15940</v>
          </cell>
          <cell r="S208">
            <v>15940</v>
          </cell>
          <cell r="U208">
            <v>0.05</v>
          </cell>
          <cell r="V208" t="str">
            <v>고케</v>
          </cell>
          <cell r="W208">
            <v>0.15620000000000001</v>
          </cell>
        </row>
        <row r="209">
          <cell r="A209">
            <v>209</v>
          </cell>
          <cell r="S209" t="str">
            <v/>
          </cell>
        </row>
        <row r="210">
          <cell r="A210">
            <v>210</v>
          </cell>
          <cell r="S210" t="str">
            <v/>
          </cell>
        </row>
        <row r="211">
          <cell r="A211">
            <v>211</v>
          </cell>
          <cell r="C211" t="str">
            <v>고압케이블</v>
          </cell>
          <cell r="D211" t="str">
            <v>3.3KV CV8sq/3C</v>
          </cell>
          <cell r="E211" t="str">
            <v>m</v>
          </cell>
          <cell r="H211">
            <v>799</v>
          </cell>
          <cell r="I211">
            <v>3544</v>
          </cell>
          <cell r="J211">
            <v>851</v>
          </cell>
          <cell r="K211">
            <v>6691</v>
          </cell>
          <cell r="S211">
            <v>3544</v>
          </cell>
          <cell r="U211">
            <v>0.05</v>
          </cell>
          <cell r="V211" t="str">
            <v>고케</v>
          </cell>
          <cell r="W211">
            <v>3.0800000000000004E-2</v>
          </cell>
        </row>
        <row r="212">
          <cell r="A212">
            <v>212</v>
          </cell>
          <cell r="C212" t="str">
            <v>고압케이블</v>
          </cell>
          <cell r="D212" t="str">
            <v>3.3KV CV14sq/3C</v>
          </cell>
          <cell r="E212" t="str">
            <v>m</v>
          </cell>
          <cell r="H212">
            <v>799</v>
          </cell>
          <cell r="I212">
            <v>4813</v>
          </cell>
          <cell r="J212">
            <v>851</v>
          </cell>
          <cell r="K212">
            <v>8676</v>
          </cell>
          <cell r="S212">
            <v>4813</v>
          </cell>
          <cell r="U212">
            <v>0.05</v>
          </cell>
          <cell r="V212" t="str">
            <v>고케</v>
          </cell>
          <cell r="W212">
            <v>4.4000000000000004E-2</v>
          </cell>
        </row>
        <row r="213">
          <cell r="A213">
            <v>213</v>
          </cell>
          <cell r="C213" t="str">
            <v>고압케이블</v>
          </cell>
          <cell r="D213" t="str">
            <v>3.3KV CV22sq/3C</v>
          </cell>
          <cell r="E213" t="str">
            <v>m</v>
          </cell>
          <cell r="H213">
            <v>799</v>
          </cell>
          <cell r="I213">
            <v>6064</v>
          </cell>
          <cell r="J213">
            <v>852</v>
          </cell>
          <cell r="K213">
            <v>10281</v>
          </cell>
          <cell r="S213">
            <v>6064</v>
          </cell>
          <cell r="U213">
            <v>0.05</v>
          </cell>
          <cell r="V213" t="str">
            <v>고케</v>
          </cell>
          <cell r="W213">
            <v>5.7200000000000001E-2</v>
          </cell>
        </row>
        <row r="214">
          <cell r="A214">
            <v>214</v>
          </cell>
          <cell r="C214" t="str">
            <v>고압케이블</v>
          </cell>
          <cell r="E214" t="str">
            <v>m</v>
          </cell>
          <cell r="H214">
            <v>799</v>
          </cell>
          <cell r="I214">
            <v>7168</v>
          </cell>
          <cell r="J214">
            <v>852</v>
          </cell>
          <cell r="S214">
            <v>7168</v>
          </cell>
          <cell r="U214">
            <v>0.05</v>
          </cell>
          <cell r="V214" t="str">
            <v>고케</v>
          </cell>
          <cell r="W214">
            <v>6.6000000000000003E-2</v>
          </cell>
        </row>
        <row r="215">
          <cell r="A215">
            <v>215</v>
          </cell>
          <cell r="C215" t="str">
            <v>고압케이블</v>
          </cell>
          <cell r="D215" t="str">
            <v>3.3KV CV38sq/3C</v>
          </cell>
          <cell r="E215" t="str">
            <v>m</v>
          </cell>
          <cell r="H215">
            <v>799</v>
          </cell>
          <cell r="I215">
            <v>8435</v>
          </cell>
          <cell r="J215">
            <v>852</v>
          </cell>
          <cell r="K215">
            <v>13056</v>
          </cell>
          <cell r="S215">
            <v>8435</v>
          </cell>
          <cell r="U215">
            <v>0.05</v>
          </cell>
          <cell r="V215" t="str">
            <v>고케</v>
          </cell>
          <cell r="W215">
            <v>7.9200000000000007E-2</v>
          </cell>
        </row>
        <row r="216">
          <cell r="A216">
            <v>216</v>
          </cell>
          <cell r="C216" t="str">
            <v>고압케이블</v>
          </cell>
          <cell r="E216" t="str">
            <v>m</v>
          </cell>
          <cell r="H216">
            <v>799</v>
          </cell>
          <cell r="I216">
            <v>11056</v>
          </cell>
          <cell r="J216">
            <v>852</v>
          </cell>
          <cell r="S216">
            <v>11056</v>
          </cell>
          <cell r="U216">
            <v>0.05</v>
          </cell>
          <cell r="V216" t="str">
            <v>고케</v>
          </cell>
          <cell r="W216">
            <v>9.4600000000000004E-2</v>
          </cell>
        </row>
        <row r="217">
          <cell r="A217">
            <v>217</v>
          </cell>
          <cell r="C217" t="str">
            <v>고압케이블</v>
          </cell>
          <cell r="D217" t="str">
            <v>3.3KV CV60sq/3C</v>
          </cell>
          <cell r="E217" t="str">
            <v>m</v>
          </cell>
          <cell r="H217">
            <v>799</v>
          </cell>
          <cell r="I217">
            <v>13744</v>
          </cell>
          <cell r="J217">
            <v>852</v>
          </cell>
          <cell r="K217">
            <v>15340</v>
          </cell>
          <cell r="S217">
            <v>13744</v>
          </cell>
          <cell r="U217">
            <v>0.05</v>
          </cell>
          <cell r="V217" t="str">
            <v>고케</v>
          </cell>
          <cell r="W217">
            <v>0.10780000000000001</v>
          </cell>
        </row>
        <row r="218">
          <cell r="A218">
            <v>218</v>
          </cell>
          <cell r="C218" t="str">
            <v>고압케이블</v>
          </cell>
          <cell r="E218" t="str">
            <v>m</v>
          </cell>
          <cell r="H218">
            <v>799</v>
          </cell>
          <cell r="I218">
            <v>15041</v>
          </cell>
          <cell r="J218">
            <v>852</v>
          </cell>
          <cell r="S218">
            <v>15041</v>
          </cell>
          <cell r="U218">
            <v>0.05</v>
          </cell>
          <cell r="V218" t="str">
            <v>고케</v>
          </cell>
          <cell r="W218">
            <v>0.13200000000000001</v>
          </cell>
        </row>
        <row r="219">
          <cell r="A219">
            <v>219</v>
          </cell>
          <cell r="C219" t="str">
            <v>고압케이블</v>
          </cell>
          <cell r="D219" t="str">
            <v>3.3KV CV100sq/3C</v>
          </cell>
          <cell r="E219" t="str">
            <v>m</v>
          </cell>
          <cell r="H219">
            <v>799</v>
          </cell>
          <cell r="I219">
            <v>19498</v>
          </cell>
          <cell r="J219">
            <v>852</v>
          </cell>
          <cell r="K219">
            <v>22061</v>
          </cell>
          <cell r="S219">
            <v>19498</v>
          </cell>
          <cell r="U219">
            <v>0.05</v>
          </cell>
          <cell r="V219" t="str">
            <v>고케</v>
          </cell>
          <cell r="W219">
            <v>0.15620000000000001</v>
          </cell>
        </row>
        <row r="220">
          <cell r="A220">
            <v>220</v>
          </cell>
          <cell r="C220" t="str">
            <v>고압케이블</v>
          </cell>
          <cell r="E220" t="str">
            <v>m</v>
          </cell>
          <cell r="H220">
            <v>799</v>
          </cell>
          <cell r="I220">
            <v>21790</v>
          </cell>
          <cell r="J220">
            <v>852</v>
          </cell>
          <cell r="S220">
            <v>21790</v>
          </cell>
          <cell r="U220">
            <v>0.05</v>
          </cell>
          <cell r="V220" t="str">
            <v>고케</v>
          </cell>
          <cell r="W220">
            <v>0.18480000000000002</v>
          </cell>
        </row>
        <row r="221">
          <cell r="A221">
            <v>221</v>
          </cell>
          <cell r="C221" t="str">
            <v>고압케이블</v>
          </cell>
          <cell r="D221" t="str">
            <v>3.3KV CV150sq/3C</v>
          </cell>
          <cell r="E221" t="str">
            <v>m</v>
          </cell>
          <cell r="H221">
            <v>799</v>
          </cell>
          <cell r="I221">
            <v>31069</v>
          </cell>
          <cell r="J221">
            <v>852</v>
          </cell>
          <cell r="K221">
            <v>29706</v>
          </cell>
          <cell r="S221">
            <v>29706</v>
          </cell>
          <cell r="U221">
            <v>0.05</v>
          </cell>
          <cell r="V221" t="str">
            <v>고케</v>
          </cell>
          <cell r="W221">
            <v>0.21340000000000003</v>
          </cell>
        </row>
        <row r="222">
          <cell r="A222">
            <v>222</v>
          </cell>
          <cell r="C222" t="str">
            <v>고압케이블</v>
          </cell>
          <cell r="D222" t="str">
            <v>3.3KV CV200sq/3C</v>
          </cell>
          <cell r="E222" t="str">
            <v>m</v>
          </cell>
          <cell r="H222">
            <v>799</v>
          </cell>
          <cell r="I222">
            <v>32892</v>
          </cell>
          <cell r="J222">
            <v>852</v>
          </cell>
          <cell r="K222">
            <v>36836</v>
          </cell>
          <cell r="S222">
            <v>32892</v>
          </cell>
          <cell r="U222">
            <v>0.05</v>
          </cell>
          <cell r="V222" t="str">
            <v>고케</v>
          </cell>
          <cell r="W222">
            <v>0.25740000000000002</v>
          </cell>
        </row>
        <row r="223">
          <cell r="A223">
            <v>223</v>
          </cell>
          <cell r="C223" t="str">
            <v>고압케이블</v>
          </cell>
          <cell r="D223" t="str">
            <v>3.3KV CV250sq/3C</v>
          </cell>
          <cell r="E223" t="str">
            <v>m</v>
          </cell>
          <cell r="H223">
            <v>799</v>
          </cell>
          <cell r="I223">
            <v>46142</v>
          </cell>
          <cell r="J223">
            <v>852</v>
          </cell>
          <cell r="K223">
            <v>49771</v>
          </cell>
          <cell r="S223">
            <v>46142</v>
          </cell>
          <cell r="U223">
            <v>0.05</v>
          </cell>
          <cell r="V223" t="str">
            <v>고케</v>
          </cell>
          <cell r="W223">
            <v>0.31240000000000001</v>
          </cell>
        </row>
        <row r="224">
          <cell r="A224">
            <v>224</v>
          </cell>
          <cell r="S224" t="str">
            <v/>
          </cell>
        </row>
        <row r="225">
          <cell r="A225">
            <v>225</v>
          </cell>
          <cell r="S225" t="str">
            <v/>
          </cell>
        </row>
        <row r="226">
          <cell r="A226">
            <v>226</v>
          </cell>
          <cell r="B226" t="str">
            <v>옥외</v>
          </cell>
          <cell r="C226" t="str">
            <v>고압케이블</v>
          </cell>
          <cell r="D226" t="str">
            <v>3.3KV CV8sq/1C</v>
          </cell>
          <cell r="E226" t="str">
            <v>m</v>
          </cell>
          <cell r="H226">
            <v>799</v>
          </cell>
          <cell r="I226">
            <v>1378</v>
          </cell>
          <cell r="J226">
            <v>851</v>
          </cell>
          <cell r="K226">
            <v>1944</v>
          </cell>
          <cell r="S226">
            <v>1378</v>
          </cell>
          <cell r="U226">
            <v>0.03</v>
          </cell>
          <cell r="V226" t="str">
            <v>고케</v>
          </cell>
          <cell r="W226">
            <v>1.5400000000000002E-2</v>
          </cell>
        </row>
        <row r="227">
          <cell r="A227">
            <v>227</v>
          </cell>
          <cell r="B227" t="str">
            <v>옥외</v>
          </cell>
          <cell r="C227" t="str">
            <v>고압케이블</v>
          </cell>
          <cell r="D227" t="str">
            <v>3.3KV CV14sq/1C</v>
          </cell>
          <cell r="E227" t="str">
            <v>m</v>
          </cell>
          <cell r="H227">
            <v>799</v>
          </cell>
          <cell r="I227">
            <v>1767</v>
          </cell>
          <cell r="J227">
            <v>851</v>
          </cell>
          <cell r="K227">
            <v>2577</v>
          </cell>
          <cell r="S227">
            <v>1767</v>
          </cell>
          <cell r="U227">
            <v>0.03</v>
          </cell>
          <cell r="V227" t="str">
            <v>고케</v>
          </cell>
          <cell r="W227">
            <v>2.2000000000000002E-2</v>
          </cell>
        </row>
        <row r="228">
          <cell r="A228">
            <v>228</v>
          </cell>
          <cell r="B228" t="str">
            <v>옥외</v>
          </cell>
          <cell r="C228" t="str">
            <v>고압케이블</v>
          </cell>
          <cell r="D228" t="str">
            <v>3.3KV CV22sq/1C</v>
          </cell>
          <cell r="E228" t="str">
            <v>m</v>
          </cell>
          <cell r="H228">
            <v>799</v>
          </cell>
          <cell r="I228">
            <v>2129</v>
          </cell>
          <cell r="J228">
            <v>851</v>
          </cell>
          <cell r="K228">
            <v>3017</v>
          </cell>
          <cell r="S228">
            <v>2129</v>
          </cell>
          <cell r="U228">
            <v>0.03</v>
          </cell>
          <cell r="V228" t="str">
            <v>고케</v>
          </cell>
          <cell r="W228">
            <v>2.86E-2</v>
          </cell>
        </row>
        <row r="229">
          <cell r="A229">
            <v>229</v>
          </cell>
          <cell r="B229" t="str">
            <v>옥외</v>
          </cell>
          <cell r="C229" t="str">
            <v>고압케이블</v>
          </cell>
          <cell r="D229" t="str">
            <v>3.3KV CV30sq/1C</v>
          </cell>
          <cell r="E229" t="str">
            <v>m</v>
          </cell>
          <cell r="H229">
            <v>799</v>
          </cell>
          <cell r="I229">
            <v>2567</v>
          </cell>
          <cell r="J229">
            <v>851</v>
          </cell>
          <cell r="S229">
            <v>2567</v>
          </cell>
          <cell r="U229">
            <v>0.03</v>
          </cell>
          <cell r="V229" t="str">
            <v>고케</v>
          </cell>
          <cell r="W229">
            <v>3.3000000000000002E-2</v>
          </cell>
        </row>
        <row r="230">
          <cell r="A230">
            <v>230</v>
          </cell>
          <cell r="B230" t="str">
            <v>옥외</v>
          </cell>
          <cell r="C230" t="str">
            <v>고압케이블</v>
          </cell>
          <cell r="D230" t="str">
            <v>3.3KV CV38sq/1C</v>
          </cell>
          <cell r="E230" t="str">
            <v>m</v>
          </cell>
          <cell r="H230">
            <v>799</v>
          </cell>
          <cell r="I230">
            <v>3088</v>
          </cell>
          <cell r="J230">
            <v>851</v>
          </cell>
          <cell r="K230">
            <v>4223</v>
          </cell>
          <cell r="S230">
            <v>3088</v>
          </cell>
          <cell r="U230">
            <v>0.03</v>
          </cell>
          <cell r="V230" t="str">
            <v>고케</v>
          </cell>
          <cell r="W230">
            <v>3.9600000000000003E-2</v>
          </cell>
        </row>
        <row r="231">
          <cell r="A231">
            <v>231</v>
          </cell>
          <cell r="B231" t="str">
            <v>옥외</v>
          </cell>
          <cell r="C231" t="str">
            <v>고압케이블</v>
          </cell>
          <cell r="D231" t="str">
            <v>3.3KV CV50sq/1C</v>
          </cell>
          <cell r="E231" t="str">
            <v>m</v>
          </cell>
          <cell r="H231">
            <v>799</v>
          </cell>
          <cell r="I231">
            <v>3803</v>
          </cell>
          <cell r="J231">
            <v>851</v>
          </cell>
          <cell r="S231">
            <v>3803</v>
          </cell>
          <cell r="U231">
            <v>0.03</v>
          </cell>
          <cell r="V231" t="str">
            <v>고케</v>
          </cell>
          <cell r="W231">
            <v>4.7300000000000002E-2</v>
          </cell>
        </row>
        <row r="232">
          <cell r="A232">
            <v>232</v>
          </cell>
          <cell r="B232" t="str">
            <v>옥외</v>
          </cell>
          <cell r="C232" t="str">
            <v>고압케이블</v>
          </cell>
          <cell r="D232" t="str">
            <v>3.3KV CV60sq/1C</v>
          </cell>
          <cell r="E232" t="str">
            <v>m</v>
          </cell>
          <cell r="H232">
            <v>799</v>
          </cell>
          <cell r="I232">
            <v>4611</v>
          </cell>
          <cell r="J232">
            <v>851</v>
          </cell>
          <cell r="K232">
            <v>5619</v>
          </cell>
          <cell r="S232">
            <v>4611</v>
          </cell>
          <cell r="U232">
            <v>0.03</v>
          </cell>
          <cell r="V232" t="str">
            <v>고케</v>
          </cell>
          <cell r="W232">
            <v>5.3900000000000003E-2</v>
          </cell>
        </row>
        <row r="233">
          <cell r="A233">
            <v>233</v>
          </cell>
          <cell r="B233" t="str">
            <v>옥외</v>
          </cell>
          <cell r="C233" t="str">
            <v>고압케이블</v>
          </cell>
          <cell r="D233" t="str">
            <v>3.3KV CV80sq/1C</v>
          </cell>
          <cell r="E233" t="str">
            <v>m</v>
          </cell>
          <cell r="H233">
            <v>799</v>
          </cell>
          <cell r="I233">
            <v>5071</v>
          </cell>
          <cell r="J233">
            <v>851</v>
          </cell>
          <cell r="S233">
            <v>5071</v>
          </cell>
          <cell r="U233">
            <v>0.03</v>
          </cell>
          <cell r="V233" t="str">
            <v>고케</v>
          </cell>
          <cell r="W233">
            <v>6.6000000000000003E-2</v>
          </cell>
        </row>
        <row r="234">
          <cell r="A234">
            <v>234</v>
          </cell>
          <cell r="B234" t="str">
            <v>옥외</v>
          </cell>
          <cell r="C234" t="str">
            <v>고압케이블</v>
          </cell>
          <cell r="D234" t="str">
            <v>3.3KV CV100sq/1C</v>
          </cell>
          <cell r="E234" t="str">
            <v>m</v>
          </cell>
          <cell r="H234">
            <v>799</v>
          </cell>
          <cell r="I234">
            <v>6052</v>
          </cell>
          <cell r="J234">
            <v>851</v>
          </cell>
          <cell r="K234">
            <v>6799</v>
          </cell>
          <cell r="S234">
            <v>6052</v>
          </cell>
          <cell r="U234">
            <v>0.03</v>
          </cell>
          <cell r="V234" t="str">
            <v>고케</v>
          </cell>
          <cell r="W234">
            <v>7.8100000000000003E-2</v>
          </cell>
        </row>
        <row r="235">
          <cell r="A235">
            <v>235</v>
          </cell>
          <cell r="B235" t="str">
            <v>옥외</v>
          </cell>
          <cell r="C235" t="str">
            <v>고압케이블</v>
          </cell>
          <cell r="D235" t="str">
            <v>3.3KV CV125sq/1C</v>
          </cell>
          <cell r="E235" t="str">
            <v>m</v>
          </cell>
          <cell r="H235">
            <v>799</v>
          </cell>
          <cell r="I235">
            <v>8295</v>
          </cell>
          <cell r="J235">
            <v>851</v>
          </cell>
          <cell r="S235">
            <v>8295</v>
          </cell>
          <cell r="U235">
            <v>0.03</v>
          </cell>
          <cell r="V235" t="str">
            <v>고케</v>
          </cell>
          <cell r="W235">
            <v>9.240000000000001E-2</v>
          </cell>
        </row>
        <row r="236">
          <cell r="A236">
            <v>236</v>
          </cell>
          <cell r="B236" t="str">
            <v>옥외</v>
          </cell>
          <cell r="C236" t="str">
            <v>고압케이블</v>
          </cell>
          <cell r="D236" t="str">
            <v>3.3KV CV150sq/1C</v>
          </cell>
          <cell r="E236" t="str">
            <v>m</v>
          </cell>
          <cell r="H236">
            <v>799</v>
          </cell>
          <cell r="I236">
            <v>9817</v>
          </cell>
          <cell r="J236">
            <v>851</v>
          </cell>
          <cell r="K236">
            <v>10622</v>
          </cell>
          <cell r="S236">
            <v>9817</v>
          </cell>
          <cell r="U236">
            <v>0.03</v>
          </cell>
          <cell r="V236" t="str">
            <v>고케</v>
          </cell>
          <cell r="W236">
            <v>0.10670000000000002</v>
          </cell>
        </row>
        <row r="237">
          <cell r="A237">
            <v>237</v>
          </cell>
          <cell r="B237" t="str">
            <v>옥외</v>
          </cell>
          <cell r="C237" t="str">
            <v>고압케이블</v>
          </cell>
          <cell r="D237" t="str">
            <v>3.3KV CV200sq/1C</v>
          </cell>
          <cell r="E237" t="str">
            <v>m</v>
          </cell>
          <cell r="H237">
            <v>799</v>
          </cell>
          <cell r="I237">
            <v>13314</v>
          </cell>
          <cell r="J237">
            <v>851</v>
          </cell>
          <cell r="K237">
            <v>13334</v>
          </cell>
          <cell r="S237">
            <v>13314</v>
          </cell>
          <cell r="U237">
            <v>0.03</v>
          </cell>
          <cell r="V237" t="str">
            <v>고케</v>
          </cell>
          <cell r="W237">
            <v>0.12870000000000001</v>
          </cell>
        </row>
        <row r="238">
          <cell r="A238">
            <v>238</v>
          </cell>
          <cell r="B238" t="str">
            <v>옥외</v>
          </cell>
          <cell r="C238" t="str">
            <v>고압케이블</v>
          </cell>
          <cell r="D238" t="str">
            <v>3.3KV CV250sq/1C</v>
          </cell>
          <cell r="E238" t="str">
            <v>m</v>
          </cell>
          <cell r="H238">
            <v>799</v>
          </cell>
          <cell r="I238">
            <v>16298</v>
          </cell>
          <cell r="J238">
            <v>851</v>
          </cell>
          <cell r="K238">
            <v>15940</v>
          </cell>
          <cell r="S238">
            <v>15940</v>
          </cell>
          <cell r="U238">
            <v>0.03</v>
          </cell>
          <cell r="V238" t="str">
            <v>고케</v>
          </cell>
          <cell r="W238">
            <v>0.15620000000000001</v>
          </cell>
        </row>
        <row r="239">
          <cell r="A239">
            <v>239</v>
          </cell>
          <cell r="S239" t="str">
            <v/>
          </cell>
        </row>
        <row r="240">
          <cell r="A240">
            <v>240</v>
          </cell>
          <cell r="S240" t="str">
            <v/>
          </cell>
        </row>
        <row r="241">
          <cell r="A241">
            <v>241</v>
          </cell>
          <cell r="B241" t="str">
            <v>옥외</v>
          </cell>
          <cell r="C241" t="str">
            <v>고압케이블</v>
          </cell>
          <cell r="D241" t="str">
            <v>3.3KV CV8sq/3C</v>
          </cell>
          <cell r="E241" t="str">
            <v>m</v>
          </cell>
          <cell r="H241">
            <v>799</v>
          </cell>
          <cell r="I241">
            <v>3544</v>
          </cell>
          <cell r="J241">
            <v>851</v>
          </cell>
          <cell r="K241">
            <v>6691</v>
          </cell>
          <cell r="S241">
            <v>3544</v>
          </cell>
          <cell r="U241">
            <v>0.03</v>
          </cell>
          <cell r="V241" t="str">
            <v>고케</v>
          </cell>
          <cell r="W241">
            <v>3.0800000000000004E-2</v>
          </cell>
        </row>
        <row r="242">
          <cell r="A242">
            <v>242</v>
          </cell>
          <cell r="B242" t="str">
            <v>옥외</v>
          </cell>
          <cell r="C242" t="str">
            <v>고압케이블</v>
          </cell>
          <cell r="D242" t="str">
            <v>3.3KV CV14sq/3C</v>
          </cell>
          <cell r="E242" t="str">
            <v>m</v>
          </cell>
          <cell r="H242">
            <v>799</v>
          </cell>
          <cell r="I242">
            <v>4813</v>
          </cell>
          <cell r="J242">
            <v>851</v>
          </cell>
          <cell r="K242">
            <v>8676</v>
          </cell>
          <cell r="S242">
            <v>4813</v>
          </cell>
          <cell r="U242">
            <v>0.03</v>
          </cell>
          <cell r="V242" t="str">
            <v>고케</v>
          </cell>
          <cell r="W242">
            <v>4.4000000000000004E-2</v>
          </cell>
        </row>
        <row r="243">
          <cell r="A243">
            <v>243</v>
          </cell>
          <cell r="B243" t="str">
            <v>옥외</v>
          </cell>
          <cell r="C243" t="str">
            <v>고압케이블</v>
          </cell>
          <cell r="D243" t="str">
            <v>3.3KV CV22sq/3C</v>
          </cell>
          <cell r="E243" t="str">
            <v>m</v>
          </cell>
          <cell r="H243">
            <v>799</v>
          </cell>
          <cell r="I243">
            <v>6064</v>
          </cell>
          <cell r="J243">
            <v>852</v>
          </cell>
          <cell r="K243">
            <v>10281</v>
          </cell>
          <cell r="S243">
            <v>6064</v>
          </cell>
          <cell r="U243">
            <v>0.03</v>
          </cell>
          <cell r="V243" t="str">
            <v>고케</v>
          </cell>
          <cell r="W243">
            <v>5.7200000000000001E-2</v>
          </cell>
        </row>
        <row r="244">
          <cell r="A244">
            <v>244</v>
          </cell>
          <cell r="B244" t="str">
            <v>옥외</v>
          </cell>
          <cell r="C244" t="str">
            <v>고압케이블</v>
          </cell>
          <cell r="D244" t="str">
            <v>3.3KV CV30sq/3C</v>
          </cell>
          <cell r="E244" t="str">
            <v>m</v>
          </cell>
          <cell r="H244">
            <v>799</v>
          </cell>
          <cell r="I244">
            <v>7168</v>
          </cell>
          <cell r="J244">
            <v>852</v>
          </cell>
          <cell r="S244">
            <v>7168</v>
          </cell>
          <cell r="U244">
            <v>0.03</v>
          </cell>
          <cell r="V244" t="str">
            <v>고케</v>
          </cell>
          <cell r="W244">
            <v>6.6000000000000003E-2</v>
          </cell>
        </row>
        <row r="245">
          <cell r="A245">
            <v>245</v>
          </cell>
          <cell r="B245" t="str">
            <v>옥외</v>
          </cell>
          <cell r="C245" t="str">
            <v>고압케이블</v>
          </cell>
          <cell r="D245" t="str">
            <v>3.3KV CV38sq/3C</v>
          </cell>
          <cell r="E245" t="str">
            <v>m</v>
          </cell>
          <cell r="H245">
            <v>799</v>
          </cell>
          <cell r="I245">
            <v>8435</v>
          </cell>
          <cell r="J245">
            <v>852</v>
          </cell>
          <cell r="K245">
            <v>13056</v>
          </cell>
          <cell r="S245">
            <v>8435</v>
          </cell>
          <cell r="U245">
            <v>0.03</v>
          </cell>
          <cell r="V245" t="str">
            <v>고케</v>
          </cell>
          <cell r="W245">
            <v>7.9200000000000007E-2</v>
          </cell>
        </row>
        <row r="246">
          <cell r="A246">
            <v>246</v>
          </cell>
          <cell r="B246" t="str">
            <v>옥외</v>
          </cell>
          <cell r="C246" t="str">
            <v>고압케이블</v>
          </cell>
          <cell r="D246" t="str">
            <v>3.3KV CV50sq/3C</v>
          </cell>
          <cell r="E246" t="str">
            <v>m</v>
          </cell>
          <cell r="H246">
            <v>799</v>
          </cell>
          <cell r="I246">
            <v>11056</v>
          </cell>
          <cell r="J246">
            <v>852</v>
          </cell>
          <cell r="S246">
            <v>11056</v>
          </cell>
          <cell r="U246">
            <v>0.03</v>
          </cell>
          <cell r="V246" t="str">
            <v>고케</v>
          </cell>
          <cell r="W246">
            <v>9.4600000000000004E-2</v>
          </cell>
        </row>
        <row r="247">
          <cell r="A247">
            <v>247</v>
          </cell>
          <cell r="B247" t="str">
            <v>옥외</v>
          </cell>
          <cell r="C247" t="str">
            <v>고압케이블</v>
          </cell>
          <cell r="D247" t="str">
            <v>3.3KV CV60sq/3C</v>
          </cell>
          <cell r="E247" t="str">
            <v>m</v>
          </cell>
          <cell r="H247">
            <v>799</v>
          </cell>
          <cell r="I247">
            <v>13744</v>
          </cell>
          <cell r="J247">
            <v>852</v>
          </cell>
          <cell r="K247">
            <v>15340</v>
          </cell>
          <cell r="S247">
            <v>13744</v>
          </cell>
          <cell r="U247">
            <v>0.03</v>
          </cell>
          <cell r="V247" t="str">
            <v>고케</v>
          </cell>
          <cell r="W247">
            <v>0.10780000000000001</v>
          </cell>
        </row>
        <row r="248">
          <cell r="A248">
            <v>248</v>
          </cell>
          <cell r="B248" t="str">
            <v>옥외</v>
          </cell>
          <cell r="C248" t="str">
            <v>고압케이블</v>
          </cell>
          <cell r="D248" t="str">
            <v>3.3KV CV80sq/3C</v>
          </cell>
          <cell r="E248" t="str">
            <v>m</v>
          </cell>
          <cell r="H248">
            <v>799</v>
          </cell>
          <cell r="I248">
            <v>15041</v>
          </cell>
          <cell r="J248">
            <v>852</v>
          </cell>
          <cell r="S248">
            <v>15041</v>
          </cell>
          <cell r="U248">
            <v>0.03</v>
          </cell>
          <cell r="V248" t="str">
            <v>고케</v>
          </cell>
          <cell r="W248">
            <v>0.13200000000000001</v>
          </cell>
        </row>
        <row r="249">
          <cell r="A249">
            <v>249</v>
          </cell>
          <cell r="B249" t="str">
            <v>옥외</v>
          </cell>
          <cell r="C249" t="str">
            <v>고압케이블</v>
          </cell>
          <cell r="D249" t="str">
            <v>3.3KV CV100sq/3C</v>
          </cell>
          <cell r="E249" t="str">
            <v>m</v>
          </cell>
          <cell r="H249">
            <v>799</v>
          </cell>
          <cell r="I249">
            <v>19498</v>
          </cell>
          <cell r="J249">
            <v>852</v>
          </cell>
          <cell r="K249">
            <v>22061</v>
          </cell>
          <cell r="S249">
            <v>19498</v>
          </cell>
          <cell r="U249">
            <v>0.03</v>
          </cell>
          <cell r="V249" t="str">
            <v>고케</v>
          </cell>
          <cell r="W249">
            <v>0.15620000000000001</v>
          </cell>
        </row>
        <row r="250">
          <cell r="A250">
            <v>250</v>
          </cell>
          <cell r="B250" t="str">
            <v>옥외</v>
          </cell>
          <cell r="C250" t="str">
            <v>고압케이블</v>
          </cell>
          <cell r="D250" t="str">
            <v>3.3KV CV125sq/3C</v>
          </cell>
          <cell r="E250" t="str">
            <v>m</v>
          </cell>
          <cell r="H250">
            <v>799</v>
          </cell>
          <cell r="I250">
            <v>21790</v>
          </cell>
          <cell r="J250">
            <v>852</v>
          </cell>
          <cell r="S250">
            <v>21790</v>
          </cell>
          <cell r="U250">
            <v>0.03</v>
          </cell>
          <cell r="V250" t="str">
            <v>고케</v>
          </cell>
          <cell r="W250">
            <v>0.18480000000000002</v>
          </cell>
        </row>
        <row r="251">
          <cell r="A251">
            <v>251</v>
          </cell>
          <cell r="B251" t="str">
            <v>옥외</v>
          </cell>
          <cell r="C251" t="str">
            <v>고압케이블</v>
          </cell>
          <cell r="D251" t="str">
            <v>3.3KV CV150sq/3C</v>
          </cell>
          <cell r="E251" t="str">
            <v>m</v>
          </cell>
          <cell r="H251">
            <v>799</v>
          </cell>
          <cell r="I251">
            <v>31069</v>
          </cell>
          <cell r="J251">
            <v>852</v>
          </cell>
          <cell r="K251">
            <v>29706</v>
          </cell>
          <cell r="S251">
            <v>29706</v>
          </cell>
          <cell r="U251">
            <v>0.03</v>
          </cell>
          <cell r="V251" t="str">
            <v>고케</v>
          </cell>
          <cell r="W251">
            <v>0.21340000000000003</v>
          </cell>
        </row>
        <row r="252">
          <cell r="A252">
            <v>252</v>
          </cell>
          <cell r="B252" t="str">
            <v>옥외</v>
          </cell>
          <cell r="C252" t="str">
            <v>고압케이블</v>
          </cell>
          <cell r="D252" t="str">
            <v>3.3KV CV200sq/3C</v>
          </cell>
          <cell r="E252" t="str">
            <v>m</v>
          </cell>
          <cell r="H252">
            <v>799</v>
          </cell>
          <cell r="I252">
            <v>32892</v>
          </cell>
          <cell r="J252">
            <v>852</v>
          </cell>
          <cell r="K252">
            <v>36836</v>
          </cell>
          <cell r="S252">
            <v>32892</v>
          </cell>
          <cell r="U252">
            <v>0.03</v>
          </cell>
          <cell r="V252" t="str">
            <v>고케</v>
          </cell>
          <cell r="W252">
            <v>0.25740000000000002</v>
          </cell>
        </row>
        <row r="253">
          <cell r="A253">
            <v>253</v>
          </cell>
          <cell r="B253" t="str">
            <v>옥외</v>
          </cell>
          <cell r="C253" t="str">
            <v>고압케이블</v>
          </cell>
          <cell r="D253" t="str">
            <v>3.3KV CV250sq/3C</v>
          </cell>
          <cell r="E253" t="str">
            <v>m</v>
          </cell>
          <cell r="H253">
            <v>799</v>
          </cell>
          <cell r="I253">
            <v>46142</v>
          </cell>
          <cell r="J253">
            <v>852</v>
          </cell>
          <cell r="K253">
            <v>49771</v>
          </cell>
          <cell r="S253">
            <v>46142</v>
          </cell>
          <cell r="U253">
            <v>0.03</v>
          </cell>
          <cell r="V253" t="str">
            <v>고케</v>
          </cell>
          <cell r="W253">
            <v>0.31240000000000001</v>
          </cell>
        </row>
        <row r="254">
          <cell r="A254">
            <v>254</v>
          </cell>
          <cell r="S254" t="str">
            <v/>
          </cell>
        </row>
        <row r="255">
          <cell r="A255">
            <v>255</v>
          </cell>
          <cell r="S255" t="str">
            <v/>
          </cell>
        </row>
        <row r="256">
          <cell r="A256">
            <v>256</v>
          </cell>
          <cell r="C256" t="str">
            <v>고압케이블</v>
          </cell>
          <cell r="D256" t="str">
            <v>6.9KV CV8sq/1C</v>
          </cell>
          <cell r="E256" t="str">
            <v>m</v>
          </cell>
          <cell r="H256">
            <v>799</v>
          </cell>
          <cell r="I256">
            <v>1890</v>
          </cell>
          <cell r="J256">
            <v>851</v>
          </cell>
          <cell r="K256">
            <v>1944</v>
          </cell>
          <cell r="S256">
            <v>1890</v>
          </cell>
          <cell r="U256">
            <v>0.05</v>
          </cell>
          <cell r="V256" t="str">
            <v>고케</v>
          </cell>
          <cell r="W256">
            <v>1.6799999999999999E-2</v>
          </cell>
        </row>
        <row r="257">
          <cell r="A257">
            <v>257</v>
          </cell>
          <cell r="C257" t="str">
            <v>고압케이블</v>
          </cell>
          <cell r="D257" t="str">
            <v>6.9KV CV14sq/1C</v>
          </cell>
          <cell r="E257" t="str">
            <v>m</v>
          </cell>
          <cell r="H257">
            <v>799</v>
          </cell>
          <cell r="I257">
            <v>2506</v>
          </cell>
          <cell r="J257">
            <v>851</v>
          </cell>
          <cell r="K257">
            <v>2577</v>
          </cell>
          <cell r="S257">
            <v>2506</v>
          </cell>
          <cell r="U257">
            <v>0.05</v>
          </cell>
          <cell r="V257" t="str">
            <v>고케</v>
          </cell>
          <cell r="W257">
            <v>2.4E-2</v>
          </cell>
        </row>
        <row r="258">
          <cell r="A258">
            <v>258</v>
          </cell>
          <cell r="C258" t="str">
            <v>고압케이블</v>
          </cell>
          <cell r="D258" t="str">
            <v>6.9KV CV22sq/1C</v>
          </cell>
          <cell r="E258" t="str">
            <v>m</v>
          </cell>
          <cell r="H258">
            <v>799</v>
          </cell>
          <cell r="I258">
            <v>2933</v>
          </cell>
          <cell r="J258">
            <v>851</v>
          </cell>
          <cell r="K258">
            <v>3017</v>
          </cell>
          <cell r="S258">
            <v>2933</v>
          </cell>
          <cell r="U258">
            <v>0.05</v>
          </cell>
          <cell r="V258" t="str">
            <v>고케</v>
          </cell>
          <cell r="W258">
            <v>3.1199999999999999E-2</v>
          </cell>
        </row>
        <row r="259">
          <cell r="A259">
            <v>259</v>
          </cell>
          <cell r="C259" t="str">
            <v>고압케이블</v>
          </cell>
          <cell r="D259" t="str">
            <v>6.9KV CV30sq/1C</v>
          </cell>
          <cell r="E259" t="str">
            <v>m</v>
          </cell>
          <cell r="H259">
            <v>799</v>
          </cell>
          <cell r="I259">
            <v>3394</v>
          </cell>
          <cell r="J259">
            <v>851</v>
          </cell>
          <cell r="S259">
            <v>3394</v>
          </cell>
          <cell r="U259">
            <v>0.05</v>
          </cell>
          <cell r="V259" t="str">
            <v>고케</v>
          </cell>
          <cell r="W259">
            <v>3.5999999999999997E-2</v>
          </cell>
        </row>
        <row r="260">
          <cell r="A260">
            <v>260</v>
          </cell>
          <cell r="C260" t="str">
            <v>고압케이블</v>
          </cell>
          <cell r="D260" t="str">
            <v>6.9KV CV38sq/1C</v>
          </cell>
          <cell r="E260" t="str">
            <v>m</v>
          </cell>
          <cell r="H260">
            <v>799</v>
          </cell>
          <cell r="I260">
            <v>4106</v>
          </cell>
          <cell r="J260">
            <v>851</v>
          </cell>
          <cell r="K260">
            <v>4223</v>
          </cell>
          <cell r="S260">
            <v>4106</v>
          </cell>
          <cell r="U260">
            <v>0.05</v>
          </cell>
          <cell r="V260" t="str">
            <v>고케</v>
          </cell>
          <cell r="W260">
            <v>4.3199999999999995E-2</v>
          </cell>
        </row>
        <row r="261">
          <cell r="A261">
            <v>261</v>
          </cell>
          <cell r="C261" t="str">
            <v>고압케이블</v>
          </cell>
          <cell r="D261" t="str">
            <v>6.9KV CV50sq/1C</v>
          </cell>
          <cell r="E261" t="str">
            <v>m</v>
          </cell>
          <cell r="H261">
            <v>799</v>
          </cell>
          <cell r="I261">
            <v>5162</v>
          </cell>
          <cell r="J261">
            <v>851</v>
          </cell>
          <cell r="S261">
            <v>5162</v>
          </cell>
          <cell r="U261">
            <v>0.05</v>
          </cell>
          <cell r="V261" t="str">
            <v>고케</v>
          </cell>
          <cell r="W261">
            <v>5.1599999999999993E-2</v>
          </cell>
        </row>
        <row r="262">
          <cell r="A262">
            <v>262</v>
          </cell>
          <cell r="C262" t="str">
            <v>고압케이블</v>
          </cell>
          <cell r="D262" t="str">
            <v>6.9KV CV60sq/1C</v>
          </cell>
          <cell r="E262" t="str">
            <v>m</v>
          </cell>
          <cell r="H262">
            <v>799</v>
          </cell>
          <cell r="I262">
            <v>5463</v>
          </cell>
          <cell r="J262">
            <v>851</v>
          </cell>
          <cell r="K262">
            <v>5619</v>
          </cell>
          <cell r="S262">
            <v>5463</v>
          </cell>
          <cell r="U262">
            <v>0.05</v>
          </cell>
          <cell r="V262" t="str">
            <v>고케</v>
          </cell>
          <cell r="W262">
            <v>5.8799999999999998E-2</v>
          </cell>
        </row>
        <row r="263">
          <cell r="A263">
            <v>263</v>
          </cell>
          <cell r="C263" t="str">
            <v>고압케이블</v>
          </cell>
          <cell r="D263" t="str">
            <v>6.9KV CV80sq/1C</v>
          </cell>
          <cell r="E263" t="str">
            <v>m</v>
          </cell>
          <cell r="H263">
            <v>799</v>
          </cell>
          <cell r="I263">
            <v>6037</v>
          </cell>
          <cell r="J263">
            <v>851</v>
          </cell>
          <cell r="S263">
            <v>6037</v>
          </cell>
          <cell r="U263">
            <v>0.05</v>
          </cell>
          <cell r="V263" t="str">
            <v>고케</v>
          </cell>
          <cell r="W263">
            <v>7.1999999999999995E-2</v>
          </cell>
        </row>
        <row r="264">
          <cell r="A264">
            <v>264</v>
          </cell>
          <cell r="C264" t="str">
            <v>고압케이블</v>
          </cell>
          <cell r="D264" t="str">
            <v>6.9KV CV100sq/1C</v>
          </cell>
          <cell r="E264" t="str">
            <v>m</v>
          </cell>
          <cell r="H264">
            <v>799</v>
          </cell>
          <cell r="I264">
            <v>6610</v>
          </cell>
          <cell r="J264">
            <v>851</v>
          </cell>
          <cell r="K264">
            <v>6799</v>
          </cell>
          <cell r="S264">
            <v>6610</v>
          </cell>
          <cell r="U264">
            <v>0.05</v>
          </cell>
          <cell r="V264" t="str">
            <v>고케</v>
          </cell>
          <cell r="W264">
            <v>8.5199999999999984E-2</v>
          </cell>
        </row>
        <row r="265">
          <cell r="A265">
            <v>265</v>
          </cell>
          <cell r="C265" t="str">
            <v>고압케이블</v>
          </cell>
          <cell r="D265" t="str">
            <v>6.9KV CV125sq/1C</v>
          </cell>
          <cell r="E265" t="str">
            <v>m</v>
          </cell>
          <cell r="H265">
            <v>799</v>
          </cell>
          <cell r="I265">
            <v>7796</v>
          </cell>
          <cell r="J265">
            <v>851</v>
          </cell>
          <cell r="S265">
            <v>7796</v>
          </cell>
          <cell r="U265">
            <v>0.05</v>
          </cell>
          <cell r="V265" t="str">
            <v>고케</v>
          </cell>
          <cell r="W265">
            <v>0.1008</v>
          </cell>
        </row>
        <row r="266">
          <cell r="A266">
            <v>266</v>
          </cell>
          <cell r="C266" t="str">
            <v>고압케이블</v>
          </cell>
          <cell r="D266" t="str">
            <v>6.9KV CV150sq/1C</v>
          </cell>
          <cell r="E266" t="str">
            <v>m</v>
          </cell>
          <cell r="H266">
            <v>799</v>
          </cell>
          <cell r="I266">
            <v>10327</v>
          </cell>
          <cell r="J266">
            <v>851</v>
          </cell>
          <cell r="K266">
            <v>10622</v>
          </cell>
          <cell r="S266">
            <v>10327</v>
          </cell>
          <cell r="U266">
            <v>0.05</v>
          </cell>
          <cell r="V266" t="str">
            <v>고케</v>
          </cell>
          <cell r="W266">
            <v>0.1164</v>
          </cell>
        </row>
        <row r="267">
          <cell r="A267">
            <v>267</v>
          </cell>
          <cell r="C267" t="str">
            <v>고압케이블</v>
          </cell>
          <cell r="D267" t="str">
            <v>6.9KV CV200sq/1C</v>
          </cell>
          <cell r="E267" t="str">
            <v>m</v>
          </cell>
          <cell r="H267">
            <v>799</v>
          </cell>
          <cell r="I267">
            <v>12964</v>
          </cell>
          <cell r="J267">
            <v>851</v>
          </cell>
          <cell r="K267">
            <v>13334</v>
          </cell>
          <cell r="S267">
            <v>12964</v>
          </cell>
          <cell r="U267">
            <v>0.05</v>
          </cell>
          <cell r="V267" t="str">
            <v>고케</v>
          </cell>
          <cell r="W267">
            <v>0.1404</v>
          </cell>
        </row>
        <row r="268">
          <cell r="A268">
            <v>268</v>
          </cell>
          <cell r="C268" t="str">
            <v>고압케이블</v>
          </cell>
          <cell r="D268" t="str">
            <v>6.9KV CV250sq/1C</v>
          </cell>
          <cell r="E268" t="str">
            <v>m</v>
          </cell>
          <cell r="H268">
            <v>799</v>
          </cell>
          <cell r="I268">
            <v>15498</v>
          </cell>
          <cell r="J268">
            <v>851</v>
          </cell>
          <cell r="K268">
            <v>15940</v>
          </cell>
          <cell r="S268">
            <v>15498</v>
          </cell>
          <cell r="U268">
            <v>0.05</v>
          </cell>
          <cell r="V268" t="str">
            <v>고케</v>
          </cell>
          <cell r="W268">
            <v>0.17039999999999997</v>
          </cell>
        </row>
        <row r="269">
          <cell r="A269">
            <v>269</v>
          </cell>
          <cell r="S269" t="str">
            <v/>
          </cell>
        </row>
        <row r="270">
          <cell r="A270">
            <v>270</v>
          </cell>
          <cell r="S270" t="str">
            <v/>
          </cell>
        </row>
        <row r="271">
          <cell r="A271">
            <v>271</v>
          </cell>
          <cell r="C271" t="str">
            <v>고압케이블</v>
          </cell>
          <cell r="D271" t="str">
            <v>6.9KV CV8sq/3C</v>
          </cell>
          <cell r="E271" t="str">
            <v>m</v>
          </cell>
          <cell r="H271">
            <v>799</v>
          </cell>
          <cell r="I271">
            <v>6505</v>
          </cell>
          <cell r="J271">
            <v>851</v>
          </cell>
          <cell r="K271">
            <v>6691</v>
          </cell>
          <cell r="S271">
            <v>6505</v>
          </cell>
          <cell r="U271">
            <v>0.05</v>
          </cell>
          <cell r="V271" t="str">
            <v>고케</v>
          </cell>
          <cell r="W271">
            <v>3.3599999999999998E-2</v>
          </cell>
        </row>
        <row r="272">
          <cell r="A272">
            <v>272</v>
          </cell>
          <cell r="C272" t="str">
            <v>고압케이블</v>
          </cell>
          <cell r="D272" t="str">
            <v>6.9KV CV14sq/3C</v>
          </cell>
          <cell r="E272" t="str">
            <v>m</v>
          </cell>
          <cell r="H272">
            <v>799</v>
          </cell>
          <cell r="I272">
            <v>8435</v>
          </cell>
          <cell r="J272">
            <v>851</v>
          </cell>
          <cell r="K272">
            <v>8676</v>
          </cell>
          <cell r="S272">
            <v>8435</v>
          </cell>
          <cell r="U272">
            <v>0.05</v>
          </cell>
          <cell r="V272" t="str">
            <v>고케</v>
          </cell>
          <cell r="W272">
            <v>4.8000000000000001E-2</v>
          </cell>
        </row>
        <row r="273">
          <cell r="A273">
            <v>273</v>
          </cell>
          <cell r="C273" t="str">
            <v>고압케이블</v>
          </cell>
          <cell r="D273" t="str">
            <v>6.9KV CV22sq/3C</v>
          </cell>
          <cell r="E273" t="str">
            <v>m</v>
          </cell>
          <cell r="H273">
            <v>799</v>
          </cell>
          <cell r="I273">
            <v>9996</v>
          </cell>
          <cell r="J273">
            <v>852</v>
          </cell>
          <cell r="K273">
            <v>10281</v>
          </cell>
          <cell r="S273">
            <v>9996</v>
          </cell>
          <cell r="U273">
            <v>0.05</v>
          </cell>
          <cell r="V273" t="str">
            <v>고케</v>
          </cell>
          <cell r="W273">
            <v>6.2399999999999997E-2</v>
          </cell>
        </row>
        <row r="274">
          <cell r="A274">
            <v>274</v>
          </cell>
          <cell r="C274" t="str">
            <v>고압케이블</v>
          </cell>
          <cell r="D274" t="str">
            <v>6.9KV CV30sq/3C</v>
          </cell>
          <cell r="E274" t="str">
            <v>m</v>
          </cell>
          <cell r="H274">
            <v>799</v>
          </cell>
          <cell r="I274">
            <v>11108</v>
          </cell>
          <cell r="J274">
            <v>852</v>
          </cell>
          <cell r="S274">
            <v>11108</v>
          </cell>
          <cell r="U274">
            <v>0.05</v>
          </cell>
          <cell r="V274" t="str">
            <v>고케</v>
          </cell>
          <cell r="W274">
            <v>7.1999999999999995E-2</v>
          </cell>
        </row>
        <row r="275">
          <cell r="A275">
            <v>275</v>
          </cell>
          <cell r="C275" t="str">
            <v>고압케이블</v>
          </cell>
          <cell r="D275" t="str">
            <v>6.9KV CV38sq/3C</v>
          </cell>
          <cell r="E275" t="str">
            <v>m</v>
          </cell>
          <cell r="H275">
            <v>799</v>
          </cell>
          <cell r="I275">
            <v>12693</v>
          </cell>
          <cell r="J275">
            <v>852</v>
          </cell>
          <cell r="K275">
            <v>13056</v>
          </cell>
          <cell r="S275">
            <v>12693</v>
          </cell>
          <cell r="U275">
            <v>0.05</v>
          </cell>
          <cell r="V275" t="str">
            <v>고케</v>
          </cell>
          <cell r="W275">
            <v>8.6399999999999991E-2</v>
          </cell>
        </row>
        <row r="276">
          <cell r="A276">
            <v>276</v>
          </cell>
          <cell r="C276" t="str">
            <v>고압케이블</v>
          </cell>
          <cell r="D276" t="str">
            <v>6.9KV CV50sq/3C</v>
          </cell>
          <cell r="E276" t="str">
            <v>m</v>
          </cell>
          <cell r="H276">
            <v>799</v>
          </cell>
          <cell r="I276">
            <v>14159</v>
          </cell>
          <cell r="J276">
            <v>852</v>
          </cell>
          <cell r="S276">
            <v>14159</v>
          </cell>
          <cell r="U276">
            <v>0.05</v>
          </cell>
          <cell r="V276" t="str">
            <v>고케</v>
          </cell>
          <cell r="W276">
            <v>0.10319999999999999</v>
          </cell>
        </row>
        <row r="277">
          <cell r="A277">
            <v>277</v>
          </cell>
          <cell r="C277" t="str">
            <v>고압케이블</v>
          </cell>
          <cell r="D277" t="str">
            <v>6.9KV CV60sq/3C</v>
          </cell>
          <cell r="E277" t="str">
            <v>m</v>
          </cell>
          <cell r="H277">
            <v>799</v>
          </cell>
          <cell r="I277">
            <v>14914</v>
          </cell>
          <cell r="J277">
            <v>852</v>
          </cell>
          <cell r="K277">
            <v>15340</v>
          </cell>
          <cell r="S277">
            <v>14914</v>
          </cell>
          <cell r="U277">
            <v>0.05</v>
          </cell>
          <cell r="V277" t="str">
            <v>고케</v>
          </cell>
          <cell r="W277">
            <v>0.1176</v>
          </cell>
        </row>
        <row r="278">
          <cell r="A278">
            <v>278</v>
          </cell>
          <cell r="C278" t="str">
            <v>고압케이블</v>
          </cell>
          <cell r="D278" t="str">
            <v>6.9KV CV80sq/3C</v>
          </cell>
          <cell r="E278" t="str">
            <v>m</v>
          </cell>
          <cell r="H278">
            <v>799</v>
          </cell>
          <cell r="I278">
            <v>18345</v>
          </cell>
          <cell r="J278">
            <v>852</v>
          </cell>
          <cell r="S278">
            <v>18345</v>
          </cell>
          <cell r="U278">
            <v>0.05</v>
          </cell>
          <cell r="V278" t="str">
            <v>고케</v>
          </cell>
          <cell r="W278">
            <v>0.14399999999999999</v>
          </cell>
        </row>
        <row r="279">
          <cell r="A279">
            <v>279</v>
          </cell>
          <cell r="C279" t="str">
            <v>고압케이블</v>
          </cell>
          <cell r="D279" t="str">
            <v>6.9KV CV100sq/3C</v>
          </cell>
          <cell r="E279" t="str">
            <v>m</v>
          </cell>
          <cell r="H279">
            <v>799</v>
          </cell>
          <cell r="I279">
            <v>21448</v>
          </cell>
          <cell r="J279">
            <v>852</v>
          </cell>
          <cell r="K279">
            <v>22061</v>
          </cell>
          <cell r="S279">
            <v>21448</v>
          </cell>
          <cell r="U279">
            <v>0.05</v>
          </cell>
          <cell r="V279" t="str">
            <v>고케</v>
          </cell>
          <cell r="W279">
            <v>0.17039999999999997</v>
          </cell>
        </row>
        <row r="280">
          <cell r="A280">
            <v>280</v>
          </cell>
          <cell r="C280" t="str">
            <v>고압케이블</v>
          </cell>
          <cell r="D280" t="str">
            <v>6.9KV CV125sq/3C</v>
          </cell>
          <cell r="E280" t="str">
            <v>m</v>
          </cell>
          <cell r="H280">
            <v>799</v>
          </cell>
          <cell r="I280">
            <v>24633</v>
          </cell>
          <cell r="J280">
            <v>852</v>
          </cell>
          <cell r="S280">
            <v>24633</v>
          </cell>
          <cell r="U280">
            <v>0.05</v>
          </cell>
          <cell r="V280" t="str">
            <v>고케</v>
          </cell>
          <cell r="W280">
            <v>0.2016</v>
          </cell>
        </row>
        <row r="281">
          <cell r="A281">
            <v>281</v>
          </cell>
          <cell r="C281" t="str">
            <v>고압케이블</v>
          </cell>
          <cell r="D281" t="str">
            <v>6.9KV CV150sq/3C</v>
          </cell>
          <cell r="E281" t="str">
            <v>m</v>
          </cell>
          <cell r="H281">
            <v>799</v>
          </cell>
          <cell r="I281">
            <v>28881</v>
          </cell>
          <cell r="J281">
            <v>852</v>
          </cell>
          <cell r="K281">
            <v>29706</v>
          </cell>
          <cell r="S281">
            <v>28881</v>
          </cell>
          <cell r="U281">
            <v>0.05</v>
          </cell>
          <cell r="V281" t="str">
            <v>고케</v>
          </cell>
          <cell r="W281">
            <v>0.23280000000000001</v>
          </cell>
        </row>
        <row r="282">
          <cell r="A282">
            <v>282</v>
          </cell>
          <cell r="C282" t="str">
            <v>고압케이블</v>
          </cell>
          <cell r="D282" t="str">
            <v>6.9KV CV200sq/3C</v>
          </cell>
          <cell r="E282" t="str">
            <v>m</v>
          </cell>
          <cell r="H282">
            <v>799</v>
          </cell>
          <cell r="I282">
            <v>35813</v>
          </cell>
          <cell r="J282">
            <v>852</v>
          </cell>
          <cell r="K282">
            <v>36836</v>
          </cell>
          <cell r="S282">
            <v>35813</v>
          </cell>
          <cell r="U282">
            <v>0.05</v>
          </cell>
          <cell r="V282" t="str">
            <v>고케</v>
          </cell>
          <cell r="W282">
            <v>0.28079999999999999</v>
          </cell>
        </row>
        <row r="283">
          <cell r="A283">
            <v>283</v>
          </cell>
          <cell r="C283" t="str">
            <v>고압케이블</v>
          </cell>
          <cell r="D283" t="str">
            <v>6.9KV CV250sq/3C</v>
          </cell>
          <cell r="E283" t="str">
            <v>m</v>
          </cell>
          <cell r="H283">
            <v>799</v>
          </cell>
          <cell r="I283">
            <v>48389</v>
          </cell>
          <cell r="J283">
            <v>852</v>
          </cell>
          <cell r="K283">
            <v>49771</v>
          </cell>
          <cell r="S283">
            <v>48389</v>
          </cell>
          <cell r="U283">
            <v>0.05</v>
          </cell>
          <cell r="V283" t="str">
            <v>고케</v>
          </cell>
          <cell r="W283">
            <v>0.34079999999999994</v>
          </cell>
        </row>
        <row r="284">
          <cell r="A284">
            <v>284</v>
          </cell>
          <cell r="S284" t="str">
            <v/>
          </cell>
        </row>
        <row r="285">
          <cell r="A285">
            <v>285</v>
          </cell>
          <cell r="S285" t="str">
            <v/>
          </cell>
        </row>
        <row r="286">
          <cell r="A286">
            <v>286</v>
          </cell>
          <cell r="B286" t="str">
            <v>옥외</v>
          </cell>
          <cell r="C286" t="str">
            <v>고압케이블</v>
          </cell>
          <cell r="D286" t="str">
            <v>6.9KV CV8sq/1C</v>
          </cell>
          <cell r="E286" t="str">
            <v>m</v>
          </cell>
          <cell r="H286">
            <v>799</v>
          </cell>
          <cell r="I286">
            <v>1890</v>
          </cell>
          <cell r="J286">
            <v>851</v>
          </cell>
          <cell r="K286">
            <v>1944</v>
          </cell>
          <cell r="S286">
            <v>1890</v>
          </cell>
          <cell r="U286">
            <v>0.03</v>
          </cell>
          <cell r="V286" t="str">
            <v>고케</v>
          </cell>
          <cell r="W286">
            <v>1.6799999999999999E-2</v>
          </cell>
        </row>
        <row r="287">
          <cell r="A287">
            <v>287</v>
          </cell>
          <cell r="B287" t="str">
            <v>옥외</v>
          </cell>
          <cell r="C287" t="str">
            <v>고압케이블</v>
          </cell>
          <cell r="D287" t="str">
            <v>6.9KV CV14sq/1C</v>
          </cell>
          <cell r="E287" t="str">
            <v>m</v>
          </cell>
          <cell r="H287">
            <v>799</v>
          </cell>
          <cell r="I287">
            <v>2506</v>
          </cell>
          <cell r="J287">
            <v>851</v>
          </cell>
          <cell r="K287">
            <v>2577</v>
          </cell>
          <cell r="S287">
            <v>2506</v>
          </cell>
          <cell r="U287">
            <v>0.03</v>
          </cell>
          <cell r="V287" t="str">
            <v>고케</v>
          </cell>
          <cell r="W287">
            <v>2.4E-2</v>
          </cell>
        </row>
        <row r="288">
          <cell r="A288">
            <v>288</v>
          </cell>
          <cell r="B288" t="str">
            <v>옥외</v>
          </cell>
          <cell r="C288" t="str">
            <v>고압케이블</v>
          </cell>
          <cell r="D288" t="str">
            <v>6.9KV CV22sq/1C</v>
          </cell>
          <cell r="E288" t="str">
            <v>m</v>
          </cell>
          <cell r="H288">
            <v>799</v>
          </cell>
          <cell r="I288">
            <v>2933</v>
          </cell>
          <cell r="J288">
            <v>851</v>
          </cell>
          <cell r="K288">
            <v>3017</v>
          </cell>
          <cell r="S288">
            <v>2933</v>
          </cell>
          <cell r="U288">
            <v>0.03</v>
          </cell>
          <cell r="V288" t="str">
            <v>고케</v>
          </cell>
          <cell r="W288">
            <v>3.1199999999999999E-2</v>
          </cell>
        </row>
        <row r="289">
          <cell r="A289">
            <v>289</v>
          </cell>
          <cell r="B289" t="str">
            <v>옥외</v>
          </cell>
          <cell r="C289" t="str">
            <v>고압케이블</v>
          </cell>
          <cell r="D289" t="str">
            <v>6.9KV CV30sq/1C</v>
          </cell>
          <cell r="E289" t="str">
            <v>m</v>
          </cell>
          <cell r="H289">
            <v>799</v>
          </cell>
          <cell r="I289">
            <v>3394</v>
          </cell>
          <cell r="J289">
            <v>851</v>
          </cell>
          <cell r="S289">
            <v>3394</v>
          </cell>
          <cell r="U289">
            <v>0.03</v>
          </cell>
          <cell r="V289" t="str">
            <v>고케</v>
          </cell>
          <cell r="W289">
            <v>3.5999999999999997E-2</v>
          </cell>
        </row>
        <row r="290">
          <cell r="A290">
            <v>290</v>
          </cell>
          <cell r="B290" t="str">
            <v>옥외</v>
          </cell>
          <cell r="C290" t="str">
            <v>고압케이블</v>
          </cell>
          <cell r="D290" t="str">
            <v>6.9KV CV38sq/1C</v>
          </cell>
          <cell r="E290" t="str">
            <v>m</v>
          </cell>
          <cell r="H290">
            <v>799</v>
          </cell>
          <cell r="I290">
            <v>4106</v>
          </cell>
          <cell r="J290">
            <v>851</v>
          </cell>
          <cell r="K290">
            <v>4223</v>
          </cell>
          <cell r="S290">
            <v>4106</v>
          </cell>
          <cell r="U290">
            <v>0.03</v>
          </cell>
          <cell r="V290" t="str">
            <v>고케</v>
          </cell>
          <cell r="W290">
            <v>4.3199999999999995E-2</v>
          </cell>
        </row>
        <row r="291">
          <cell r="A291">
            <v>291</v>
          </cell>
          <cell r="B291" t="str">
            <v>옥외</v>
          </cell>
          <cell r="C291" t="str">
            <v>고압케이블</v>
          </cell>
          <cell r="D291" t="str">
            <v>6.9KV CV50sq/1C</v>
          </cell>
          <cell r="E291" t="str">
            <v>m</v>
          </cell>
          <cell r="H291">
            <v>799</v>
          </cell>
          <cell r="I291">
            <v>5162</v>
          </cell>
          <cell r="J291">
            <v>851</v>
          </cell>
          <cell r="S291">
            <v>5162</v>
          </cell>
          <cell r="U291">
            <v>0.03</v>
          </cell>
          <cell r="V291" t="str">
            <v>고케</v>
          </cell>
          <cell r="W291">
            <v>5.1599999999999993E-2</v>
          </cell>
        </row>
        <row r="292">
          <cell r="A292">
            <v>292</v>
          </cell>
          <cell r="B292" t="str">
            <v>옥외</v>
          </cell>
          <cell r="C292" t="str">
            <v>고압케이블</v>
          </cell>
          <cell r="D292" t="str">
            <v>6.9KV CV60sq/1C</v>
          </cell>
          <cell r="E292" t="str">
            <v>m</v>
          </cell>
          <cell r="H292">
            <v>799</v>
          </cell>
          <cell r="I292">
            <v>5463</v>
          </cell>
          <cell r="J292">
            <v>851</v>
          </cell>
          <cell r="K292">
            <v>5619</v>
          </cell>
          <cell r="S292">
            <v>5463</v>
          </cell>
          <cell r="U292">
            <v>0.03</v>
          </cell>
          <cell r="V292" t="str">
            <v>고케</v>
          </cell>
          <cell r="W292">
            <v>5.8799999999999998E-2</v>
          </cell>
        </row>
        <row r="293">
          <cell r="A293">
            <v>293</v>
          </cell>
          <cell r="B293" t="str">
            <v>옥외</v>
          </cell>
          <cell r="C293" t="str">
            <v>고압케이블</v>
          </cell>
          <cell r="D293" t="str">
            <v>6.9KV CV80sq/1C</v>
          </cell>
          <cell r="E293" t="str">
            <v>m</v>
          </cell>
          <cell r="H293">
            <v>799</v>
          </cell>
          <cell r="I293">
            <v>6037</v>
          </cell>
          <cell r="J293">
            <v>851</v>
          </cell>
          <cell r="S293">
            <v>6037</v>
          </cell>
          <cell r="U293">
            <v>0.03</v>
          </cell>
          <cell r="V293" t="str">
            <v>고케</v>
          </cell>
          <cell r="W293">
            <v>7.1999999999999995E-2</v>
          </cell>
        </row>
        <row r="294">
          <cell r="A294">
            <v>294</v>
          </cell>
          <cell r="B294" t="str">
            <v>옥외</v>
          </cell>
          <cell r="C294" t="str">
            <v>고압케이블</v>
          </cell>
          <cell r="D294" t="str">
            <v>6.9KV CV100sq/1C</v>
          </cell>
          <cell r="E294" t="str">
            <v>m</v>
          </cell>
          <cell r="H294">
            <v>799</v>
          </cell>
          <cell r="I294">
            <v>6610</v>
          </cell>
          <cell r="J294">
            <v>851</v>
          </cell>
          <cell r="K294">
            <v>6799</v>
          </cell>
          <cell r="S294">
            <v>6610</v>
          </cell>
          <cell r="U294">
            <v>0.03</v>
          </cell>
          <cell r="V294" t="str">
            <v>고케</v>
          </cell>
          <cell r="W294">
            <v>8.5199999999999984E-2</v>
          </cell>
        </row>
        <row r="295">
          <cell r="A295">
            <v>295</v>
          </cell>
          <cell r="B295" t="str">
            <v>옥외</v>
          </cell>
          <cell r="C295" t="str">
            <v>고압케이블</v>
          </cell>
          <cell r="D295" t="str">
            <v>6.9KV CV125sq/1C</v>
          </cell>
          <cell r="E295" t="str">
            <v>m</v>
          </cell>
          <cell r="H295">
            <v>799</v>
          </cell>
          <cell r="I295">
            <v>7796</v>
          </cell>
          <cell r="J295">
            <v>851</v>
          </cell>
          <cell r="S295">
            <v>7796</v>
          </cell>
          <cell r="U295">
            <v>0.03</v>
          </cell>
          <cell r="V295" t="str">
            <v>고케</v>
          </cell>
          <cell r="W295">
            <v>0.1008</v>
          </cell>
        </row>
        <row r="296">
          <cell r="A296">
            <v>296</v>
          </cell>
          <cell r="B296" t="str">
            <v>옥외</v>
          </cell>
          <cell r="C296" t="str">
            <v>고압케이블</v>
          </cell>
          <cell r="D296" t="str">
            <v>6.9KV CV150sq/1C</v>
          </cell>
          <cell r="E296" t="str">
            <v>m</v>
          </cell>
          <cell r="H296">
            <v>799</v>
          </cell>
          <cell r="I296">
            <v>10327</v>
          </cell>
          <cell r="J296">
            <v>851</v>
          </cell>
          <cell r="K296">
            <v>10622</v>
          </cell>
          <cell r="S296">
            <v>10327</v>
          </cell>
          <cell r="U296">
            <v>0.03</v>
          </cell>
          <cell r="V296" t="str">
            <v>고케</v>
          </cell>
          <cell r="W296">
            <v>0.1164</v>
          </cell>
        </row>
        <row r="297">
          <cell r="A297">
            <v>297</v>
          </cell>
          <cell r="B297" t="str">
            <v>옥외</v>
          </cell>
          <cell r="C297" t="str">
            <v>고압케이블</v>
          </cell>
          <cell r="D297" t="str">
            <v>6.9KV CV200sq/1C</v>
          </cell>
          <cell r="E297" t="str">
            <v>m</v>
          </cell>
          <cell r="H297">
            <v>799</v>
          </cell>
          <cell r="I297">
            <v>12964</v>
          </cell>
          <cell r="J297">
            <v>851</v>
          </cell>
          <cell r="K297">
            <v>13334</v>
          </cell>
          <cell r="S297">
            <v>12964</v>
          </cell>
          <cell r="U297">
            <v>0.03</v>
          </cell>
          <cell r="V297" t="str">
            <v>고케</v>
          </cell>
          <cell r="W297">
            <v>0.1404</v>
          </cell>
        </row>
        <row r="298">
          <cell r="A298">
            <v>298</v>
          </cell>
          <cell r="B298" t="str">
            <v>옥외</v>
          </cell>
          <cell r="C298" t="str">
            <v>고압케이블</v>
          </cell>
          <cell r="D298" t="str">
            <v>6.9KV CV250sq/1C</v>
          </cell>
          <cell r="E298" t="str">
            <v>m</v>
          </cell>
          <cell r="H298">
            <v>799</v>
          </cell>
          <cell r="I298">
            <v>15498</v>
          </cell>
          <cell r="J298">
            <v>851</v>
          </cell>
          <cell r="K298">
            <v>15940</v>
          </cell>
          <cell r="S298">
            <v>15498</v>
          </cell>
          <cell r="U298">
            <v>0.03</v>
          </cell>
          <cell r="V298" t="str">
            <v>고케</v>
          </cell>
          <cell r="W298">
            <v>0.17039999999999997</v>
          </cell>
        </row>
        <row r="299">
          <cell r="A299">
            <v>299</v>
          </cell>
          <cell r="S299" t="str">
            <v/>
          </cell>
        </row>
        <row r="300">
          <cell r="A300">
            <v>300</v>
          </cell>
          <cell r="S300" t="str">
            <v/>
          </cell>
        </row>
        <row r="301">
          <cell r="A301">
            <v>301</v>
          </cell>
          <cell r="B301" t="str">
            <v>옥외</v>
          </cell>
          <cell r="C301" t="str">
            <v>고압케이블</v>
          </cell>
          <cell r="D301" t="str">
            <v>6.9KV CV8sq/3C</v>
          </cell>
          <cell r="E301" t="str">
            <v>m</v>
          </cell>
          <cell r="H301">
            <v>799</v>
          </cell>
          <cell r="I301">
            <v>6505</v>
          </cell>
          <cell r="J301">
            <v>851</v>
          </cell>
          <cell r="K301">
            <v>6691</v>
          </cell>
          <cell r="S301">
            <v>6505</v>
          </cell>
          <cell r="U301">
            <v>0.03</v>
          </cell>
          <cell r="V301" t="str">
            <v>고케</v>
          </cell>
          <cell r="W301">
            <v>3.3599999999999998E-2</v>
          </cell>
        </row>
        <row r="302">
          <cell r="A302">
            <v>302</v>
          </cell>
          <cell r="B302" t="str">
            <v>옥외</v>
          </cell>
          <cell r="C302" t="str">
            <v>고압케이블</v>
          </cell>
          <cell r="D302" t="str">
            <v>6.9KV CV14sq/3C</v>
          </cell>
          <cell r="E302" t="str">
            <v>m</v>
          </cell>
          <cell r="H302">
            <v>799</v>
          </cell>
          <cell r="I302">
            <v>8435</v>
          </cell>
          <cell r="J302">
            <v>851</v>
          </cell>
          <cell r="K302">
            <v>8676</v>
          </cell>
          <cell r="S302">
            <v>8435</v>
          </cell>
          <cell r="U302">
            <v>0.03</v>
          </cell>
          <cell r="V302" t="str">
            <v>고케</v>
          </cell>
          <cell r="W302">
            <v>4.8000000000000001E-2</v>
          </cell>
        </row>
        <row r="303">
          <cell r="A303">
            <v>303</v>
          </cell>
          <cell r="B303" t="str">
            <v>옥외</v>
          </cell>
          <cell r="C303" t="str">
            <v>고압케이블</v>
          </cell>
          <cell r="D303" t="str">
            <v>6.9KV CV22sq/3C</v>
          </cell>
          <cell r="E303" t="str">
            <v>m</v>
          </cell>
          <cell r="H303">
            <v>799</v>
          </cell>
          <cell r="I303">
            <v>9996</v>
          </cell>
          <cell r="J303">
            <v>852</v>
          </cell>
          <cell r="K303">
            <v>10281</v>
          </cell>
          <cell r="S303">
            <v>9996</v>
          </cell>
          <cell r="U303">
            <v>0.03</v>
          </cell>
          <cell r="V303" t="str">
            <v>고케</v>
          </cell>
          <cell r="W303">
            <v>6.2399999999999997E-2</v>
          </cell>
        </row>
        <row r="304">
          <cell r="A304">
            <v>304</v>
          </cell>
          <cell r="B304" t="str">
            <v>옥외</v>
          </cell>
          <cell r="C304" t="str">
            <v>고압케이블</v>
          </cell>
          <cell r="D304" t="str">
            <v>6.9KV CV30sq/3C</v>
          </cell>
          <cell r="E304" t="str">
            <v>m</v>
          </cell>
          <cell r="H304">
            <v>799</v>
          </cell>
          <cell r="I304">
            <v>11108</v>
          </cell>
          <cell r="J304">
            <v>852</v>
          </cell>
          <cell r="S304">
            <v>11108</v>
          </cell>
          <cell r="U304">
            <v>0.03</v>
          </cell>
          <cell r="V304" t="str">
            <v>고케</v>
          </cell>
          <cell r="W304">
            <v>7.1999999999999995E-2</v>
          </cell>
        </row>
        <row r="305">
          <cell r="A305">
            <v>305</v>
          </cell>
          <cell r="B305" t="str">
            <v>옥외</v>
          </cell>
          <cell r="C305" t="str">
            <v>고압케이블</v>
          </cell>
          <cell r="D305" t="str">
            <v>6.9KV CV38sq/3C</v>
          </cell>
          <cell r="E305" t="str">
            <v>m</v>
          </cell>
          <cell r="H305">
            <v>799</v>
          </cell>
          <cell r="I305">
            <v>12693</v>
          </cell>
          <cell r="J305">
            <v>852</v>
          </cell>
          <cell r="K305">
            <v>13056</v>
          </cell>
          <cell r="S305">
            <v>12693</v>
          </cell>
          <cell r="U305">
            <v>0.03</v>
          </cell>
          <cell r="V305" t="str">
            <v>고케</v>
          </cell>
          <cell r="W305">
            <v>8.6399999999999991E-2</v>
          </cell>
        </row>
        <row r="306">
          <cell r="A306">
            <v>306</v>
          </cell>
          <cell r="B306" t="str">
            <v>옥외</v>
          </cell>
          <cell r="C306" t="str">
            <v>고압케이블</v>
          </cell>
          <cell r="D306" t="str">
            <v>6.9KV CV50sq/3C</v>
          </cell>
          <cell r="E306" t="str">
            <v>m</v>
          </cell>
          <cell r="H306">
            <v>799</v>
          </cell>
          <cell r="I306">
            <v>14159</v>
          </cell>
          <cell r="J306">
            <v>852</v>
          </cell>
          <cell r="S306">
            <v>14159</v>
          </cell>
          <cell r="U306">
            <v>0.03</v>
          </cell>
          <cell r="V306" t="str">
            <v>고케</v>
          </cell>
          <cell r="W306">
            <v>0.10319999999999999</v>
          </cell>
        </row>
        <row r="307">
          <cell r="A307">
            <v>307</v>
          </cell>
          <cell r="B307" t="str">
            <v>옥외</v>
          </cell>
          <cell r="C307" t="str">
            <v>고압케이블</v>
          </cell>
          <cell r="D307" t="str">
            <v>6.9KV CV60sq/3C</v>
          </cell>
          <cell r="E307" t="str">
            <v>m</v>
          </cell>
          <cell r="H307">
            <v>799</v>
          </cell>
          <cell r="I307">
            <v>14914</v>
          </cell>
          <cell r="J307">
            <v>852</v>
          </cell>
          <cell r="K307">
            <v>15340</v>
          </cell>
          <cell r="S307">
            <v>14914</v>
          </cell>
          <cell r="U307">
            <v>0.03</v>
          </cell>
          <cell r="V307" t="str">
            <v>고케</v>
          </cell>
          <cell r="W307">
            <v>0.1176</v>
          </cell>
        </row>
        <row r="308">
          <cell r="A308">
            <v>308</v>
          </cell>
          <cell r="B308" t="str">
            <v>옥외</v>
          </cell>
          <cell r="C308" t="str">
            <v>고압케이블</v>
          </cell>
          <cell r="D308" t="str">
            <v>6.9KV CV80sq/3C</v>
          </cell>
          <cell r="E308" t="str">
            <v>m</v>
          </cell>
          <cell r="H308">
            <v>799</v>
          </cell>
          <cell r="I308">
            <v>18345</v>
          </cell>
          <cell r="J308">
            <v>852</v>
          </cell>
          <cell r="S308">
            <v>18345</v>
          </cell>
          <cell r="U308">
            <v>0.03</v>
          </cell>
          <cell r="V308" t="str">
            <v>고케</v>
          </cell>
          <cell r="W308">
            <v>0.14399999999999999</v>
          </cell>
        </row>
        <row r="309">
          <cell r="A309">
            <v>309</v>
          </cell>
          <cell r="B309" t="str">
            <v>옥외</v>
          </cell>
          <cell r="C309" t="str">
            <v>고압케이블</v>
          </cell>
          <cell r="D309" t="str">
            <v>6.9KV CV100sq/3C</v>
          </cell>
          <cell r="E309" t="str">
            <v>m</v>
          </cell>
          <cell r="H309">
            <v>799</v>
          </cell>
          <cell r="I309">
            <v>21448</v>
          </cell>
          <cell r="J309">
            <v>852</v>
          </cell>
          <cell r="K309">
            <v>22061</v>
          </cell>
          <cell r="S309">
            <v>21448</v>
          </cell>
          <cell r="U309">
            <v>0.03</v>
          </cell>
          <cell r="V309" t="str">
            <v>고케</v>
          </cell>
          <cell r="W309">
            <v>0.17039999999999997</v>
          </cell>
        </row>
        <row r="310">
          <cell r="A310">
            <v>310</v>
          </cell>
          <cell r="B310" t="str">
            <v>옥외</v>
          </cell>
          <cell r="C310" t="str">
            <v>고압케이블</v>
          </cell>
          <cell r="D310" t="str">
            <v>6.9KV CV125sq/3C</v>
          </cell>
          <cell r="E310" t="str">
            <v>m</v>
          </cell>
          <cell r="H310">
            <v>799</v>
          </cell>
          <cell r="I310">
            <v>24633</v>
          </cell>
          <cell r="J310">
            <v>852</v>
          </cell>
          <cell r="S310">
            <v>24633</v>
          </cell>
          <cell r="U310">
            <v>0.03</v>
          </cell>
          <cell r="V310" t="str">
            <v>고케</v>
          </cell>
          <cell r="W310">
            <v>0.2016</v>
          </cell>
        </row>
        <row r="311">
          <cell r="A311">
            <v>311</v>
          </cell>
          <cell r="B311" t="str">
            <v>옥외</v>
          </cell>
          <cell r="C311" t="str">
            <v>고압케이블</v>
          </cell>
          <cell r="D311" t="str">
            <v>6.9KV CV150sq/3C</v>
          </cell>
          <cell r="E311" t="str">
            <v>m</v>
          </cell>
          <cell r="H311">
            <v>799</v>
          </cell>
          <cell r="I311">
            <v>28881</v>
          </cell>
          <cell r="J311">
            <v>852</v>
          </cell>
          <cell r="K311">
            <v>29706</v>
          </cell>
          <cell r="S311">
            <v>28881</v>
          </cell>
          <cell r="U311">
            <v>0.03</v>
          </cell>
          <cell r="V311" t="str">
            <v>고케</v>
          </cell>
          <cell r="W311">
            <v>0.23280000000000001</v>
          </cell>
        </row>
        <row r="312">
          <cell r="A312">
            <v>312</v>
          </cell>
          <cell r="B312" t="str">
            <v>옥외</v>
          </cell>
          <cell r="C312" t="str">
            <v>고압케이블</v>
          </cell>
          <cell r="D312" t="str">
            <v>6.9KV CV200sq/3C</v>
          </cell>
          <cell r="E312" t="str">
            <v>m</v>
          </cell>
          <cell r="H312">
            <v>799</v>
          </cell>
          <cell r="I312">
            <v>35813</v>
          </cell>
          <cell r="J312">
            <v>852</v>
          </cell>
          <cell r="K312">
            <v>36836</v>
          </cell>
          <cell r="S312">
            <v>35813</v>
          </cell>
          <cell r="U312">
            <v>0.03</v>
          </cell>
          <cell r="V312" t="str">
            <v>고케</v>
          </cell>
          <cell r="W312">
            <v>0.28079999999999999</v>
          </cell>
        </row>
        <row r="313">
          <cell r="A313">
            <v>313</v>
          </cell>
          <cell r="B313" t="str">
            <v>옥외</v>
          </cell>
          <cell r="C313" t="str">
            <v>고압케이블</v>
          </cell>
          <cell r="D313" t="str">
            <v>6.9KV CV250sq/3C</v>
          </cell>
          <cell r="E313" t="str">
            <v>m</v>
          </cell>
          <cell r="H313">
            <v>799</v>
          </cell>
          <cell r="I313">
            <v>48389</v>
          </cell>
          <cell r="J313">
            <v>852</v>
          </cell>
          <cell r="K313">
            <v>49771</v>
          </cell>
          <cell r="S313">
            <v>48389</v>
          </cell>
          <cell r="U313">
            <v>0.03</v>
          </cell>
          <cell r="V313" t="str">
            <v>고케</v>
          </cell>
          <cell r="W313">
            <v>0.34079999999999994</v>
          </cell>
        </row>
        <row r="314">
          <cell r="A314">
            <v>314</v>
          </cell>
          <cell r="S314" t="str">
            <v/>
          </cell>
        </row>
        <row r="315">
          <cell r="A315">
            <v>315</v>
          </cell>
          <cell r="S315" t="str">
            <v/>
          </cell>
        </row>
        <row r="316">
          <cell r="A316">
            <v>316</v>
          </cell>
          <cell r="C316" t="str">
            <v>저압 케이블</v>
          </cell>
          <cell r="D316" t="str">
            <v>600V EV 2.0 sq/1C</v>
          </cell>
          <cell r="E316" t="str">
            <v>m</v>
          </cell>
          <cell r="S316">
            <v>0</v>
          </cell>
          <cell r="U316">
            <v>0.05</v>
          </cell>
          <cell r="V316" t="str">
            <v>저케</v>
          </cell>
          <cell r="W316">
            <v>0.01</v>
          </cell>
        </row>
        <row r="317">
          <cell r="A317">
            <v>317</v>
          </cell>
          <cell r="C317" t="str">
            <v>저압 케이블</v>
          </cell>
          <cell r="D317" t="str">
            <v>600V EV 3.5sq/1C</v>
          </cell>
          <cell r="E317" t="str">
            <v>m</v>
          </cell>
          <cell r="S317">
            <v>0</v>
          </cell>
          <cell r="U317">
            <v>0.05</v>
          </cell>
          <cell r="V317" t="str">
            <v>저케</v>
          </cell>
          <cell r="W317">
            <v>1.0999999999999999E-2</v>
          </cell>
        </row>
        <row r="318">
          <cell r="A318">
            <v>318</v>
          </cell>
          <cell r="C318" t="str">
            <v>저압 케이블</v>
          </cell>
          <cell r="D318" t="str">
            <v>600V EV 5.5 sq/1C</v>
          </cell>
          <cell r="E318" t="str">
            <v>m</v>
          </cell>
          <cell r="S318">
            <v>0</v>
          </cell>
          <cell r="U318">
            <v>0.05</v>
          </cell>
          <cell r="V318" t="str">
            <v>저케</v>
          </cell>
          <cell r="W318">
            <v>1.2999999999999999E-2</v>
          </cell>
        </row>
        <row r="319">
          <cell r="A319">
            <v>319</v>
          </cell>
          <cell r="C319" t="str">
            <v>저압 케이블</v>
          </cell>
          <cell r="D319" t="str">
            <v>600V EV 8sq/1C</v>
          </cell>
          <cell r="E319" t="str">
            <v>m</v>
          </cell>
          <cell r="S319">
            <v>0</v>
          </cell>
          <cell r="U319">
            <v>0.05</v>
          </cell>
          <cell r="V319" t="str">
            <v>저케</v>
          </cell>
          <cell r="W319">
            <v>1.4E-2</v>
          </cell>
        </row>
        <row r="320">
          <cell r="A320">
            <v>320</v>
          </cell>
          <cell r="C320" t="str">
            <v>저압 케이블</v>
          </cell>
          <cell r="D320" t="str">
            <v>600V  EV  14sq/1C</v>
          </cell>
          <cell r="E320" t="str">
            <v>m</v>
          </cell>
          <cell r="S320">
            <v>0</v>
          </cell>
          <cell r="U320">
            <v>0.05</v>
          </cell>
          <cell r="V320" t="str">
            <v>저케</v>
          </cell>
          <cell r="W320">
            <v>0.02</v>
          </cell>
        </row>
        <row r="321">
          <cell r="A321">
            <v>321</v>
          </cell>
          <cell r="C321" t="str">
            <v>저압 케이블</v>
          </cell>
          <cell r="D321" t="str">
            <v>600V  EV 22sq/1C</v>
          </cell>
          <cell r="E321" t="str">
            <v>m</v>
          </cell>
          <cell r="S321">
            <v>0</v>
          </cell>
          <cell r="U321">
            <v>0.05</v>
          </cell>
          <cell r="V321" t="str">
            <v>저케</v>
          </cell>
          <cell r="W321">
            <v>2.5999999999999999E-2</v>
          </cell>
        </row>
        <row r="322">
          <cell r="A322">
            <v>322</v>
          </cell>
          <cell r="C322" t="str">
            <v>저압 케이블</v>
          </cell>
          <cell r="D322" t="str">
            <v>600V  EV 38sq/1C</v>
          </cell>
          <cell r="E322" t="str">
            <v>m</v>
          </cell>
          <cell r="S322">
            <v>0</v>
          </cell>
          <cell r="U322">
            <v>0.05</v>
          </cell>
          <cell r="V322" t="str">
            <v>저케</v>
          </cell>
          <cell r="W322">
            <v>3.5999999999999997E-2</v>
          </cell>
        </row>
        <row r="323">
          <cell r="A323">
            <v>323</v>
          </cell>
          <cell r="C323" t="str">
            <v>저압 케이블</v>
          </cell>
          <cell r="D323" t="str">
            <v>600V  EV 50sq/1C</v>
          </cell>
          <cell r="E323" t="str">
            <v>m</v>
          </cell>
          <cell r="S323">
            <v>0</v>
          </cell>
          <cell r="U323">
            <v>0.05</v>
          </cell>
          <cell r="V323" t="str">
            <v>저케</v>
          </cell>
          <cell r="W323">
            <v>4.2999999999999997E-2</v>
          </cell>
        </row>
        <row r="324">
          <cell r="A324">
            <v>324</v>
          </cell>
          <cell r="C324" t="str">
            <v>저압 케이블</v>
          </cell>
          <cell r="D324" t="str">
            <v>600V  EV 60sq/1C</v>
          </cell>
          <cell r="E324" t="str">
            <v>m</v>
          </cell>
          <cell r="S324">
            <v>0</v>
          </cell>
          <cell r="U324">
            <v>0.05</v>
          </cell>
          <cell r="V324" t="str">
            <v>저케</v>
          </cell>
          <cell r="W324">
            <v>4.9000000000000002E-2</v>
          </cell>
        </row>
        <row r="325">
          <cell r="A325">
            <v>325</v>
          </cell>
          <cell r="C325" t="str">
            <v>저압 케이블</v>
          </cell>
          <cell r="D325" t="str">
            <v>600V  EV 80sq/1C</v>
          </cell>
          <cell r="E325" t="str">
            <v>m</v>
          </cell>
          <cell r="S325">
            <v>0</v>
          </cell>
          <cell r="U325">
            <v>0.05</v>
          </cell>
          <cell r="V325" t="str">
            <v>저케</v>
          </cell>
          <cell r="W325">
            <v>0.06</v>
          </cell>
        </row>
        <row r="326">
          <cell r="A326">
            <v>326</v>
          </cell>
          <cell r="C326" t="str">
            <v>저압 케이블</v>
          </cell>
          <cell r="D326" t="str">
            <v>600V  EV 100sq/1C</v>
          </cell>
          <cell r="E326" t="str">
            <v>m</v>
          </cell>
          <cell r="S326">
            <v>0</v>
          </cell>
          <cell r="U326">
            <v>0.05</v>
          </cell>
          <cell r="V326" t="str">
            <v>저케</v>
          </cell>
          <cell r="W326">
            <v>7.0999999999999994E-2</v>
          </cell>
        </row>
        <row r="327">
          <cell r="A327">
            <v>327</v>
          </cell>
          <cell r="C327" t="str">
            <v>저압 케이블</v>
          </cell>
          <cell r="D327" t="str">
            <v>600V  EV 125sq/1C</v>
          </cell>
          <cell r="E327" t="str">
            <v>m</v>
          </cell>
          <cell r="S327">
            <v>0</v>
          </cell>
          <cell r="U327">
            <v>0.05</v>
          </cell>
          <cell r="V327" t="str">
            <v>저케</v>
          </cell>
          <cell r="W327">
            <v>8.4000000000000005E-2</v>
          </cell>
        </row>
        <row r="328">
          <cell r="A328">
            <v>328</v>
          </cell>
          <cell r="C328" t="str">
            <v>저압 케이블</v>
          </cell>
          <cell r="D328" t="str">
            <v>600V  EV 150sq/1C</v>
          </cell>
          <cell r="E328" t="str">
            <v>m</v>
          </cell>
          <cell r="S328">
            <v>0</v>
          </cell>
          <cell r="U328">
            <v>0.05</v>
          </cell>
          <cell r="V328" t="str">
            <v>저케</v>
          </cell>
          <cell r="W328">
            <v>9.7000000000000003E-2</v>
          </cell>
        </row>
        <row r="329">
          <cell r="A329">
            <v>329</v>
          </cell>
          <cell r="C329" t="str">
            <v>저압 케이블</v>
          </cell>
          <cell r="D329" t="str">
            <v>600V  EV 200sq/1C</v>
          </cell>
          <cell r="E329" t="str">
            <v>m</v>
          </cell>
          <cell r="S329">
            <v>0</v>
          </cell>
          <cell r="U329">
            <v>0.05</v>
          </cell>
          <cell r="V329" t="str">
            <v>저케</v>
          </cell>
          <cell r="W329">
            <v>0.11700000000000001</v>
          </cell>
        </row>
        <row r="330">
          <cell r="A330">
            <v>330</v>
          </cell>
          <cell r="C330" t="str">
            <v>저압 케이블</v>
          </cell>
          <cell r="D330" t="str">
            <v>600V  EV 250sq/1C</v>
          </cell>
          <cell r="E330" t="str">
            <v>m</v>
          </cell>
          <cell r="S330">
            <v>0</v>
          </cell>
          <cell r="U330">
            <v>0.05</v>
          </cell>
          <cell r="V330" t="str">
            <v>저케</v>
          </cell>
          <cell r="W330">
            <v>0.14199999999999999</v>
          </cell>
        </row>
        <row r="331">
          <cell r="A331">
            <v>331</v>
          </cell>
          <cell r="S331" t="str">
            <v/>
          </cell>
        </row>
        <row r="332">
          <cell r="A332">
            <v>332</v>
          </cell>
          <cell r="S332" t="str">
            <v/>
          </cell>
        </row>
        <row r="333">
          <cell r="A333">
            <v>333</v>
          </cell>
          <cell r="C333" t="str">
            <v>저압 케이블</v>
          </cell>
          <cell r="D333" t="str">
            <v>600V EV 2.0 sq/2C</v>
          </cell>
          <cell r="E333" t="str">
            <v>m</v>
          </cell>
          <cell r="S333">
            <v>0</v>
          </cell>
          <cell r="U333">
            <v>0.05</v>
          </cell>
          <cell r="V333" t="str">
            <v>저케</v>
          </cell>
          <cell r="W333">
            <v>1.3999999999999999E-2</v>
          </cell>
        </row>
        <row r="334">
          <cell r="A334">
            <v>334</v>
          </cell>
          <cell r="C334" t="str">
            <v>저압 케이블</v>
          </cell>
          <cell r="D334" t="str">
            <v>600V EV 3.5sq/2C</v>
          </cell>
          <cell r="E334" t="str">
            <v>m</v>
          </cell>
          <cell r="S334">
            <v>0</v>
          </cell>
          <cell r="U334">
            <v>0.05</v>
          </cell>
          <cell r="V334" t="str">
            <v>저케</v>
          </cell>
          <cell r="W334">
            <v>1.5399999999999999E-2</v>
          </cell>
        </row>
        <row r="335">
          <cell r="A335">
            <v>335</v>
          </cell>
          <cell r="C335" t="str">
            <v>저압 케이블</v>
          </cell>
          <cell r="D335" t="str">
            <v>600V EV 5.5 sq/2C</v>
          </cell>
          <cell r="E335" t="str">
            <v>m</v>
          </cell>
          <cell r="S335">
            <v>0</v>
          </cell>
          <cell r="U335">
            <v>0.05</v>
          </cell>
          <cell r="V335" t="str">
            <v>저케</v>
          </cell>
          <cell r="W335">
            <v>1.8199999999999997E-2</v>
          </cell>
        </row>
        <row r="336">
          <cell r="A336">
            <v>336</v>
          </cell>
          <cell r="C336" t="str">
            <v>저압 케이블</v>
          </cell>
          <cell r="D336" t="str">
            <v>600V EV 8sq/2C</v>
          </cell>
          <cell r="E336" t="str">
            <v>m</v>
          </cell>
          <cell r="S336">
            <v>0</v>
          </cell>
          <cell r="U336">
            <v>0.05</v>
          </cell>
          <cell r="V336" t="str">
            <v>저케</v>
          </cell>
          <cell r="W336">
            <v>1.9599999999999999E-2</v>
          </cell>
        </row>
        <row r="337">
          <cell r="A337">
            <v>337</v>
          </cell>
          <cell r="C337" t="str">
            <v>저압 케이블</v>
          </cell>
          <cell r="D337" t="str">
            <v>600V  EV  14sq/2C</v>
          </cell>
          <cell r="E337" t="str">
            <v>m</v>
          </cell>
          <cell r="S337">
            <v>0</v>
          </cell>
          <cell r="U337">
            <v>0.05</v>
          </cell>
          <cell r="V337" t="str">
            <v>저케</v>
          </cell>
          <cell r="W337">
            <v>2.7999999999999997E-2</v>
          </cell>
        </row>
        <row r="338">
          <cell r="A338">
            <v>338</v>
          </cell>
          <cell r="C338" t="str">
            <v>저압 케이블</v>
          </cell>
          <cell r="D338" t="str">
            <v>600V  EV 22sq/2C</v>
          </cell>
          <cell r="E338" t="str">
            <v>m</v>
          </cell>
          <cell r="S338">
            <v>0</v>
          </cell>
          <cell r="U338">
            <v>0.05</v>
          </cell>
          <cell r="V338" t="str">
            <v>저케</v>
          </cell>
          <cell r="W338">
            <v>3.6399999999999995E-2</v>
          </cell>
        </row>
        <row r="339">
          <cell r="A339">
            <v>339</v>
          </cell>
          <cell r="C339" t="str">
            <v>저압 케이블</v>
          </cell>
          <cell r="D339" t="str">
            <v>600V  EV 38sq/2C</v>
          </cell>
          <cell r="E339" t="str">
            <v>m</v>
          </cell>
          <cell r="S339">
            <v>0</v>
          </cell>
          <cell r="U339">
            <v>0.05</v>
          </cell>
          <cell r="V339" t="str">
            <v>저케</v>
          </cell>
          <cell r="W339">
            <v>5.0399999999999993E-2</v>
          </cell>
        </row>
        <row r="340">
          <cell r="A340">
            <v>340</v>
          </cell>
          <cell r="C340" t="str">
            <v>저압 케이블</v>
          </cell>
          <cell r="D340" t="str">
            <v>600V  EV 60sq/2C</v>
          </cell>
          <cell r="E340" t="str">
            <v>m</v>
          </cell>
          <cell r="S340">
            <v>0</v>
          </cell>
          <cell r="U340">
            <v>0.05</v>
          </cell>
          <cell r="V340" t="str">
            <v>저케</v>
          </cell>
          <cell r="W340">
            <v>6.8599999999999994E-2</v>
          </cell>
        </row>
        <row r="341">
          <cell r="A341">
            <v>341</v>
          </cell>
          <cell r="C341" t="str">
            <v>저압 케이블</v>
          </cell>
          <cell r="D341" t="str">
            <v>600V  EV 80sq/2C</v>
          </cell>
          <cell r="E341" t="str">
            <v>m</v>
          </cell>
          <cell r="S341">
            <v>0</v>
          </cell>
          <cell r="U341">
            <v>0.05</v>
          </cell>
          <cell r="V341" t="str">
            <v>저케</v>
          </cell>
          <cell r="W341">
            <v>8.3999999999999991E-2</v>
          </cell>
        </row>
        <row r="342">
          <cell r="A342">
            <v>342</v>
          </cell>
          <cell r="C342" t="str">
            <v>저압 케이블</v>
          </cell>
          <cell r="D342" t="str">
            <v>600V  EV 100sq/2C</v>
          </cell>
          <cell r="E342" t="str">
            <v>m</v>
          </cell>
          <cell r="S342">
            <v>0</v>
          </cell>
          <cell r="U342">
            <v>0.05</v>
          </cell>
          <cell r="V342" t="str">
            <v>저케</v>
          </cell>
          <cell r="W342">
            <v>9.9399999999999988E-2</v>
          </cell>
        </row>
        <row r="343">
          <cell r="A343">
            <v>343</v>
          </cell>
          <cell r="C343" t="str">
            <v>저압 케이블</v>
          </cell>
          <cell r="D343" t="str">
            <v>600V  EV 125sq/2C</v>
          </cell>
          <cell r="E343" t="str">
            <v>m</v>
          </cell>
          <cell r="S343">
            <v>0</v>
          </cell>
          <cell r="U343">
            <v>0.05</v>
          </cell>
          <cell r="V343" t="str">
            <v>저케</v>
          </cell>
          <cell r="W343">
            <v>0.1176</v>
          </cell>
        </row>
        <row r="344">
          <cell r="A344">
            <v>344</v>
          </cell>
          <cell r="C344" t="str">
            <v>저압 케이블</v>
          </cell>
          <cell r="D344" t="str">
            <v>600V  EV 150sq/2C</v>
          </cell>
          <cell r="E344" t="str">
            <v>m</v>
          </cell>
          <cell r="S344">
            <v>0</v>
          </cell>
          <cell r="U344">
            <v>0.05</v>
          </cell>
          <cell r="V344" t="str">
            <v>저케</v>
          </cell>
          <cell r="W344">
            <v>0.1358</v>
          </cell>
        </row>
        <row r="345">
          <cell r="A345">
            <v>345</v>
          </cell>
          <cell r="C345" t="str">
            <v>저압 케이블</v>
          </cell>
          <cell r="D345" t="str">
            <v>600V  EV 200sq/2C</v>
          </cell>
          <cell r="E345" t="str">
            <v>m</v>
          </cell>
          <cell r="S345">
            <v>0</v>
          </cell>
          <cell r="U345">
            <v>0.05</v>
          </cell>
          <cell r="V345" t="str">
            <v>저케</v>
          </cell>
          <cell r="W345">
            <v>0.1638</v>
          </cell>
        </row>
        <row r="346">
          <cell r="A346">
            <v>346</v>
          </cell>
          <cell r="C346" t="str">
            <v>저압 케이블</v>
          </cell>
          <cell r="D346" t="str">
            <v>600V  EV 250sq/2C</v>
          </cell>
          <cell r="E346" t="str">
            <v>m</v>
          </cell>
          <cell r="S346">
            <v>0</v>
          </cell>
          <cell r="U346">
            <v>0.05</v>
          </cell>
          <cell r="V346" t="str">
            <v>저케</v>
          </cell>
          <cell r="W346">
            <v>0.19879999999999998</v>
          </cell>
        </row>
        <row r="347">
          <cell r="A347">
            <v>347</v>
          </cell>
          <cell r="S347" t="str">
            <v/>
          </cell>
        </row>
        <row r="348">
          <cell r="A348">
            <v>348</v>
          </cell>
          <cell r="S348" t="str">
            <v/>
          </cell>
        </row>
        <row r="349">
          <cell r="A349">
            <v>349</v>
          </cell>
          <cell r="C349" t="str">
            <v>저압 케이블</v>
          </cell>
          <cell r="D349" t="str">
            <v>600V EV 2.0 sq/3C</v>
          </cell>
          <cell r="E349" t="str">
            <v>m</v>
          </cell>
          <cell r="S349">
            <v>0</v>
          </cell>
          <cell r="U349">
            <v>0.05</v>
          </cell>
          <cell r="V349" t="str">
            <v>저케</v>
          </cell>
          <cell r="W349">
            <v>0.02</v>
          </cell>
        </row>
        <row r="350">
          <cell r="A350">
            <v>350</v>
          </cell>
          <cell r="C350" t="str">
            <v>저압 케이블</v>
          </cell>
          <cell r="D350" t="str">
            <v>600V EV 3.5sq/3C</v>
          </cell>
          <cell r="E350" t="str">
            <v>m</v>
          </cell>
          <cell r="S350">
            <v>0</v>
          </cell>
          <cell r="U350">
            <v>0.05</v>
          </cell>
          <cell r="V350" t="str">
            <v>저케</v>
          </cell>
          <cell r="W350">
            <v>2.1999999999999999E-2</v>
          </cell>
        </row>
        <row r="351">
          <cell r="A351">
            <v>351</v>
          </cell>
          <cell r="C351" t="str">
            <v>저압 케이블</v>
          </cell>
          <cell r="D351" t="str">
            <v>600V EV 5.5 sq/3C</v>
          </cell>
          <cell r="E351" t="str">
            <v>m</v>
          </cell>
          <cell r="S351">
            <v>0</v>
          </cell>
          <cell r="U351">
            <v>0.05</v>
          </cell>
          <cell r="V351" t="str">
            <v>저케</v>
          </cell>
          <cell r="W351">
            <v>2.5999999999999999E-2</v>
          </cell>
        </row>
        <row r="352">
          <cell r="A352">
            <v>352</v>
          </cell>
          <cell r="C352" t="str">
            <v>저압 케이블</v>
          </cell>
          <cell r="D352" t="str">
            <v>600V EV 8sq/3C</v>
          </cell>
          <cell r="E352" t="str">
            <v>m</v>
          </cell>
          <cell r="S352">
            <v>0</v>
          </cell>
          <cell r="U352">
            <v>0.05</v>
          </cell>
          <cell r="V352" t="str">
            <v>저케</v>
          </cell>
          <cell r="W352">
            <v>2.8000000000000001E-2</v>
          </cell>
        </row>
        <row r="353">
          <cell r="A353">
            <v>353</v>
          </cell>
          <cell r="C353" t="str">
            <v>저압 케이블</v>
          </cell>
          <cell r="D353" t="str">
            <v>600V  EV  14sq/3C</v>
          </cell>
          <cell r="E353" t="str">
            <v>m</v>
          </cell>
          <cell r="S353">
            <v>0</v>
          </cell>
          <cell r="U353">
            <v>0.05</v>
          </cell>
          <cell r="V353" t="str">
            <v>저케</v>
          </cell>
          <cell r="W353">
            <v>0.04</v>
          </cell>
        </row>
        <row r="354">
          <cell r="A354">
            <v>354</v>
          </cell>
          <cell r="C354" t="str">
            <v>저압 케이블</v>
          </cell>
          <cell r="D354" t="str">
            <v>600V  EV 22sq/3C</v>
          </cell>
          <cell r="E354" t="str">
            <v>m</v>
          </cell>
          <cell r="S354">
            <v>0</v>
          </cell>
          <cell r="U354">
            <v>0.05</v>
          </cell>
          <cell r="V354" t="str">
            <v>저케</v>
          </cell>
          <cell r="W354">
            <v>5.1999999999999998E-2</v>
          </cell>
        </row>
        <row r="355">
          <cell r="A355">
            <v>355</v>
          </cell>
          <cell r="C355" t="str">
            <v>저압 케이블</v>
          </cell>
          <cell r="D355" t="str">
            <v>600V  EV 38sq/3C</v>
          </cell>
          <cell r="E355" t="str">
            <v>m</v>
          </cell>
          <cell r="S355">
            <v>0</v>
          </cell>
          <cell r="U355">
            <v>0.05</v>
          </cell>
          <cell r="V355" t="str">
            <v>저케</v>
          </cell>
          <cell r="W355">
            <v>7.1999999999999995E-2</v>
          </cell>
        </row>
        <row r="356">
          <cell r="A356">
            <v>356</v>
          </cell>
          <cell r="C356" t="str">
            <v>저압 케이블</v>
          </cell>
          <cell r="D356" t="str">
            <v>600V  EV 60sq/3C</v>
          </cell>
          <cell r="E356" t="str">
            <v>m</v>
          </cell>
          <cell r="S356">
            <v>0</v>
          </cell>
          <cell r="U356">
            <v>0.05</v>
          </cell>
          <cell r="V356" t="str">
            <v>저케</v>
          </cell>
          <cell r="W356">
            <v>9.8000000000000004E-2</v>
          </cell>
        </row>
        <row r="357">
          <cell r="A357">
            <v>357</v>
          </cell>
          <cell r="C357" t="str">
            <v>저압 케이블</v>
          </cell>
          <cell r="D357" t="str">
            <v>600V  EV 80sq/3C</v>
          </cell>
          <cell r="E357" t="str">
            <v>m</v>
          </cell>
          <cell r="S357">
            <v>0</v>
          </cell>
          <cell r="U357">
            <v>0.05</v>
          </cell>
          <cell r="V357" t="str">
            <v>저케</v>
          </cell>
          <cell r="W357">
            <v>0.12</v>
          </cell>
        </row>
        <row r="358">
          <cell r="A358">
            <v>358</v>
          </cell>
          <cell r="C358" t="str">
            <v>저압 케이블</v>
          </cell>
          <cell r="D358" t="str">
            <v>600V  EV 100sq/3C</v>
          </cell>
          <cell r="E358" t="str">
            <v>m</v>
          </cell>
          <cell r="S358">
            <v>0</v>
          </cell>
          <cell r="U358">
            <v>0.05</v>
          </cell>
          <cell r="V358" t="str">
            <v>저케</v>
          </cell>
          <cell r="W358">
            <v>0.14199999999999999</v>
          </cell>
        </row>
        <row r="359">
          <cell r="A359">
            <v>359</v>
          </cell>
          <cell r="C359" t="str">
            <v>저압 케이블</v>
          </cell>
          <cell r="D359" t="str">
            <v>600V  EV 125sq/3C</v>
          </cell>
          <cell r="E359" t="str">
            <v>m</v>
          </cell>
          <cell r="S359">
            <v>0</v>
          </cell>
          <cell r="U359">
            <v>0.05</v>
          </cell>
          <cell r="V359" t="str">
            <v>저케</v>
          </cell>
          <cell r="W359">
            <v>0.16800000000000001</v>
          </cell>
        </row>
        <row r="360">
          <cell r="A360">
            <v>360</v>
          </cell>
          <cell r="C360" t="str">
            <v>저압 케이블</v>
          </cell>
          <cell r="D360" t="str">
            <v>600V  EV 150sq/3C</v>
          </cell>
          <cell r="E360" t="str">
            <v>m</v>
          </cell>
          <cell r="S360">
            <v>0</v>
          </cell>
          <cell r="U360">
            <v>0.05</v>
          </cell>
          <cell r="V360" t="str">
            <v>저케</v>
          </cell>
          <cell r="W360">
            <v>0.19400000000000001</v>
          </cell>
        </row>
        <row r="361">
          <cell r="A361">
            <v>361</v>
          </cell>
          <cell r="C361" t="str">
            <v>저압 케이블</v>
          </cell>
          <cell r="D361" t="str">
            <v>600V  EV 200sq/3C</v>
          </cell>
          <cell r="E361" t="str">
            <v>m</v>
          </cell>
          <cell r="S361">
            <v>0</v>
          </cell>
          <cell r="U361">
            <v>0.05</v>
          </cell>
          <cell r="V361" t="str">
            <v>저케</v>
          </cell>
          <cell r="W361">
            <v>0.23400000000000001</v>
          </cell>
        </row>
        <row r="362">
          <cell r="A362">
            <v>362</v>
          </cell>
          <cell r="C362" t="str">
            <v>저압 케이블</v>
          </cell>
          <cell r="D362" t="str">
            <v>600V  EV 250sq/3C</v>
          </cell>
          <cell r="E362" t="str">
            <v>m</v>
          </cell>
          <cell r="S362">
            <v>0</v>
          </cell>
          <cell r="U362">
            <v>0.05</v>
          </cell>
          <cell r="V362" t="str">
            <v>저케</v>
          </cell>
          <cell r="W362">
            <v>0.28399999999999997</v>
          </cell>
        </row>
        <row r="363">
          <cell r="A363">
            <v>363</v>
          </cell>
          <cell r="S363" t="str">
            <v/>
          </cell>
        </row>
        <row r="364">
          <cell r="A364">
            <v>364</v>
          </cell>
          <cell r="S364" t="str">
            <v/>
          </cell>
        </row>
        <row r="365">
          <cell r="A365">
            <v>365</v>
          </cell>
          <cell r="C365" t="str">
            <v>저압 케이블</v>
          </cell>
          <cell r="D365" t="str">
            <v>600V EV 2.0 sq/4C</v>
          </cell>
          <cell r="E365" t="str">
            <v>m</v>
          </cell>
          <cell r="S365">
            <v>0</v>
          </cell>
          <cell r="U365">
            <v>0.05</v>
          </cell>
          <cell r="V365" t="str">
            <v>저케</v>
          </cell>
          <cell r="W365">
            <v>2.6000000000000002E-2</v>
          </cell>
        </row>
        <row r="366">
          <cell r="A366">
            <v>366</v>
          </cell>
          <cell r="C366" t="str">
            <v>저압 케이블</v>
          </cell>
          <cell r="D366" t="str">
            <v>600V EV 3.5sq/4C</v>
          </cell>
          <cell r="E366" t="str">
            <v>m</v>
          </cell>
          <cell r="S366">
            <v>0</v>
          </cell>
          <cell r="U366">
            <v>0.05</v>
          </cell>
          <cell r="V366" t="str">
            <v>저케</v>
          </cell>
          <cell r="W366">
            <v>2.86E-2</v>
          </cell>
        </row>
        <row r="367">
          <cell r="A367">
            <v>367</v>
          </cell>
          <cell r="C367" t="str">
            <v>저압 케이블</v>
          </cell>
          <cell r="D367" t="str">
            <v>600V EV 5.5 sq/4C</v>
          </cell>
          <cell r="E367" t="str">
            <v>m</v>
          </cell>
          <cell r="S367">
            <v>0</v>
          </cell>
          <cell r="U367">
            <v>0.05</v>
          </cell>
          <cell r="V367" t="str">
            <v>저케</v>
          </cell>
          <cell r="W367">
            <v>3.3799999999999997E-2</v>
          </cell>
        </row>
        <row r="368">
          <cell r="A368">
            <v>368</v>
          </cell>
          <cell r="C368" t="str">
            <v>저압 케이블</v>
          </cell>
          <cell r="D368" t="str">
            <v>600V EV 8sq/4C</v>
          </cell>
          <cell r="E368" t="str">
            <v>m</v>
          </cell>
          <cell r="S368">
            <v>0</v>
          </cell>
          <cell r="U368">
            <v>0.05</v>
          </cell>
          <cell r="V368" t="str">
            <v>저케</v>
          </cell>
          <cell r="W368">
            <v>3.6400000000000002E-2</v>
          </cell>
        </row>
        <row r="369">
          <cell r="A369">
            <v>369</v>
          </cell>
          <cell r="C369" t="str">
            <v>저압 케이블</v>
          </cell>
          <cell r="D369" t="str">
            <v>600V  EV  14sq/4C</v>
          </cell>
          <cell r="E369" t="str">
            <v>m</v>
          </cell>
          <cell r="S369">
            <v>0</v>
          </cell>
          <cell r="U369">
            <v>0.05</v>
          </cell>
          <cell r="V369" t="str">
            <v>저케</v>
          </cell>
          <cell r="W369">
            <v>5.2000000000000005E-2</v>
          </cell>
        </row>
        <row r="370">
          <cell r="A370">
            <v>370</v>
          </cell>
          <cell r="C370" t="str">
            <v>저압 케이블</v>
          </cell>
          <cell r="D370" t="str">
            <v>600V  EV 22sq/4C</v>
          </cell>
          <cell r="E370" t="str">
            <v>m</v>
          </cell>
          <cell r="S370">
            <v>0</v>
          </cell>
          <cell r="U370">
            <v>0.05</v>
          </cell>
          <cell r="V370" t="str">
            <v>저케</v>
          </cell>
          <cell r="W370">
            <v>6.7599999999999993E-2</v>
          </cell>
        </row>
        <row r="371">
          <cell r="A371">
            <v>371</v>
          </cell>
          <cell r="C371" t="str">
            <v>저압 케이블</v>
          </cell>
          <cell r="D371" t="str">
            <v>600V  EV 38sq/4C</v>
          </cell>
          <cell r="E371" t="str">
            <v>m</v>
          </cell>
          <cell r="S371">
            <v>0</v>
          </cell>
          <cell r="U371">
            <v>0.05</v>
          </cell>
          <cell r="V371" t="str">
            <v>저케</v>
          </cell>
          <cell r="W371">
            <v>9.3600000000000003E-2</v>
          </cell>
        </row>
        <row r="372">
          <cell r="A372">
            <v>372</v>
          </cell>
          <cell r="C372" t="str">
            <v>저압 케이블</v>
          </cell>
          <cell r="D372" t="str">
            <v>600V  EV 60sq/4C</v>
          </cell>
          <cell r="E372" t="str">
            <v>m</v>
          </cell>
          <cell r="S372">
            <v>0</v>
          </cell>
          <cell r="U372">
            <v>0.05</v>
          </cell>
          <cell r="V372" t="str">
            <v>저케</v>
          </cell>
          <cell r="W372">
            <v>0.12740000000000001</v>
          </cell>
        </row>
        <row r="373">
          <cell r="A373">
            <v>373</v>
          </cell>
          <cell r="C373" t="str">
            <v>저압 케이블</v>
          </cell>
          <cell r="D373" t="str">
            <v>600V  EV 80sq/4C</v>
          </cell>
          <cell r="E373" t="str">
            <v>m</v>
          </cell>
          <cell r="S373">
            <v>0</v>
          </cell>
          <cell r="U373">
            <v>0.05</v>
          </cell>
          <cell r="V373" t="str">
            <v>저케</v>
          </cell>
          <cell r="W373">
            <v>0.156</v>
          </cell>
        </row>
        <row r="374">
          <cell r="A374">
            <v>374</v>
          </cell>
          <cell r="C374" t="str">
            <v>저압 케이블</v>
          </cell>
          <cell r="D374" t="str">
            <v>600V  EV 100sq/4C</v>
          </cell>
          <cell r="E374" t="str">
            <v>m</v>
          </cell>
          <cell r="S374">
            <v>0</v>
          </cell>
          <cell r="U374">
            <v>0.05</v>
          </cell>
          <cell r="V374" t="str">
            <v>저케</v>
          </cell>
          <cell r="W374">
            <v>0.18459999999999999</v>
          </cell>
        </row>
        <row r="375">
          <cell r="A375">
            <v>375</v>
          </cell>
          <cell r="C375" t="str">
            <v>저압 케이블</v>
          </cell>
          <cell r="D375" t="str">
            <v>600V  EV 125sq/4C</v>
          </cell>
          <cell r="E375" t="str">
            <v>m</v>
          </cell>
          <cell r="S375">
            <v>0</v>
          </cell>
          <cell r="U375">
            <v>0.05</v>
          </cell>
          <cell r="V375" t="str">
            <v>저케</v>
          </cell>
          <cell r="W375">
            <v>0.21840000000000001</v>
          </cell>
        </row>
        <row r="376">
          <cell r="A376">
            <v>376</v>
          </cell>
          <cell r="C376" t="str">
            <v>저압 케이블</v>
          </cell>
          <cell r="D376" t="str">
            <v>600V  EV 150sq/4C</v>
          </cell>
          <cell r="E376" t="str">
            <v>m</v>
          </cell>
          <cell r="S376">
            <v>0</v>
          </cell>
          <cell r="U376">
            <v>0.05</v>
          </cell>
          <cell r="V376" t="str">
            <v>저케</v>
          </cell>
          <cell r="W376">
            <v>0.25220000000000004</v>
          </cell>
        </row>
        <row r="377">
          <cell r="A377">
            <v>377</v>
          </cell>
          <cell r="C377" t="str">
            <v>저압 케이블</v>
          </cell>
          <cell r="D377" t="str">
            <v>600V  EV 200sq/4C</v>
          </cell>
          <cell r="E377" t="str">
            <v>m</v>
          </cell>
          <cell r="S377">
            <v>0</v>
          </cell>
          <cell r="U377">
            <v>0.05</v>
          </cell>
          <cell r="V377" t="str">
            <v>저케</v>
          </cell>
          <cell r="W377">
            <v>0.30420000000000003</v>
          </cell>
        </row>
        <row r="378">
          <cell r="A378">
            <v>378</v>
          </cell>
          <cell r="C378" t="str">
            <v>저압 케이블</v>
          </cell>
          <cell r="D378" t="str">
            <v>600V  EV 250sq/4C</v>
          </cell>
          <cell r="E378" t="str">
            <v>m</v>
          </cell>
          <cell r="S378">
            <v>0</v>
          </cell>
          <cell r="U378">
            <v>0.05</v>
          </cell>
          <cell r="V378" t="str">
            <v>저케</v>
          </cell>
          <cell r="W378">
            <v>0.36919999999999997</v>
          </cell>
        </row>
        <row r="379">
          <cell r="A379">
            <v>379</v>
          </cell>
          <cell r="S379" t="str">
            <v/>
          </cell>
        </row>
        <row r="380">
          <cell r="A380">
            <v>380</v>
          </cell>
          <cell r="S380" t="str">
            <v/>
          </cell>
        </row>
        <row r="381">
          <cell r="A381">
            <v>381</v>
          </cell>
          <cell r="B381" t="str">
            <v>옥외</v>
          </cell>
          <cell r="C381" t="str">
            <v>저압 케이블</v>
          </cell>
          <cell r="D381" t="str">
            <v>600V EV 2.0 sq/1C</v>
          </cell>
          <cell r="E381" t="str">
            <v>m</v>
          </cell>
          <cell r="S381">
            <v>0</v>
          </cell>
          <cell r="U381">
            <v>0.03</v>
          </cell>
          <cell r="V381" t="str">
            <v>저케</v>
          </cell>
          <cell r="W381">
            <v>0.01</v>
          </cell>
        </row>
        <row r="382">
          <cell r="A382">
            <v>382</v>
          </cell>
          <cell r="B382" t="str">
            <v>옥외</v>
          </cell>
          <cell r="C382" t="str">
            <v>저압 케이블</v>
          </cell>
          <cell r="D382" t="str">
            <v>600V EV 3.5sq/1C</v>
          </cell>
          <cell r="E382" t="str">
            <v>m</v>
          </cell>
          <cell r="S382">
            <v>0</v>
          </cell>
          <cell r="U382">
            <v>0.03</v>
          </cell>
          <cell r="V382" t="str">
            <v>저케</v>
          </cell>
          <cell r="W382">
            <v>1.0999999999999999E-2</v>
          </cell>
        </row>
        <row r="383">
          <cell r="A383">
            <v>383</v>
          </cell>
          <cell r="B383" t="str">
            <v>옥외</v>
          </cell>
          <cell r="C383" t="str">
            <v>저압 케이블</v>
          </cell>
          <cell r="D383" t="str">
            <v>600V EV 5.5 sq/1C</v>
          </cell>
          <cell r="E383" t="str">
            <v>m</v>
          </cell>
          <cell r="S383">
            <v>0</v>
          </cell>
          <cell r="U383">
            <v>0.03</v>
          </cell>
          <cell r="V383" t="str">
            <v>저케</v>
          </cell>
          <cell r="W383">
            <v>1.2999999999999999E-2</v>
          </cell>
        </row>
        <row r="384">
          <cell r="A384">
            <v>384</v>
          </cell>
          <cell r="B384" t="str">
            <v>옥외</v>
          </cell>
          <cell r="C384" t="str">
            <v>저압 케이블</v>
          </cell>
          <cell r="D384" t="str">
            <v>600V EV 8sq/1C</v>
          </cell>
          <cell r="E384" t="str">
            <v>m</v>
          </cell>
          <cell r="S384">
            <v>0</v>
          </cell>
          <cell r="U384">
            <v>0.03</v>
          </cell>
          <cell r="V384" t="str">
            <v>저케</v>
          </cell>
          <cell r="W384">
            <v>1.4E-2</v>
          </cell>
        </row>
        <row r="385">
          <cell r="A385">
            <v>385</v>
          </cell>
          <cell r="B385" t="str">
            <v>옥외</v>
          </cell>
          <cell r="C385" t="str">
            <v>저압 케이블</v>
          </cell>
          <cell r="D385" t="str">
            <v>600V  EV  14sq/1C</v>
          </cell>
          <cell r="E385" t="str">
            <v>m</v>
          </cell>
          <cell r="S385">
            <v>0</v>
          </cell>
          <cell r="U385">
            <v>0.03</v>
          </cell>
          <cell r="V385" t="str">
            <v>저케</v>
          </cell>
          <cell r="W385">
            <v>0.02</v>
          </cell>
        </row>
        <row r="386">
          <cell r="A386">
            <v>386</v>
          </cell>
          <cell r="B386" t="str">
            <v>옥외</v>
          </cell>
          <cell r="C386" t="str">
            <v>저압 케이블</v>
          </cell>
          <cell r="D386" t="str">
            <v>600V  EV 22sq/1C</v>
          </cell>
          <cell r="E386" t="str">
            <v>m</v>
          </cell>
          <cell r="S386">
            <v>0</v>
          </cell>
          <cell r="U386">
            <v>0.03</v>
          </cell>
          <cell r="V386" t="str">
            <v>저케</v>
          </cell>
          <cell r="W386">
            <v>2.5999999999999999E-2</v>
          </cell>
        </row>
        <row r="387">
          <cell r="A387">
            <v>387</v>
          </cell>
          <cell r="B387" t="str">
            <v>옥외</v>
          </cell>
          <cell r="C387" t="str">
            <v>저압 케이블</v>
          </cell>
          <cell r="D387" t="str">
            <v>600V  EV 38sq/1C</v>
          </cell>
          <cell r="E387" t="str">
            <v>m</v>
          </cell>
          <cell r="S387">
            <v>0</v>
          </cell>
          <cell r="U387">
            <v>0.03</v>
          </cell>
          <cell r="V387" t="str">
            <v>저케</v>
          </cell>
          <cell r="W387">
            <v>3.5999999999999997E-2</v>
          </cell>
        </row>
        <row r="388">
          <cell r="A388">
            <v>388</v>
          </cell>
          <cell r="B388" t="str">
            <v>옥외</v>
          </cell>
          <cell r="C388" t="str">
            <v>저압 케이블</v>
          </cell>
          <cell r="D388" t="str">
            <v>600V  EV 50sq/1C</v>
          </cell>
          <cell r="E388" t="str">
            <v>m</v>
          </cell>
          <cell r="S388">
            <v>0</v>
          </cell>
          <cell r="U388">
            <v>0.03</v>
          </cell>
          <cell r="V388" t="str">
            <v>저케</v>
          </cell>
          <cell r="W388">
            <v>4.2999999999999997E-2</v>
          </cell>
        </row>
        <row r="389">
          <cell r="A389">
            <v>389</v>
          </cell>
          <cell r="B389" t="str">
            <v>옥외</v>
          </cell>
          <cell r="C389" t="str">
            <v>저압 케이블</v>
          </cell>
          <cell r="D389" t="str">
            <v>600V  EV 60sq/1C</v>
          </cell>
          <cell r="E389" t="str">
            <v>m</v>
          </cell>
          <cell r="S389">
            <v>0</v>
          </cell>
          <cell r="U389">
            <v>0.03</v>
          </cell>
          <cell r="V389" t="str">
            <v>저케</v>
          </cell>
          <cell r="W389">
            <v>4.9000000000000002E-2</v>
          </cell>
        </row>
        <row r="390">
          <cell r="A390">
            <v>390</v>
          </cell>
          <cell r="B390" t="str">
            <v>옥외</v>
          </cell>
          <cell r="C390" t="str">
            <v>저압 케이블</v>
          </cell>
          <cell r="D390" t="str">
            <v>600V  EV 80sq/1C</v>
          </cell>
          <cell r="E390" t="str">
            <v>m</v>
          </cell>
          <cell r="S390">
            <v>0</v>
          </cell>
          <cell r="U390">
            <v>0.03</v>
          </cell>
          <cell r="V390" t="str">
            <v>저케</v>
          </cell>
          <cell r="W390">
            <v>0.06</v>
          </cell>
        </row>
        <row r="391">
          <cell r="A391">
            <v>391</v>
          </cell>
          <cell r="B391" t="str">
            <v>옥외</v>
          </cell>
          <cell r="C391" t="str">
            <v>저압 케이블</v>
          </cell>
          <cell r="D391" t="str">
            <v>600V  EV 100sq/1C</v>
          </cell>
          <cell r="E391" t="str">
            <v>m</v>
          </cell>
          <cell r="S391">
            <v>0</v>
          </cell>
          <cell r="U391">
            <v>0.03</v>
          </cell>
          <cell r="V391" t="str">
            <v>저케</v>
          </cell>
          <cell r="W391">
            <v>7.0999999999999994E-2</v>
          </cell>
        </row>
        <row r="392">
          <cell r="A392">
            <v>392</v>
          </cell>
          <cell r="B392" t="str">
            <v>옥외</v>
          </cell>
          <cell r="C392" t="str">
            <v>저압 케이블</v>
          </cell>
          <cell r="D392" t="str">
            <v>600V  EV 125sq/1C</v>
          </cell>
          <cell r="E392" t="str">
            <v>m</v>
          </cell>
          <cell r="S392">
            <v>0</v>
          </cell>
          <cell r="U392">
            <v>0.03</v>
          </cell>
          <cell r="V392" t="str">
            <v>저케</v>
          </cell>
          <cell r="W392">
            <v>8.4000000000000005E-2</v>
          </cell>
        </row>
        <row r="393">
          <cell r="A393">
            <v>393</v>
          </cell>
          <cell r="B393" t="str">
            <v>옥외</v>
          </cell>
          <cell r="C393" t="str">
            <v>저압 케이블</v>
          </cell>
          <cell r="D393" t="str">
            <v>600V  EV 150sq/1C</v>
          </cell>
          <cell r="E393" t="str">
            <v>m</v>
          </cell>
          <cell r="S393">
            <v>0</v>
          </cell>
          <cell r="U393">
            <v>0.03</v>
          </cell>
          <cell r="V393" t="str">
            <v>저케</v>
          </cell>
          <cell r="W393">
            <v>9.7000000000000003E-2</v>
          </cell>
        </row>
        <row r="394">
          <cell r="A394">
            <v>394</v>
          </cell>
          <cell r="B394" t="str">
            <v>옥외</v>
          </cell>
          <cell r="C394" t="str">
            <v>저압 케이블</v>
          </cell>
          <cell r="D394" t="str">
            <v>600V  EV 200sq/1C</v>
          </cell>
          <cell r="E394" t="str">
            <v>m</v>
          </cell>
          <cell r="S394">
            <v>0</v>
          </cell>
          <cell r="U394">
            <v>0.03</v>
          </cell>
          <cell r="V394" t="str">
            <v>저케</v>
          </cell>
          <cell r="W394">
            <v>0.11700000000000001</v>
          </cell>
        </row>
        <row r="395">
          <cell r="A395">
            <v>395</v>
          </cell>
          <cell r="B395" t="str">
            <v>옥외</v>
          </cell>
          <cell r="C395" t="str">
            <v>저압 케이블</v>
          </cell>
          <cell r="D395" t="str">
            <v>600V  EV 250sq/1C</v>
          </cell>
          <cell r="E395" t="str">
            <v>m</v>
          </cell>
          <cell r="S395">
            <v>0</v>
          </cell>
          <cell r="U395">
            <v>0.03</v>
          </cell>
          <cell r="V395" t="str">
            <v>저케</v>
          </cell>
          <cell r="W395">
            <v>0.14199999999999999</v>
          </cell>
        </row>
        <row r="396">
          <cell r="A396">
            <v>396</v>
          </cell>
          <cell r="S396" t="str">
            <v/>
          </cell>
        </row>
        <row r="397">
          <cell r="A397">
            <v>397</v>
          </cell>
          <cell r="S397" t="str">
            <v/>
          </cell>
        </row>
        <row r="398">
          <cell r="A398">
            <v>398</v>
          </cell>
          <cell r="B398" t="str">
            <v>옥외</v>
          </cell>
          <cell r="C398" t="str">
            <v>저압 케이블</v>
          </cell>
          <cell r="D398" t="str">
            <v>600V EV 2.0 sq/2C</v>
          </cell>
          <cell r="E398" t="str">
            <v>m</v>
          </cell>
          <cell r="S398">
            <v>0</v>
          </cell>
          <cell r="U398">
            <v>0.03</v>
          </cell>
          <cell r="V398" t="str">
            <v>저케</v>
          </cell>
          <cell r="W398">
            <v>1.3999999999999999E-2</v>
          </cell>
        </row>
        <row r="399">
          <cell r="A399">
            <v>399</v>
          </cell>
          <cell r="B399" t="str">
            <v>옥외</v>
          </cell>
          <cell r="C399" t="str">
            <v>저압 케이블</v>
          </cell>
          <cell r="D399" t="str">
            <v>600V EV 3.5sq/2C</v>
          </cell>
          <cell r="E399" t="str">
            <v>m</v>
          </cell>
          <cell r="S399">
            <v>0</v>
          </cell>
          <cell r="U399">
            <v>0.03</v>
          </cell>
          <cell r="V399" t="str">
            <v>저케</v>
          </cell>
          <cell r="W399">
            <v>1.5399999999999999E-2</v>
          </cell>
        </row>
        <row r="400">
          <cell r="A400">
            <v>400</v>
          </cell>
          <cell r="B400" t="str">
            <v>옥외</v>
          </cell>
          <cell r="C400" t="str">
            <v>저압 케이블</v>
          </cell>
          <cell r="D400" t="str">
            <v>600V EV 5.5 sq/2C</v>
          </cell>
          <cell r="E400" t="str">
            <v>m</v>
          </cell>
          <cell r="S400">
            <v>0</v>
          </cell>
          <cell r="U400">
            <v>0.03</v>
          </cell>
          <cell r="V400" t="str">
            <v>저케</v>
          </cell>
          <cell r="W400">
            <v>1.8199999999999997E-2</v>
          </cell>
        </row>
        <row r="401">
          <cell r="A401">
            <v>401</v>
          </cell>
          <cell r="B401" t="str">
            <v>옥외</v>
          </cell>
          <cell r="C401" t="str">
            <v>저압 케이블</v>
          </cell>
          <cell r="D401" t="str">
            <v>600V EV 8sq/2C</v>
          </cell>
          <cell r="E401" t="str">
            <v>m</v>
          </cell>
          <cell r="S401">
            <v>0</v>
          </cell>
          <cell r="U401">
            <v>0.03</v>
          </cell>
          <cell r="V401" t="str">
            <v>저케</v>
          </cell>
          <cell r="W401">
            <v>1.9599999999999999E-2</v>
          </cell>
        </row>
        <row r="402">
          <cell r="A402">
            <v>402</v>
          </cell>
          <cell r="B402" t="str">
            <v>옥외</v>
          </cell>
          <cell r="C402" t="str">
            <v>저압 케이블</v>
          </cell>
          <cell r="D402" t="str">
            <v>600V  EV  14sq/2C</v>
          </cell>
          <cell r="E402" t="str">
            <v>m</v>
          </cell>
          <cell r="S402">
            <v>0</v>
          </cell>
          <cell r="U402">
            <v>0.03</v>
          </cell>
          <cell r="V402" t="str">
            <v>저케</v>
          </cell>
          <cell r="W402">
            <v>2.7999999999999997E-2</v>
          </cell>
        </row>
        <row r="403">
          <cell r="A403">
            <v>403</v>
          </cell>
          <cell r="B403" t="str">
            <v>옥외</v>
          </cell>
          <cell r="C403" t="str">
            <v>저압 케이블</v>
          </cell>
          <cell r="D403" t="str">
            <v>600V  EV 22sq/2C</v>
          </cell>
          <cell r="E403" t="str">
            <v>m</v>
          </cell>
          <cell r="S403">
            <v>0</v>
          </cell>
          <cell r="U403">
            <v>0.03</v>
          </cell>
          <cell r="V403" t="str">
            <v>저케</v>
          </cell>
          <cell r="W403">
            <v>3.6399999999999995E-2</v>
          </cell>
        </row>
        <row r="404">
          <cell r="A404">
            <v>404</v>
          </cell>
          <cell r="B404" t="str">
            <v>옥외</v>
          </cell>
          <cell r="C404" t="str">
            <v>저압 케이블</v>
          </cell>
          <cell r="D404" t="str">
            <v>600V  EV 38sq/2C</v>
          </cell>
          <cell r="E404" t="str">
            <v>m</v>
          </cell>
          <cell r="S404">
            <v>0</v>
          </cell>
          <cell r="U404">
            <v>0.03</v>
          </cell>
          <cell r="V404" t="str">
            <v>저케</v>
          </cell>
          <cell r="W404">
            <v>5.0399999999999993E-2</v>
          </cell>
        </row>
        <row r="405">
          <cell r="A405">
            <v>405</v>
          </cell>
          <cell r="B405" t="str">
            <v>옥외</v>
          </cell>
          <cell r="C405" t="str">
            <v>저압 케이블</v>
          </cell>
          <cell r="D405" t="str">
            <v>600V  EV 60sq/2C</v>
          </cell>
          <cell r="E405" t="str">
            <v>m</v>
          </cell>
          <cell r="S405">
            <v>0</v>
          </cell>
          <cell r="U405">
            <v>0.03</v>
          </cell>
          <cell r="V405" t="str">
            <v>저케</v>
          </cell>
          <cell r="W405">
            <v>6.8599999999999994E-2</v>
          </cell>
        </row>
        <row r="406">
          <cell r="A406">
            <v>406</v>
          </cell>
          <cell r="B406" t="str">
            <v>옥외</v>
          </cell>
          <cell r="C406" t="str">
            <v>저압 케이블</v>
          </cell>
          <cell r="D406" t="str">
            <v>600V  EV 80sq/2C</v>
          </cell>
          <cell r="E406" t="str">
            <v>m</v>
          </cell>
          <cell r="S406">
            <v>0</v>
          </cell>
          <cell r="U406">
            <v>0.03</v>
          </cell>
          <cell r="V406" t="str">
            <v>저케</v>
          </cell>
          <cell r="W406">
            <v>8.3999999999999991E-2</v>
          </cell>
        </row>
        <row r="407">
          <cell r="A407">
            <v>407</v>
          </cell>
          <cell r="B407" t="str">
            <v>옥외</v>
          </cell>
          <cell r="C407" t="str">
            <v>저압 케이블</v>
          </cell>
          <cell r="D407" t="str">
            <v>600V  EV 100sq/2C</v>
          </cell>
          <cell r="E407" t="str">
            <v>m</v>
          </cell>
          <cell r="S407">
            <v>0</v>
          </cell>
          <cell r="U407">
            <v>0.03</v>
          </cell>
          <cell r="V407" t="str">
            <v>저케</v>
          </cell>
          <cell r="W407">
            <v>9.9399999999999988E-2</v>
          </cell>
        </row>
        <row r="408">
          <cell r="A408">
            <v>408</v>
          </cell>
          <cell r="B408" t="str">
            <v>옥외</v>
          </cell>
          <cell r="C408" t="str">
            <v>저압 케이블</v>
          </cell>
          <cell r="D408" t="str">
            <v>600V  EV 125sq/2C</v>
          </cell>
          <cell r="E408" t="str">
            <v>m</v>
          </cell>
          <cell r="S408">
            <v>0</v>
          </cell>
          <cell r="U408">
            <v>0.03</v>
          </cell>
          <cell r="V408" t="str">
            <v>저케</v>
          </cell>
          <cell r="W408">
            <v>0.1176</v>
          </cell>
        </row>
        <row r="409">
          <cell r="A409">
            <v>409</v>
          </cell>
          <cell r="B409" t="str">
            <v>옥외</v>
          </cell>
          <cell r="C409" t="str">
            <v>저압 케이블</v>
          </cell>
          <cell r="D409" t="str">
            <v>600V  EV 150sq/2C</v>
          </cell>
          <cell r="E409" t="str">
            <v>m</v>
          </cell>
          <cell r="S409">
            <v>0</v>
          </cell>
          <cell r="U409">
            <v>0.03</v>
          </cell>
          <cell r="V409" t="str">
            <v>저케</v>
          </cell>
          <cell r="W409">
            <v>0.1358</v>
          </cell>
        </row>
        <row r="410">
          <cell r="A410">
            <v>410</v>
          </cell>
          <cell r="B410" t="str">
            <v>옥외</v>
          </cell>
          <cell r="C410" t="str">
            <v>저압 케이블</v>
          </cell>
          <cell r="D410" t="str">
            <v>600V  EV 200sq/2C</v>
          </cell>
          <cell r="E410" t="str">
            <v>m</v>
          </cell>
          <cell r="S410">
            <v>0</v>
          </cell>
          <cell r="U410">
            <v>0.03</v>
          </cell>
          <cell r="V410" t="str">
            <v>저케</v>
          </cell>
          <cell r="W410">
            <v>0.1638</v>
          </cell>
        </row>
        <row r="411">
          <cell r="A411">
            <v>411</v>
          </cell>
          <cell r="B411" t="str">
            <v>옥외</v>
          </cell>
          <cell r="C411" t="str">
            <v>저압 케이블</v>
          </cell>
          <cell r="D411" t="str">
            <v>600V  EV 250sq/2C</v>
          </cell>
          <cell r="E411" t="str">
            <v>m</v>
          </cell>
          <cell r="S411">
            <v>0</v>
          </cell>
          <cell r="U411">
            <v>0.03</v>
          </cell>
          <cell r="V411" t="str">
            <v>저케</v>
          </cell>
          <cell r="W411">
            <v>0.19879999999999998</v>
          </cell>
        </row>
        <row r="412">
          <cell r="A412">
            <v>412</v>
          </cell>
          <cell r="S412" t="str">
            <v/>
          </cell>
        </row>
        <row r="413">
          <cell r="A413">
            <v>413</v>
          </cell>
          <cell r="S413" t="str">
            <v/>
          </cell>
        </row>
        <row r="414">
          <cell r="A414">
            <v>414</v>
          </cell>
          <cell r="B414" t="str">
            <v>옥외</v>
          </cell>
          <cell r="C414" t="str">
            <v>저압 케이블</v>
          </cell>
          <cell r="D414" t="str">
            <v>600V EV 2.0 sq/3C</v>
          </cell>
          <cell r="E414" t="str">
            <v>m</v>
          </cell>
          <cell r="S414">
            <v>0</v>
          </cell>
          <cell r="U414">
            <v>0.03</v>
          </cell>
          <cell r="V414" t="str">
            <v>저케</v>
          </cell>
          <cell r="W414">
            <v>0.02</v>
          </cell>
        </row>
        <row r="415">
          <cell r="A415">
            <v>415</v>
          </cell>
          <cell r="B415" t="str">
            <v>옥외</v>
          </cell>
          <cell r="C415" t="str">
            <v>저압 케이블</v>
          </cell>
          <cell r="D415" t="str">
            <v>600V EV 3.5sq/3C</v>
          </cell>
          <cell r="E415" t="str">
            <v>m</v>
          </cell>
          <cell r="S415">
            <v>0</v>
          </cell>
          <cell r="U415">
            <v>0.03</v>
          </cell>
          <cell r="V415" t="str">
            <v>저케</v>
          </cell>
          <cell r="W415">
            <v>2.1999999999999999E-2</v>
          </cell>
        </row>
        <row r="416">
          <cell r="A416">
            <v>416</v>
          </cell>
          <cell r="B416" t="str">
            <v>옥외</v>
          </cell>
          <cell r="C416" t="str">
            <v>저압 케이블</v>
          </cell>
          <cell r="D416" t="str">
            <v>600V EV 5.5 sq/3C</v>
          </cell>
          <cell r="E416" t="str">
            <v>m</v>
          </cell>
          <cell r="S416">
            <v>0</v>
          </cell>
          <cell r="U416">
            <v>0.03</v>
          </cell>
          <cell r="V416" t="str">
            <v>저케</v>
          </cell>
          <cell r="W416">
            <v>2.5999999999999999E-2</v>
          </cell>
        </row>
        <row r="417">
          <cell r="A417">
            <v>417</v>
          </cell>
          <cell r="B417" t="str">
            <v>옥외</v>
          </cell>
          <cell r="C417" t="str">
            <v>저압 케이블</v>
          </cell>
          <cell r="D417" t="str">
            <v>600V EV 8sq/3C</v>
          </cell>
          <cell r="E417" t="str">
            <v>m</v>
          </cell>
          <cell r="S417">
            <v>0</v>
          </cell>
          <cell r="U417">
            <v>0.03</v>
          </cell>
          <cell r="V417" t="str">
            <v>저케</v>
          </cell>
          <cell r="W417">
            <v>2.8000000000000001E-2</v>
          </cell>
        </row>
        <row r="418">
          <cell r="A418">
            <v>418</v>
          </cell>
          <cell r="B418" t="str">
            <v>옥외</v>
          </cell>
          <cell r="C418" t="str">
            <v>저압 케이블</v>
          </cell>
          <cell r="D418" t="str">
            <v>600V  EV  14sq/3C</v>
          </cell>
          <cell r="E418" t="str">
            <v>m</v>
          </cell>
          <cell r="S418">
            <v>0</v>
          </cell>
          <cell r="U418">
            <v>0.03</v>
          </cell>
          <cell r="V418" t="str">
            <v>저케</v>
          </cell>
          <cell r="W418">
            <v>0.04</v>
          </cell>
        </row>
        <row r="419">
          <cell r="A419">
            <v>419</v>
          </cell>
          <cell r="B419" t="str">
            <v>옥외</v>
          </cell>
          <cell r="C419" t="str">
            <v>저압 케이블</v>
          </cell>
          <cell r="D419" t="str">
            <v>600V  EV 22sq/3C</v>
          </cell>
          <cell r="E419" t="str">
            <v>m</v>
          </cell>
          <cell r="S419">
            <v>0</v>
          </cell>
          <cell r="U419">
            <v>0.03</v>
          </cell>
          <cell r="V419" t="str">
            <v>저케</v>
          </cell>
          <cell r="W419">
            <v>5.1999999999999998E-2</v>
          </cell>
        </row>
        <row r="420">
          <cell r="A420">
            <v>420</v>
          </cell>
          <cell r="B420" t="str">
            <v>옥외</v>
          </cell>
          <cell r="C420" t="str">
            <v>저압 케이블</v>
          </cell>
          <cell r="D420" t="str">
            <v>600V  EV 38sq/3C</v>
          </cell>
          <cell r="E420" t="str">
            <v>m</v>
          </cell>
          <cell r="S420">
            <v>0</v>
          </cell>
          <cell r="U420">
            <v>0.03</v>
          </cell>
          <cell r="V420" t="str">
            <v>저케</v>
          </cell>
          <cell r="W420">
            <v>7.1999999999999995E-2</v>
          </cell>
        </row>
        <row r="421">
          <cell r="A421">
            <v>421</v>
          </cell>
          <cell r="B421" t="str">
            <v>옥외</v>
          </cell>
          <cell r="C421" t="str">
            <v>저압 케이블</v>
          </cell>
          <cell r="D421" t="str">
            <v>600V  EV 60sq/3C</v>
          </cell>
          <cell r="E421" t="str">
            <v>m</v>
          </cell>
          <cell r="S421">
            <v>0</v>
          </cell>
          <cell r="U421">
            <v>0.03</v>
          </cell>
          <cell r="V421" t="str">
            <v>저케</v>
          </cell>
          <cell r="W421">
            <v>9.8000000000000004E-2</v>
          </cell>
        </row>
        <row r="422">
          <cell r="A422">
            <v>422</v>
          </cell>
          <cell r="B422" t="str">
            <v>옥외</v>
          </cell>
          <cell r="C422" t="str">
            <v>저압 케이블</v>
          </cell>
          <cell r="D422" t="str">
            <v>600V  EV 80sq/3C</v>
          </cell>
          <cell r="E422" t="str">
            <v>m</v>
          </cell>
          <cell r="S422">
            <v>0</v>
          </cell>
          <cell r="U422">
            <v>0.03</v>
          </cell>
          <cell r="V422" t="str">
            <v>저케</v>
          </cell>
          <cell r="W422">
            <v>0.12</v>
          </cell>
        </row>
        <row r="423">
          <cell r="A423">
            <v>423</v>
          </cell>
          <cell r="B423" t="str">
            <v>옥외</v>
          </cell>
          <cell r="C423" t="str">
            <v>저압 케이블</v>
          </cell>
          <cell r="D423" t="str">
            <v>600V  EV 100sq/3C</v>
          </cell>
          <cell r="E423" t="str">
            <v>m</v>
          </cell>
          <cell r="S423">
            <v>0</v>
          </cell>
          <cell r="U423">
            <v>0.03</v>
          </cell>
          <cell r="V423" t="str">
            <v>저케</v>
          </cell>
          <cell r="W423">
            <v>0.14199999999999999</v>
          </cell>
        </row>
        <row r="424">
          <cell r="A424">
            <v>424</v>
          </cell>
          <cell r="B424" t="str">
            <v>옥외</v>
          </cell>
          <cell r="C424" t="str">
            <v>저압 케이블</v>
          </cell>
          <cell r="D424" t="str">
            <v>600V  EV 125sq/3C</v>
          </cell>
          <cell r="E424" t="str">
            <v>m</v>
          </cell>
          <cell r="S424">
            <v>0</v>
          </cell>
          <cell r="U424">
            <v>0.03</v>
          </cell>
          <cell r="V424" t="str">
            <v>저케</v>
          </cell>
          <cell r="W424">
            <v>0.16800000000000001</v>
          </cell>
        </row>
        <row r="425">
          <cell r="A425">
            <v>425</v>
          </cell>
          <cell r="B425" t="str">
            <v>옥외</v>
          </cell>
          <cell r="C425" t="str">
            <v>저압 케이블</v>
          </cell>
          <cell r="D425" t="str">
            <v>600V  EV 150sq/3C</v>
          </cell>
          <cell r="E425" t="str">
            <v>m</v>
          </cell>
          <cell r="S425">
            <v>0</v>
          </cell>
          <cell r="U425">
            <v>0.03</v>
          </cell>
          <cell r="V425" t="str">
            <v>저케</v>
          </cell>
          <cell r="W425">
            <v>0.19400000000000001</v>
          </cell>
        </row>
        <row r="426">
          <cell r="A426">
            <v>426</v>
          </cell>
          <cell r="B426" t="str">
            <v>옥외</v>
          </cell>
          <cell r="C426" t="str">
            <v>저압 케이블</v>
          </cell>
          <cell r="D426" t="str">
            <v>600V  EV 200sq/3C</v>
          </cell>
          <cell r="E426" t="str">
            <v>m</v>
          </cell>
          <cell r="S426">
            <v>0</v>
          </cell>
          <cell r="U426">
            <v>0.03</v>
          </cell>
          <cell r="V426" t="str">
            <v>저케</v>
          </cell>
          <cell r="W426">
            <v>0.23400000000000001</v>
          </cell>
        </row>
        <row r="427">
          <cell r="A427">
            <v>427</v>
          </cell>
          <cell r="B427" t="str">
            <v>옥외</v>
          </cell>
          <cell r="C427" t="str">
            <v>저압 케이블</v>
          </cell>
          <cell r="D427" t="str">
            <v>600V  EV 250sq/3C</v>
          </cell>
          <cell r="E427" t="str">
            <v>m</v>
          </cell>
          <cell r="S427">
            <v>0</v>
          </cell>
          <cell r="U427">
            <v>0.03</v>
          </cell>
          <cell r="V427" t="str">
            <v>저케</v>
          </cell>
          <cell r="W427">
            <v>0.28399999999999997</v>
          </cell>
        </row>
        <row r="428">
          <cell r="A428">
            <v>428</v>
          </cell>
          <cell r="S428" t="str">
            <v/>
          </cell>
        </row>
        <row r="429">
          <cell r="A429">
            <v>429</v>
          </cell>
          <cell r="S429" t="str">
            <v/>
          </cell>
        </row>
        <row r="430">
          <cell r="A430">
            <v>430</v>
          </cell>
          <cell r="B430" t="str">
            <v>옥외</v>
          </cell>
          <cell r="C430" t="str">
            <v>저압 케이블</v>
          </cell>
          <cell r="D430" t="str">
            <v>600V EV 2.0 sq/4C</v>
          </cell>
          <cell r="E430" t="str">
            <v>m</v>
          </cell>
          <cell r="S430">
            <v>0</v>
          </cell>
          <cell r="U430">
            <v>0.03</v>
          </cell>
          <cell r="V430" t="str">
            <v>저케</v>
          </cell>
          <cell r="W430">
            <v>2.6000000000000002E-2</v>
          </cell>
        </row>
        <row r="431">
          <cell r="A431">
            <v>431</v>
          </cell>
          <cell r="B431" t="str">
            <v>옥외</v>
          </cell>
          <cell r="C431" t="str">
            <v>저압 케이블</v>
          </cell>
          <cell r="D431" t="str">
            <v>600V EV 3.5sq/4C</v>
          </cell>
          <cell r="E431" t="str">
            <v>m</v>
          </cell>
          <cell r="S431">
            <v>0</v>
          </cell>
          <cell r="U431">
            <v>0.03</v>
          </cell>
          <cell r="V431" t="str">
            <v>저케</v>
          </cell>
          <cell r="W431">
            <v>2.86E-2</v>
          </cell>
        </row>
        <row r="432">
          <cell r="A432">
            <v>432</v>
          </cell>
          <cell r="B432" t="str">
            <v>옥외</v>
          </cell>
          <cell r="C432" t="str">
            <v>저압 케이블</v>
          </cell>
          <cell r="D432" t="str">
            <v>600V EV 5.5 sq/4C</v>
          </cell>
          <cell r="E432" t="str">
            <v>m</v>
          </cell>
          <cell r="S432">
            <v>0</v>
          </cell>
          <cell r="U432">
            <v>0.03</v>
          </cell>
          <cell r="V432" t="str">
            <v>저케</v>
          </cell>
          <cell r="W432">
            <v>3.3799999999999997E-2</v>
          </cell>
        </row>
        <row r="433">
          <cell r="A433">
            <v>433</v>
          </cell>
          <cell r="B433" t="str">
            <v>옥외</v>
          </cell>
          <cell r="C433" t="str">
            <v>저압 케이블</v>
          </cell>
          <cell r="D433" t="str">
            <v>600V EV 8sq/4C</v>
          </cell>
          <cell r="E433" t="str">
            <v>m</v>
          </cell>
          <cell r="S433">
            <v>0</v>
          </cell>
          <cell r="U433">
            <v>0.03</v>
          </cell>
          <cell r="V433" t="str">
            <v>저케</v>
          </cell>
          <cell r="W433">
            <v>3.6400000000000002E-2</v>
          </cell>
        </row>
        <row r="434">
          <cell r="A434">
            <v>434</v>
          </cell>
          <cell r="B434" t="str">
            <v>옥외</v>
          </cell>
          <cell r="C434" t="str">
            <v>저압 케이블</v>
          </cell>
          <cell r="D434" t="str">
            <v>600V  EV  14sq/4C</v>
          </cell>
          <cell r="E434" t="str">
            <v>m</v>
          </cell>
          <cell r="S434">
            <v>0</v>
          </cell>
          <cell r="U434">
            <v>0.03</v>
          </cell>
          <cell r="V434" t="str">
            <v>저케</v>
          </cell>
          <cell r="W434">
            <v>5.2000000000000005E-2</v>
          </cell>
        </row>
        <row r="435">
          <cell r="A435">
            <v>435</v>
          </cell>
          <cell r="B435" t="str">
            <v>옥외</v>
          </cell>
          <cell r="C435" t="str">
            <v>저압 케이블</v>
          </cell>
          <cell r="D435" t="str">
            <v>600V  EV 22sq/4C</v>
          </cell>
          <cell r="E435" t="str">
            <v>m</v>
          </cell>
          <cell r="S435">
            <v>0</v>
          </cell>
          <cell r="U435">
            <v>0.03</v>
          </cell>
          <cell r="V435" t="str">
            <v>저케</v>
          </cell>
          <cell r="W435">
            <v>6.7599999999999993E-2</v>
          </cell>
        </row>
        <row r="436">
          <cell r="A436">
            <v>436</v>
          </cell>
          <cell r="B436" t="str">
            <v>옥외</v>
          </cell>
          <cell r="C436" t="str">
            <v>저압 케이블</v>
          </cell>
          <cell r="D436" t="str">
            <v>600V  EV 38sq/4C</v>
          </cell>
          <cell r="E436" t="str">
            <v>m</v>
          </cell>
          <cell r="S436">
            <v>0</v>
          </cell>
          <cell r="U436">
            <v>0.03</v>
          </cell>
          <cell r="V436" t="str">
            <v>저케</v>
          </cell>
          <cell r="W436">
            <v>9.3600000000000003E-2</v>
          </cell>
        </row>
        <row r="437">
          <cell r="A437">
            <v>437</v>
          </cell>
          <cell r="B437" t="str">
            <v>옥외</v>
          </cell>
          <cell r="C437" t="str">
            <v>저압 케이블</v>
          </cell>
          <cell r="D437" t="str">
            <v>600V  EV 60sq/4C</v>
          </cell>
          <cell r="E437" t="str">
            <v>m</v>
          </cell>
          <cell r="S437">
            <v>0</v>
          </cell>
          <cell r="U437">
            <v>0.03</v>
          </cell>
          <cell r="V437" t="str">
            <v>저케</v>
          </cell>
          <cell r="W437">
            <v>0.12740000000000001</v>
          </cell>
        </row>
        <row r="438">
          <cell r="A438">
            <v>438</v>
          </cell>
          <cell r="B438" t="str">
            <v>옥외</v>
          </cell>
          <cell r="C438" t="str">
            <v>저압 케이블</v>
          </cell>
          <cell r="D438" t="str">
            <v>600V  EV 80sq/4C</v>
          </cell>
          <cell r="E438" t="str">
            <v>m</v>
          </cell>
          <cell r="S438">
            <v>0</v>
          </cell>
          <cell r="U438">
            <v>0.03</v>
          </cell>
          <cell r="V438" t="str">
            <v>저케</v>
          </cell>
          <cell r="W438">
            <v>0.156</v>
          </cell>
        </row>
        <row r="439">
          <cell r="A439">
            <v>439</v>
          </cell>
          <cell r="B439" t="str">
            <v>옥외</v>
          </cell>
          <cell r="C439" t="str">
            <v>저압 케이블</v>
          </cell>
          <cell r="D439" t="str">
            <v>600V  EV 100sq/4C</v>
          </cell>
          <cell r="E439" t="str">
            <v>m</v>
          </cell>
          <cell r="S439">
            <v>0</v>
          </cell>
          <cell r="U439">
            <v>0.03</v>
          </cell>
          <cell r="V439" t="str">
            <v>저케</v>
          </cell>
          <cell r="W439">
            <v>0.18459999999999999</v>
          </cell>
        </row>
        <row r="440">
          <cell r="A440">
            <v>440</v>
          </cell>
          <cell r="B440" t="str">
            <v>옥외</v>
          </cell>
          <cell r="C440" t="str">
            <v>저압 케이블</v>
          </cell>
          <cell r="D440" t="str">
            <v>600V  EV 125sq/4C</v>
          </cell>
          <cell r="E440" t="str">
            <v>m</v>
          </cell>
          <cell r="S440">
            <v>0</v>
          </cell>
          <cell r="U440">
            <v>0.03</v>
          </cell>
          <cell r="V440" t="str">
            <v>저케</v>
          </cell>
          <cell r="W440">
            <v>0.21840000000000001</v>
          </cell>
        </row>
        <row r="441">
          <cell r="A441">
            <v>441</v>
          </cell>
          <cell r="B441" t="str">
            <v>옥외</v>
          </cell>
          <cell r="C441" t="str">
            <v>저압 케이블</v>
          </cell>
          <cell r="D441" t="str">
            <v>600V  EV 150sq/4C</v>
          </cell>
          <cell r="E441" t="str">
            <v>m</v>
          </cell>
          <cell r="S441">
            <v>0</v>
          </cell>
          <cell r="U441">
            <v>0.03</v>
          </cell>
          <cell r="V441" t="str">
            <v>저케</v>
          </cell>
          <cell r="W441">
            <v>0.25220000000000004</v>
          </cell>
        </row>
        <row r="442">
          <cell r="A442">
            <v>442</v>
          </cell>
          <cell r="B442" t="str">
            <v>옥외</v>
          </cell>
          <cell r="C442" t="str">
            <v>저압 케이블</v>
          </cell>
          <cell r="D442" t="str">
            <v>600V  EV 200sq/4C</v>
          </cell>
          <cell r="E442" t="str">
            <v>m</v>
          </cell>
          <cell r="S442">
            <v>0</v>
          </cell>
          <cell r="U442">
            <v>0.03</v>
          </cell>
          <cell r="V442" t="str">
            <v>저케</v>
          </cell>
          <cell r="W442">
            <v>0.30420000000000003</v>
          </cell>
        </row>
        <row r="443">
          <cell r="A443">
            <v>443</v>
          </cell>
          <cell r="B443" t="str">
            <v>옥외</v>
          </cell>
          <cell r="C443" t="str">
            <v>저압 케이블</v>
          </cell>
          <cell r="D443" t="str">
            <v>600V  EV 250sq/4C</v>
          </cell>
          <cell r="E443" t="str">
            <v>m</v>
          </cell>
          <cell r="S443">
            <v>0</v>
          </cell>
          <cell r="U443">
            <v>0.03</v>
          </cell>
          <cell r="V443" t="str">
            <v>저케</v>
          </cell>
          <cell r="W443">
            <v>0.36919999999999997</v>
          </cell>
        </row>
        <row r="444">
          <cell r="A444">
            <v>444</v>
          </cell>
          <cell r="S444" t="str">
            <v/>
          </cell>
        </row>
        <row r="445">
          <cell r="A445">
            <v>445</v>
          </cell>
          <cell r="S445" t="str">
            <v/>
          </cell>
        </row>
        <row r="446">
          <cell r="A446">
            <v>446</v>
          </cell>
          <cell r="C446" t="str">
            <v xml:space="preserve"> 저압 케이블</v>
          </cell>
          <cell r="D446" t="str">
            <v>600V CV 2.0 sq/1C</v>
          </cell>
          <cell r="E446" t="str">
            <v>m</v>
          </cell>
          <cell r="H446">
            <v>798</v>
          </cell>
          <cell r="I446">
            <v>201</v>
          </cell>
          <cell r="J446">
            <v>851</v>
          </cell>
          <cell r="K446">
            <v>207</v>
          </cell>
          <cell r="S446">
            <v>201</v>
          </cell>
          <cell r="U446">
            <v>0.05</v>
          </cell>
          <cell r="V446" t="str">
            <v>저케</v>
          </cell>
          <cell r="W446">
            <v>0.01</v>
          </cell>
        </row>
        <row r="447">
          <cell r="A447">
            <v>447</v>
          </cell>
          <cell r="C447" t="str">
            <v xml:space="preserve"> 저압 케이블</v>
          </cell>
          <cell r="D447" t="str">
            <v>600V CV 3.5 sq/1C</v>
          </cell>
          <cell r="E447" t="str">
            <v>m</v>
          </cell>
          <cell r="H447">
            <v>798</v>
          </cell>
          <cell r="I447">
            <v>254</v>
          </cell>
          <cell r="J447">
            <v>851</v>
          </cell>
          <cell r="K447">
            <v>261</v>
          </cell>
          <cell r="S447">
            <v>254</v>
          </cell>
          <cell r="U447">
            <v>0.05</v>
          </cell>
          <cell r="V447" t="str">
            <v>저케</v>
          </cell>
          <cell r="W447">
            <v>1.0999999999999999E-2</v>
          </cell>
        </row>
        <row r="448">
          <cell r="A448">
            <v>448</v>
          </cell>
          <cell r="C448" t="str">
            <v xml:space="preserve"> 저압 케이블</v>
          </cell>
          <cell r="D448" t="str">
            <v>600V CV 5.5 sq/1C</v>
          </cell>
          <cell r="E448" t="str">
            <v>m</v>
          </cell>
          <cell r="H448">
            <v>798</v>
          </cell>
          <cell r="I448">
            <v>368</v>
          </cell>
          <cell r="J448">
            <v>851</v>
          </cell>
          <cell r="K448">
            <v>379</v>
          </cell>
          <cell r="S448">
            <v>368</v>
          </cell>
          <cell r="U448">
            <v>0.05</v>
          </cell>
          <cell r="V448" t="str">
            <v>저케</v>
          </cell>
          <cell r="W448">
            <v>1.2999999999999999E-2</v>
          </cell>
        </row>
        <row r="449">
          <cell r="A449">
            <v>449</v>
          </cell>
          <cell r="C449" t="str">
            <v xml:space="preserve"> 저압 케이블</v>
          </cell>
          <cell r="D449" t="str">
            <v>600V CV 8sq/1C</v>
          </cell>
          <cell r="E449" t="str">
            <v>m</v>
          </cell>
          <cell r="H449">
            <v>798</v>
          </cell>
          <cell r="I449">
            <v>476</v>
          </cell>
          <cell r="J449">
            <v>851</v>
          </cell>
          <cell r="K449">
            <v>490</v>
          </cell>
          <cell r="S449">
            <v>476</v>
          </cell>
          <cell r="U449">
            <v>0.05</v>
          </cell>
          <cell r="V449" t="str">
            <v>저케</v>
          </cell>
          <cell r="W449">
            <v>1.4E-2</v>
          </cell>
        </row>
        <row r="450">
          <cell r="A450">
            <v>450</v>
          </cell>
          <cell r="C450" t="str">
            <v xml:space="preserve"> 저압 케이블</v>
          </cell>
          <cell r="D450" t="str">
            <v>600V  CV  14sq/1C</v>
          </cell>
          <cell r="E450" t="str">
            <v>m</v>
          </cell>
          <cell r="H450">
            <v>798</v>
          </cell>
          <cell r="I450">
            <v>838</v>
          </cell>
          <cell r="J450">
            <v>842</v>
          </cell>
          <cell r="K450">
            <v>862</v>
          </cell>
          <cell r="S450">
            <v>838</v>
          </cell>
          <cell r="U450">
            <v>0.05</v>
          </cell>
          <cell r="V450" t="str">
            <v>저케</v>
          </cell>
          <cell r="W450">
            <v>0.02</v>
          </cell>
        </row>
        <row r="451">
          <cell r="A451">
            <v>451</v>
          </cell>
          <cell r="C451" t="str">
            <v xml:space="preserve"> 저압 케이블</v>
          </cell>
          <cell r="D451" t="str">
            <v>600V  CV 22sq/1C</v>
          </cell>
          <cell r="E451" t="str">
            <v>m</v>
          </cell>
          <cell r="H451">
            <v>798</v>
          </cell>
          <cell r="I451">
            <v>1106</v>
          </cell>
          <cell r="J451">
            <v>851</v>
          </cell>
          <cell r="K451">
            <v>1138</v>
          </cell>
          <cell r="S451">
            <v>1106</v>
          </cell>
          <cell r="U451">
            <v>0.05</v>
          </cell>
          <cell r="V451" t="str">
            <v>저케</v>
          </cell>
          <cell r="W451">
            <v>2.5999999999999999E-2</v>
          </cell>
        </row>
        <row r="452">
          <cell r="A452">
            <v>452</v>
          </cell>
          <cell r="C452" t="str">
            <v xml:space="preserve"> 저압 케이블</v>
          </cell>
          <cell r="D452" t="str">
            <v>600V  CV 38sq/1C</v>
          </cell>
          <cell r="E452" t="str">
            <v>m</v>
          </cell>
          <cell r="H452">
            <v>798</v>
          </cell>
          <cell r="I452">
            <v>1704</v>
          </cell>
          <cell r="J452">
            <v>851</v>
          </cell>
          <cell r="K452">
            <v>1752</v>
          </cell>
          <cell r="S452">
            <v>1704</v>
          </cell>
          <cell r="U452">
            <v>0.05</v>
          </cell>
          <cell r="V452" t="str">
            <v>저케</v>
          </cell>
          <cell r="W452">
            <v>3.5999999999999997E-2</v>
          </cell>
        </row>
        <row r="453">
          <cell r="A453">
            <v>453</v>
          </cell>
          <cell r="C453" t="str">
            <v xml:space="preserve"> 저압 케이블</v>
          </cell>
          <cell r="D453" t="str">
            <v>600V  CV 60sq/1C</v>
          </cell>
          <cell r="E453" t="str">
            <v>m</v>
          </cell>
          <cell r="H453">
            <v>798</v>
          </cell>
          <cell r="I453">
            <v>2669</v>
          </cell>
          <cell r="J453">
            <v>851</v>
          </cell>
          <cell r="K453">
            <v>2745</v>
          </cell>
          <cell r="S453">
            <v>2669</v>
          </cell>
          <cell r="U453">
            <v>0.05</v>
          </cell>
          <cell r="V453" t="str">
            <v>저케</v>
          </cell>
          <cell r="W453">
            <v>4.9000000000000002E-2</v>
          </cell>
        </row>
        <row r="454">
          <cell r="A454">
            <v>454</v>
          </cell>
          <cell r="C454" t="str">
            <v xml:space="preserve"> 저압 케이블</v>
          </cell>
          <cell r="D454" t="str">
            <v>600V  CV 100sq/1C</v>
          </cell>
          <cell r="E454" t="str">
            <v>m</v>
          </cell>
          <cell r="H454">
            <v>798</v>
          </cell>
          <cell r="I454">
            <v>4357</v>
          </cell>
          <cell r="J454">
            <v>851</v>
          </cell>
          <cell r="K454">
            <v>4482</v>
          </cell>
          <cell r="S454">
            <v>4357</v>
          </cell>
          <cell r="U454">
            <v>0.05</v>
          </cell>
          <cell r="V454" t="str">
            <v>저케</v>
          </cell>
          <cell r="W454">
            <v>7.0999999999999994E-2</v>
          </cell>
        </row>
        <row r="455">
          <cell r="A455">
            <v>455</v>
          </cell>
          <cell r="C455" t="str">
            <v xml:space="preserve"> 저압 케이블</v>
          </cell>
          <cell r="D455" t="str">
            <v>600V  CV 150sq/1C</v>
          </cell>
          <cell r="E455" t="str">
            <v>m</v>
          </cell>
          <cell r="H455">
            <v>798</v>
          </cell>
          <cell r="I455">
            <v>6352</v>
          </cell>
          <cell r="J455">
            <v>851</v>
          </cell>
          <cell r="K455">
            <v>6534</v>
          </cell>
          <cell r="S455">
            <v>6352</v>
          </cell>
          <cell r="U455">
            <v>0.05</v>
          </cell>
          <cell r="V455" t="str">
            <v>저케</v>
          </cell>
          <cell r="W455">
            <v>9.7000000000000003E-2</v>
          </cell>
        </row>
        <row r="456">
          <cell r="A456">
            <v>456</v>
          </cell>
          <cell r="C456" t="str">
            <v xml:space="preserve"> 저압 케이블</v>
          </cell>
          <cell r="D456" t="str">
            <v>600V  CV 200sq/1C</v>
          </cell>
          <cell r="E456" t="str">
            <v>m</v>
          </cell>
          <cell r="H456">
            <v>798</v>
          </cell>
          <cell r="I456">
            <v>9986</v>
          </cell>
          <cell r="J456">
            <v>851</v>
          </cell>
          <cell r="K456">
            <v>10271</v>
          </cell>
          <cell r="S456">
            <v>9986</v>
          </cell>
          <cell r="U456">
            <v>0.05</v>
          </cell>
          <cell r="V456" t="str">
            <v>저케</v>
          </cell>
          <cell r="W456">
            <v>0.11700000000000001</v>
          </cell>
        </row>
        <row r="457">
          <cell r="A457">
            <v>457</v>
          </cell>
          <cell r="C457" t="str">
            <v xml:space="preserve"> 저압 케이블</v>
          </cell>
          <cell r="D457" t="str">
            <v>600V  CV 250sq/1C</v>
          </cell>
          <cell r="E457" t="str">
            <v>m</v>
          </cell>
          <cell r="H457">
            <v>798</v>
          </cell>
          <cell r="I457">
            <v>11588</v>
          </cell>
          <cell r="J457">
            <v>851</v>
          </cell>
          <cell r="K457">
            <v>11919</v>
          </cell>
          <cell r="S457">
            <v>11588</v>
          </cell>
          <cell r="U457">
            <v>0.05</v>
          </cell>
          <cell r="V457" t="str">
            <v>저케</v>
          </cell>
          <cell r="W457">
            <v>0.14199999999999999</v>
          </cell>
        </row>
        <row r="458">
          <cell r="A458">
            <v>458</v>
          </cell>
          <cell r="C458" t="str">
            <v xml:space="preserve"> 저압 케이블</v>
          </cell>
          <cell r="D458" t="str">
            <v>600V  CV 325sq/1C</v>
          </cell>
          <cell r="E458" t="str">
            <v>m</v>
          </cell>
          <cell r="H458">
            <v>798</v>
          </cell>
          <cell r="I458">
            <v>13908</v>
          </cell>
          <cell r="J458">
            <v>851</v>
          </cell>
          <cell r="K458">
            <v>14305</v>
          </cell>
          <cell r="S458">
            <v>13908</v>
          </cell>
          <cell r="U458">
            <v>0.05</v>
          </cell>
          <cell r="V458" t="str">
            <v>저케</v>
          </cell>
          <cell r="W458">
            <v>0.17199999999999999</v>
          </cell>
        </row>
        <row r="459">
          <cell r="A459">
            <v>459</v>
          </cell>
          <cell r="S459" t="str">
            <v/>
          </cell>
        </row>
        <row r="460">
          <cell r="A460">
            <v>460</v>
          </cell>
          <cell r="S460" t="str">
            <v/>
          </cell>
        </row>
        <row r="461">
          <cell r="A461">
            <v>461</v>
          </cell>
          <cell r="C461" t="str">
            <v xml:space="preserve"> 저압 케이블</v>
          </cell>
          <cell r="D461" t="str">
            <v>600V CV 2.0 sq/2C</v>
          </cell>
          <cell r="E461" t="str">
            <v>m</v>
          </cell>
          <cell r="H461">
            <v>798</v>
          </cell>
          <cell r="I461">
            <v>496</v>
          </cell>
          <cell r="J461">
            <v>851</v>
          </cell>
          <cell r="K461">
            <v>510</v>
          </cell>
          <cell r="S461">
            <v>496</v>
          </cell>
          <cell r="U461">
            <v>0.05</v>
          </cell>
          <cell r="V461" t="str">
            <v>저케</v>
          </cell>
          <cell r="W461">
            <v>1.3999999999999999E-2</v>
          </cell>
        </row>
        <row r="462">
          <cell r="A462">
            <v>462</v>
          </cell>
          <cell r="C462" t="str">
            <v xml:space="preserve"> 저압 케이블</v>
          </cell>
          <cell r="D462" t="str">
            <v>600V CV 3.5 sq/2C</v>
          </cell>
          <cell r="E462" t="str">
            <v>m</v>
          </cell>
          <cell r="H462">
            <v>798</v>
          </cell>
          <cell r="I462">
            <v>634</v>
          </cell>
          <cell r="J462">
            <v>851</v>
          </cell>
          <cell r="K462">
            <v>652</v>
          </cell>
          <cell r="S462">
            <v>634</v>
          </cell>
          <cell r="U462">
            <v>0.05</v>
          </cell>
          <cell r="V462" t="str">
            <v>저케</v>
          </cell>
          <cell r="W462">
            <v>1.6E-2</v>
          </cell>
        </row>
        <row r="463">
          <cell r="A463">
            <v>463</v>
          </cell>
          <cell r="C463" t="str">
            <v xml:space="preserve"> 저압 케이블</v>
          </cell>
          <cell r="D463" t="str">
            <v>600V CV 5.5 sq/2C</v>
          </cell>
          <cell r="E463" t="str">
            <v>m</v>
          </cell>
          <cell r="H463">
            <v>798</v>
          </cell>
          <cell r="I463">
            <v>846</v>
          </cell>
          <cell r="J463">
            <v>851</v>
          </cell>
          <cell r="K463">
            <v>870</v>
          </cell>
          <cell r="S463">
            <v>846</v>
          </cell>
          <cell r="U463">
            <v>0.05</v>
          </cell>
          <cell r="V463" t="str">
            <v>저케</v>
          </cell>
          <cell r="W463">
            <v>1.7999999999999999E-2</v>
          </cell>
        </row>
        <row r="464">
          <cell r="A464">
            <v>464</v>
          </cell>
          <cell r="C464" t="str">
            <v xml:space="preserve"> 저압 케이블</v>
          </cell>
          <cell r="D464" t="str">
            <v>600V CV 8sq/2C</v>
          </cell>
          <cell r="E464" t="str">
            <v>m</v>
          </cell>
          <cell r="H464">
            <v>798</v>
          </cell>
          <cell r="I464">
            <v>1066</v>
          </cell>
          <cell r="J464">
            <v>851</v>
          </cell>
          <cell r="K464">
            <v>1097</v>
          </cell>
          <cell r="S464">
            <v>1066</v>
          </cell>
          <cell r="U464">
            <v>0.05</v>
          </cell>
          <cell r="V464" t="str">
            <v>저케</v>
          </cell>
          <cell r="W464">
            <v>0.02</v>
          </cell>
        </row>
        <row r="465">
          <cell r="A465">
            <v>465</v>
          </cell>
          <cell r="C465" t="str">
            <v xml:space="preserve"> 저압 케이블</v>
          </cell>
          <cell r="D465" t="str">
            <v>600V  CV  14sq/2C</v>
          </cell>
          <cell r="E465" t="str">
            <v>m</v>
          </cell>
          <cell r="H465">
            <v>798</v>
          </cell>
          <cell r="I465">
            <v>1904</v>
          </cell>
          <cell r="J465">
            <v>851</v>
          </cell>
          <cell r="K465">
            <v>1959</v>
          </cell>
          <cell r="S465">
            <v>1904</v>
          </cell>
          <cell r="U465">
            <v>0.05</v>
          </cell>
          <cell r="V465" t="str">
            <v>저케</v>
          </cell>
          <cell r="W465">
            <v>2.7999999999999997E-2</v>
          </cell>
        </row>
        <row r="466">
          <cell r="A466">
            <v>466</v>
          </cell>
          <cell r="C466" t="str">
            <v xml:space="preserve"> 저압 케이블</v>
          </cell>
          <cell r="D466" t="str">
            <v>600V  CV 22sq/2C</v>
          </cell>
          <cell r="E466" t="str">
            <v>m</v>
          </cell>
          <cell r="H466">
            <v>798</v>
          </cell>
          <cell r="I466">
            <v>2520</v>
          </cell>
          <cell r="J466">
            <v>851</v>
          </cell>
          <cell r="K466">
            <v>2592</v>
          </cell>
          <cell r="S466">
            <v>2520</v>
          </cell>
          <cell r="U466">
            <v>0.05</v>
          </cell>
          <cell r="V466" t="str">
            <v>저케</v>
          </cell>
          <cell r="W466">
            <v>3.6399999999999995E-2</v>
          </cell>
        </row>
        <row r="467">
          <cell r="A467">
            <v>467</v>
          </cell>
          <cell r="C467" t="str">
            <v xml:space="preserve"> 저압 케이블</v>
          </cell>
          <cell r="D467" t="str">
            <v>600V  CV 38sq/2C</v>
          </cell>
          <cell r="E467" t="str">
            <v>m</v>
          </cell>
          <cell r="H467">
            <v>798</v>
          </cell>
          <cell r="I467">
            <v>3881</v>
          </cell>
          <cell r="J467">
            <v>851</v>
          </cell>
          <cell r="K467">
            <v>3992</v>
          </cell>
          <cell r="S467">
            <v>3881</v>
          </cell>
          <cell r="U467">
            <v>0.05</v>
          </cell>
          <cell r="V467" t="str">
            <v>저케</v>
          </cell>
          <cell r="W467">
            <v>5.0399999999999993E-2</v>
          </cell>
        </row>
        <row r="468">
          <cell r="A468">
            <v>468</v>
          </cell>
          <cell r="C468" t="str">
            <v xml:space="preserve"> 저압 케이블</v>
          </cell>
          <cell r="D468" t="str">
            <v>600V  CV 60sq/2C</v>
          </cell>
          <cell r="E468" t="str">
            <v>m</v>
          </cell>
          <cell r="H468">
            <v>798</v>
          </cell>
          <cell r="I468">
            <v>6734</v>
          </cell>
          <cell r="J468">
            <v>851</v>
          </cell>
          <cell r="K468">
            <v>6927</v>
          </cell>
          <cell r="S468">
            <v>6734</v>
          </cell>
          <cell r="U468">
            <v>0.05</v>
          </cell>
          <cell r="V468" t="str">
            <v>저케</v>
          </cell>
          <cell r="W468">
            <v>6.8599999999999994E-2</v>
          </cell>
        </row>
        <row r="469">
          <cell r="A469">
            <v>469</v>
          </cell>
          <cell r="C469" t="str">
            <v xml:space="preserve"> 저압 케이블</v>
          </cell>
          <cell r="D469" t="str">
            <v>600V  CV 100sq/2C</v>
          </cell>
          <cell r="E469" t="str">
            <v>m</v>
          </cell>
          <cell r="H469">
            <v>798</v>
          </cell>
          <cell r="I469">
            <v>10426</v>
          </cell>
          <cell r="J469">
            <v>851</v>
          </cell>
          <cell r="K469">
            <v>10724</v>
          </cell>
          <cell r="S469">
            <v>10426</v>
          </cell>
          <cell r="U469">
            <v>0.05</v>
          </cell>
          <cell r="V469" t="str">
            <v>저케</v>
          </cell>
          <cell r="W469">
            <v>9.9399999999999988E-2</v>
          </cell>
        </row>
        <row r="470">
          <cell r="A470">
            <v>470</v>
          </cell>
          <cell r="C470" t="str">
            <v xml:space="preserve"> 저압 케이블</v>
          </cell>
          <cell r="D470" t="str">
            <v>600V  CV 150sq/2C</v>
          </cell>
          <cell r="E470" t="str">
            <v>m</v>
          </cell>
          <cell r="H470">
            <v>798</v>
          </cell>
          <cell r="I470">
            <v>14173</v>
          </cell>
          <cell r="J470">
            <v>851</v>
          </cell>
          <cell r="K470">
            <v>14578</v>
          </cell>
          <cell r="S470">
            <v>14173</v>
          </cell>
          <cell r="U470">
            <v>0.05</v>
          </cell>
          <cell r="V470" t="str">
            <v>저케</v>
          </cell>
          <cell r="W470">
            <v>0.1358</v>
          </cell>
        </row>
        <row r="471">
          <cell r="A471">
            <v>471</v>
          </cell>
          <cell r="C471" t="str">
            <v xml:space="preserve"> 저압 케이블</v>
          </cell>
          <cell r="D471" t="str">
            <v>600V  CV 200sq/2C</v>
          </cell>
          <cell r="E471" t="str">
            <v>m</v>
          </cell>
          <cell r="H471">
            <v>798</v>
          </cell>
          <cell r="I471">
            <v>17848</v>
          </cell>
          <cell r="J471">
            <v>851</v>
          </cell>
          <cell r="K471">
            <v>18358</v>
          </cell>
          <cell r="S471">
            <v>17848</v>
          </cell>
          <cell r="U471">
            <v>0.05</v>
          </cell>
          <cell r="V471" t="str">
            <v>저케</v>
          </cell>
          <cell r="W471">
            <v>0.1638</v>
          </cell>
        </row>
        <row r="472">
          <cell r="A472">
            <v>472</v>
          </cell>
          <cell r="C472" t="str">
            <v xml:space="preserve"> 저압 케이블</v>
          </cell>
          <cell r="D472" t="str">
            <v>600V  CV 250sq/2C</v>
          </cell>
          <cell r="E472" t="str">
            <v>m</v>
          </cell>
          <cell r="H472">
            <v>798</v>
          </cell>
          <cell r="I472">
            <v>22675</v>
          </cell>
          <cell r="J472">
            <v>851</v>
          </cell>
          <cell r="K472">
            <v>23323</v>
          </cell>
          <cell r="S472">
            <v>22675</v>
          </cell>
          <cell r="U472">
            <v>0.05</v>
          </cell>
          <cell r="V472" t="str">
            <v>저케</v>
          </cell>
          <cell r="W472">
            <v>0.19879999999999998</v>
          </cell>
        </row>
        <row r="473">
          <cell r="A473">
            <v>473</v>
          </cell>
          <cell r="C473" t="str">
            <v xml:space="preserve"> 저압 케이블</v>
          </cell>
          <cell r="D473" t="str">
            <v>600V  CV 325sq/2C</v>
          </cell>
          <cell r="E473" t="str">
            <v>m</v>
          </cell>
          <cell r="H473">
            <v>798</v>
          </cell>
          <cell r="I473">
            <v>28015</v>
          </cell>
          <cell r="J473">
            <v>851</v>
          </cell>
          <cell r="K473">
            <v>28815</v>
          </cell>
          <cell r="S473">
            <v>28015</v>
          </cell>
          <cell r="U473">
            <v>0.05</v>
          </cell>
          <cell r="V473" t="str">
            <v>저케</v>
          </cell>
          <cell r="W473">
            <v>0.24079999999999996</v>
          </cell>
        </row>
        <row r="474">
          <cell r="A474">
            <v>474</v>
          </cell>
          <cell r="S474" t="str">
            <v/>
          </cell>
        </row>
        <row r="475">
          <cell r="A475">
            <v>475</v>
          </cell>
          <cell r="S475" t="str">
            <v/>
          </cell>
        </row>
        <row r="476">
          <cell r="A476">
            <v>476</v>
          </cell>
          <cell r="C476" t="str">
            <v xml:space="preserve"> 저압 케이블</v>
          </cell>
          <cell r="D476" t="str">
            <v>600V CV 2.0 sq/3C</v>
          </cell>
          <cell r="E476" t="str">
            <v>m</v>
          </cell>
          <cell r="H476">
            <v>798</v>
          </cell>
          <cell r="I476">
            <v>598</v>
          </cell>
          <cell r="J476">
            <v>851</v>
          </cell>
          <cell r="K476">
            <v>615</v>
          </cell>
          <cell r="S476">
            <v>598</v>
          </cell>
          <cell r="U476">
            <v>0.05</v>
          </cell>
          <cell r="V476" t="str">
            <v>저케</v>
          </cell>
          <cell r="W476">
            <v>1.9E-2</v>
          </cell>
        </row>
        <row r="477">
          <cell r="A477">
            <v>477</v>
          </cell>
          <cell r="C477" t="str">
            <v xml:space="preserve"> 저압 케이블</v>
          </cell>
          <cell r="D477" t="str">
            <v>600V CV 3.5 sq/3C</v>
          </cell>
          <cell r="E477" t="str">
            <v>m</v>
          </cell>
          <cell r="H477">
            <v>798</v>
          </cell>
          <cell r="I477">
            <v>799</v>
          </cell>
          <cell r="J477">
            <v>851</v>
          </cell>
          <cell r="K477">
            <v>821</v>
          </cell>
          <cell r="S477">
            <v>799</v>
          </cell>
          <cell r="U477">
            <v>0.05</v>
          </cell>
          <cell r="V477" t="str">
            <v>저케</v>
          </cell>
          <cell r="W477">
            <v>2.1999999999999999E-2</v>
          </cell>
        </row>
        <row r="478">
          <cell r="A478">
            <v>478</v>
          </cell>
          <cell r="C478" t="str">
            <v xml:space="preserve"> 저압 케이블</v>
          </cell>
          <cell r="D478" t="str">
            <v>600V CV 5.5 sq/3C</v>
          </cell>
          <cell r="E478" t="str">
            <v>m</v>
          </cell>
          <cell r="H478">
            <v>798</v>
          </cell>
          <cell r="I478">
            <v>1110</v>
          </cell>
          <cell r="J478">
            <v>851</v>
          </cell>
          <cell r="K478">
            <v>1142</v>
          </cell>
          <cell r="S478">
            <v>1110</v>
          </cell>
          <cell r="U478">
            <v>0.05</v>
          </cell>
          <cell r="V478" t="str">
            <v>저케</v>
          </cell>
          <cell r="W478">
            <v>2.5999999999999999E-2</v>
          </cell>
        </row>
        <row r="479">
          <cell r="A479">
            <v>479</v>
          </cell>
          <cell r="C479" t="str">
            <v xml:space="preserve"> 저압 케이블</v>
          </cell>
          <cell r="D479" t="str">
            <v>600V CV 8sq/3C</v>
          </cell>
          <cell r="E479" t="str">
            <v>m</v>
          </cell>
          <cell r="H479">
            <v>798</v>
          </cell>
          <cell r="I479">
            <v>1410</v>
          </cell>
          <cell r="J479">
            <v>851</v>
          </cell>
          <cell r="K479">
            <v>1450</v>
          </cell>
          <cell r="S479">
            <v>1410</v>
          </cell>
          <cell r="U479">
            <v>0.05</v>
          </cell>
          <cell r="V479" t="str">
            <v>저케</v>
          </cell>
          <cell r="W479">
            <v>2.9000000000000001E-2</v>
          </cell>
        </row>
        <row r="480">
          <cell r="A480">
            <v>480</v>
          </cell>
          <cell r="C480" t="str">
            <v xml:space="preserve"> 저압 케이블</v>
          </cell>
          <cell r="D480" t="str">
            <v>600V  CV  14sq/3C</v>
          </cell>
          <cell r="E480" t="str">
            <v>m</v>
          </cell>
          <cell r="H480">
            <v>798</v>
          </cell>
          <cell r="I480">
            <v>2536</v>
          </cell>
          <cell r="J480">
            <v>851</v>
          </cell>
          <cell r="K480">
            <v>2609</v>
          </cell>
          <cell r="S480">
            <v>2536</v>
          </cell>
          <cell r="U480">
            <v>0.05</v>
          </cell>
          <cell r="V480" t="str">
            <v>저케</v>
          </cell>
          <cell r="W480">
            <v>0.04</v>
          </cell>
        </row>
        <row r="481">
          <cell r="A481">
            <v>481</v>
          </cell>
          <cell r="C481" t="str">
            <v xml:space="preserve"> 저압 케이블</v>
          </cell>
          <cell r="D481" t="str">
            <v>600V  CV 22sq/3C</v>
          </cell>
          <cell r="E481" t="str">
            <v>m</v>
          </cell>
          <cell r="H481">
            <v>798</v>
          </cell>
          <cell r="I481">
            <v>3417</v>
          </cell>
          <cell r="J481">
            <v>851</v>
          </cell>
          <cell r="K481">
            <v>3515</v>
          </cell>
          <cell r="S481">
            <v>3417</v>
          </cell>
          <cell r="U481">
            <v>0.05</v>
          </cell>
          <cell r="V481" t="str">
            <v>저케</v>
          </cell>
          <cell r="W481">
            <v>5.1999999999999998E-2</v>
          </cell>
        </row>
        <row r="482">
          <cell r="A482">
            <v>482</v>
          </cell>
          <cell r="C482" t="str">
            <v xml:space="preserve"> 저압 케이블</v>
          </cell>
          <cell r="D482" t="str">
            <v>600V  CV 38sq/3C</v>
          </cell>
          <cell r="E482" t="str">
            <v>m</v>
          </cell>
          <cell r="H482">
            <v>798</v>
          </cell>
          <cell r="I482">
            <v>5508</v>
          </cell>
          <cell r="J482">
            <v>851</v>
          </cell>
          <cell r="K482">
            <v>5665</v>
          </cell>
          <cell r="S482">
            <v>5508</v>
          </cell>
          <cell r="U482">
            <v>0.05</v>
          </cell>
          <cell r="V482" t="str">
            <v>저케</v>
          </cell>
          <cell r="W482">
            <v>7.1999999999999995E-2</v>
          </cell>
        </row>
        <row r="483">
          <cell r="A483">
            <v>483</v>
          </cell>
          <cell r="C483" t="str">
            <v xml:space="preserve"> 저압 케이블</v>
          </cell>
          <cell r="D483" t="str">
            <v>600V  CV 60sq/3C</v>
          </cell>
          <cell r="E483" t="str">
            <v>m</v>
          </cell>
          <cell r="H483">
            <v>798</v>
          </cell>
          <cell r="I483">
            <v>9251</v>
          </cell>
          <cell r="J483">
            <v>851</v>
          </cell>
          <cell r="K483">
            <v>9515</v>
          </cell>
          <cell r="S483">
            <v>9251</v>
          </cell>
          <cell r="U483">
            <v>0.05</v>
          </cell>
          <cell r="V483" t="str">
            <v>저케</v>
          </cell>
          <cell r="W483">
            <v>9.8000000000000004E-2</v>
          </cell>
        </row>
        <row r="484">
          <cell r="A484">
            <v>484</v>
          </cell>
          <cell r="C484" t="str">
            <v xml:space="preserve"> 저압 케이블</v>
          </cell>
          <cell r="D484" t="str">
            <v>600V  CV 80sq/3C</v>
          </cell>
          <cell r="E484" t="str">
            <v>m</v>
          </cell>
          <cell r="H484">
            <v>798</v>
          </cell>
          <cell r="J484">
            <v>851</v>
          </cell>
          <cell r="S484">
            <v>0</v>
          </cell>
          <cell r="U484">
            <v>0.05</v>
          </cell>
          <cell r="V484" t="str">
            <v>저케</v>
          </cell>
          <cell r="W484">
            <v>0.12</v>
          </cell>
        </row>
        <row r="485">
          <cell r="A485">
            <v>485</v>
          </cell>
          <cell r="C485" t="str">
            <v xml:space="preserve"> 저압 케이블</v>
          </cell>
          <cell r="D485" t="str">
            <v>600V  CV 100sq/3C</v>
          </cell>
          <cell r="E485" t="str">
            <v>m</v>
          </cell>
          <cell r="H485">
            <v>798</v>
          </cell>
          <cell r="I485">
            <v>13881</v>
          </cell>
          <cell r="J485">
            <v>851</v>
          </cell>
          <cell r="K485">
            <v>14277</v>
          </cell>
          <cell r="S485">
            <v>13881</v>
          </cell>
          <cell r="U485">
            <v>0.05</v>
          </cell>
          <cell r="V485" t="str">
            <v>저케</v>
          </cell>
          <cell r="W485">
            <v>0.14199999999999999</v>
          </cell>
        </row>
        <row r="486">
          <cell r="A486">
            <v>486</v>
          </cell>
          <cell r="C486" t="str">
            <v xml:space="preserve"> 저압 케이블</v>
          </cell>
          <cell r="D486" t="str">
            <v>600V  CV 150sq/3C</v>
          </cell>
          <cell r="E486" t="str">
            <v>m</v>
          </cell>
          <cell r="H486">
            <v>798</v>
          </cell>
          <cell r="I486">
            <v>19594</v>
          </cell>
          <cell r="J486">
            <v>851</v>
          </cell>
          <cell r="K486">
            <v>20153</v>
          </cell>
          <cell r="S486">
            <v>19594</v>
          </cell>
          <cell r="U486">
            <v>0.05</v>
          </cell>
          <cell r="V486" t="str">
            <v>저케</v>
          </cell>
          <cell r="W486">
            <v>0.19400000000000001</v>
          </cell>
        </row>
        <row r="487">
          <cell r="A487">
            <v>487</v>
          </cell>
          <cell r="C487" t="str">
            <v xml:space="preserve"> 저압 케이블</v>
          </cell>
          <cell r="D487" t="str">
            <v>600V  CV 200sq/3C</v>
          </cell>
          <cell r="E487" t="str">
            <v>m</v>
          </cell>
          <cell r="H487">
            <v>798</v>
          </cell>
          <cell r="I487">
            <v>25958</v>
          </cell>
          <cell r="J487">
            <v>851</v>
          </cell>
          <cell r="K487">
            <v>26699</v>
          </cell>
          <cell r="S487">
            <v>25958</v>
          </cell>
          <cell r="U487">
            <v>0.05</v>
          </cell>
          <cell r="V487" t="str">
            <v>저케</v>
          </cell>
          <cell r="W487">
            <v>0.23400000000000001</v>
          </cell>
        </row>
        <row r="488">
          <cell r="A488">
            <v>488</v>
          </cell>
          <cell r="C488" t="str">
            <v xml:space="preserve"> 저압 케이블</v>
          </cell>
          <cell r="D488" t="str">
            <v>600V  CV 250sq/3C</v>
          </cell>
          <cell r="E488" t="str">
            <v>m</v>
          </cell>
          <cell r="H488">
            <v>798</v>
          </cell>
          <cell r="I488">
            <v>32741</v>
          </cell>
          <cell r="J488">
            <v>851</v>
          </cell>
          <cell r="K488">
            <v>33676</v>
          </cell>
          <cell r="S488">
            <v>32741</v>
          </cell>
          <cell r="U488">
            <v>0.05</v>
          </cell>
          <cell r="V488" t="str">
            <v>저케</v>
          </cell>
          <cell r="W488">
            <v>0.28399999999999997</v>
          </cell>
        </row>
        <row r="489">
          <cell r="A489">
            <v>489</v>
          </cell>
          <cell r="C489" t="str">
            <v xml:space="preserve"> 저압 케이블</v>
          </cell>
          <cell r="D489" t="str">
            <v>600V  CV 325sq/3C</v>
          </cell>
          <cell r="E489" t="str">
            <v>m</v>
          </cell>
          <cell r="H489">
            <v>798</v>
          </cell>
          <cell r="I489">
            <v>42038</v>
          </cell>
          <cell r="J489">
            <v>851</v>
          </cell>
          <cell r="K489">
            <v>43239</v>
          </cell>
          <cell r="S489">
            <v>42038</v>
          </cell>
          <cell r="U489">
            <v>0.05</v>
          </cell>
          <cell r="V489" t="str">
            <v>저케</v>
          </cell>
          <cell r="W489">
            <v>0.34399999999999997</v>
          </cell>
        </row>
        <row r="490">
          <cell r="A490">
            <v>490</v>
          </cell>
          <cell r="S490" t="str">
            <v/>
          </cell>
        </row>
        <row r="491">
          <cell r="A491">
            <v>491</v>
          </cell>
          <cell r="S491" t="str">
            <v/>
          </cell>
        </row>
        <row r="492">
          <cell r="A492">
            <v>492</v>
          </cell>
          <cell r="C492" t="str">
            <v xml:space="preserve"> 저압 케이블</v>
          </cell>
          <cell r="D492" t="str">
            <v>600V CV 2.0 sq/4C</v>
          </cell>
          <cell r="E492" t="str">
            <v>m</v>
          </cell>
          <cell r="H492">
            <v>798</v>
          </cell>
          <cell r="I492">
            <v>720</v>
          </cell>
          <cell r="J492">
            <v>851</v>
          </cell>
          <cell r="K492">
            <v>740</v>
          </cell>
          <cell r="S492">
            <v>720</v>
          </cell>
          <cell r="U492">
            <v>0.05</v>
          </cell>
          <cell r="V492" t="str">
            <v>저케</v>
          </cell>
          <cell r="W492">
            <v>2.5999999999999999E-2</v>
          </cell>
        </row>
        <row r="493">
          <cell r="A493">
            <v>493</v>
          </cell>
          <cell r="C493" t="str">
            <v xml:space="preserve"> 저압 케이블</v>
          </cell>
          <cell r="D493" t="str">
            <v>600V CV 3.5 sq/4C</v>
          </cell>
          <cell r="E493" t="str">
            <v>m</v>
          </cell>
          <cell r="H493">
            <v>798</v>
          </cell>
          <cell r="I493">
            <v>971</v>
          </cell>
          <cell r="J493">
            <v>851</v>
          </cell>
          <cell r="K493">
            <v>999</v>
          </cell>
          <cell r="S493">
            <v>971</v>
          </cell>
          <cell r="U493">
            <v>0.05</v>
          </cell>
          <cell r="V493" t="str">
            <v>저케</v>
          </cell>
          <cell r="W493">
            <v>2.9000000000000001E-2</v>
          </cell>
        </row>
        <row r="494">
          <cell r="A494">
            <v>494</v>
          </cell>
          <cell r="C494" t="str">
            <v xml:space="preserve"> 저압 케이블</v>
          </cell>
          <cell r="D494" t="str">
            <v>600V CV 5.5 sq/4C</v>
          </cell>
          <cell r="E494" t="str">
            <v>m</v>
          </cell>
          <cell r="H494">
            <v>798</v>
          </cell>
          <cell r="I494">
            <v>1370</v>
          </cell>
          <cell r="J494">
            <v>851</v>
          </cell>
          <cell r="K494">
            <v>1409</v>
          </cell>
          <cell r="S494">
            <v>1370</v>
          </cell>
          <cell r="U494">
            <v>0.05</v>
          </cell>
          <cell r="V494" t="str">
            <v>저케</v>
          </cell>
          <cell r="W494">
            <v>3.4000000000000002E-2</v>
          </cell>
        </row>
        <row r="495">
          <cell r="A495">
            <v>495</v>
          </cell>
          <cell r="C495" t="str">
            <v xml:space="preserve"> 저압 케이블</v>
          </cell>
          <cell r="D495" t="str">
            <v>600V CV 8sq/4C</v>
          </cell>
          <cell r="E495" t="str">
            <v>m</v>
          </cell>
          <cell r="H495">
            <v>798</v>
          </cell>
          <cell r="I495">
            <v>1785</v>
          </cell>
          <cell r="J495">
            <v>851</v>
          </cell>
          <cell r="K495">
            <v>1836</v>
          </cell>
          <cell r="S495">
            <v>1785</v>
          </cell>
          <cell r="U495">
            <v>0.05</v>
          </cell>
          <cell r="V495" t="str">
            <v>저케</v>
          </cell>
          <cell r="W495">
            <v>3.9E-2</v>
          </cell>
        </row>
        <row r="496">
          <cell r="A496">
            <v>496</v>
          </cell>
          <cell r="C496" t="str">
            <v xml:space="preserve"> 저압 케이블</v>
          </cell>
          <cell r="D496" t="str">
            <v>600V  CV  14sq/4C</v>
          </cell>
          <cell r="E496" t="str">
            <v>m</v>
          </cell>
          <cell r="H496">
            <v>798</v>
          </cell>
          <cell r="I496">
            <v>3215</v>
          </cell>
          <cell r="J496">
            <v>851</v>
          </cell>
          <cell r="K496">
            <v>3306</v>
          </cell>
          <cell r="S496">
            <v>3215</v>
          </cell>
          <cell r="U496">
            <v>0.05</v>
          </cell>
          <cell r="V496" t="str">
            <v>저케</v>
          </cell>
          <cell r="W496">
            <v>5.2000000000000005E-2</v>
          </cell>
        </row>
        <row r="497">
          <cell r="A497">
            <v>497</v>
          </cell>
          <cell r="C497" t="str">
            <v xml:space="preserve"> 저압 케이블</v>
          </cell>
          <cell r="D497" t="str">
            <v>600V  CV 22sq/4C</v>
          </cell>
          <cell r="E497" t="str">
            <v>m</v>
          </cell>
          <cell r="H497">
            <v>798</v>
          </cell>
          <cell r="I497">
            <v>4329</v>
          </cell>
          <cell r="J497">
            <v>851</v>
          </cell>
          <cell r="K497">
            <v>4452</v>
          </cell>
          <cell r="S497">
            <v>4329</v>
          </cell>
          <cell r="U497">
            <v>0.05</v>
          </cell>
          <cell r="V497" t="str">
            <v>저케</v>
          </cell>
          <cell r="W497">
            <v>6.7599999999999993E-2</v>
          </cell>
        </row>
        <row r="498">
          <cell r="A498">
            <v>498</v>
          </cell>
          <cell r="C498" t="str">
            <v xml:space="preserve"> 저압 케이블</v>
          </cell>
          <cell r="D498" t="str">
            <v>600V  CV 38sq/4C</v>
          </cell>
          <cell r="E498" t="str">
            <v>m</v>
          </cell>
          <cell r="H498">
            <v>798</v>
          </cell>
          <cell r="I498">
            <v>7046</v>
          </cell>
          <cell r="J498">
            <v>851</v>
          </cell>
          <cell r="K498">
            <v>7247</v>
          </cell>
          <cell r="S498">
            <v>7046</v>
          </cell>
          <cell r="U498">
            <v>0.05</v>
          </cell>
          <cell r="V498" t="str">
            <v>저케</v>
          </cell>
          <cell r="W498">
            <v>9.3600000000000003E-2</v>
          </cell>
        </row>
        <row r="499">
          <cell r="A499">
            <v>499</v>
          </cell>
          <cell r="C499" t="str">
            <v xml:space="preserve"> 저압 케이블</v>
          </cell>
          <cell r="D499" t="str">
            <v>600V  CV 60sq/4C</v>
          </cell>
          <cell r="E499" t="str">
            <v>m</v>
          </cell>
          <cell r="H499">
            <v>798</v>
          </cell>
          <cell r="I499">
            <v>11841</v>
          </cell>
          <cell r="J499">
            <v>851</v>
          </cell>
          <cell r="K499">
            <v>12180</v>
          </cell>
          <cell r="S499">
            <v>11841</v>
          </cell>
          <cell r="U499">
            <v>0.05</v>
          </cell>
          <cell r="V499" t="str">
            <v>저케</v>
          </cell>
          <cell r="W499">
            <v>0.12740000000000001</v>
          </cell>
        </row>
        <row r="500">
          <cell r="A500">
            <v>500</v>
          </cell>
          <cell r="C500" t="str">
            <v xml:space="preserve"> 저압 케이블</v>
          </cell>
          <cell r="D500" t="str">
            <v>600V  CV 100sq/4C</v>
          </cell>
          <cell r="E500" t="str">
            <v>m</v>
          </cell>
          <cell r="H500">
            <v>798</v>
          </cell>
          <cell r="I500">
            <v>17976</v>
          </cell>
          <cell r="J500">
            <v>851</v>
          </cell>
          <cell r="K500">
            <v>18489</v>
          </cell>
          <cell r="S500">
            <v>17976</v>
          </cell>
          <cell r="U500">
            <v>0.05</v>
          </cell>
          <cell r="V500" t="str">
            <v>저케</v>
          </cell>
          <cell r="W500">
            <v>0.18459999999999999</v>
          </cell>
        </row>
        <row r="501">
          <cell r="A501">
            <v>501</v>
          </cell>
          <cell r="C501" t="str">
            <v xml:space="preserve"> 저압 케이블</v>
          </cell>
          <cell r="D501" t="str">
            <v>600V  CV 125sq/4C</v>
          </cell>
          <cell r="E501" t="str">
            <v>m</v>
          </cell>
          <cell r="H501">
            <v>798</v>
          </cell>
          <cell r="I501">
            <v>21891</v>
          </cell>
          <cell r="J501">
            <v>851</v>
          </cell>
          <cell r="K501">
            <v>22516</v>
          </cell>
          <cell r="S501">
            <v>21891</v>
          </cell>
          <cell r="U501">
            <v>0.05</v>
          </cell>
          <cell r="V501" t="str">
            <v>저케</v>
          </cell>
          <cell r="W501">
            <v>0.21840000000000001</v>
          </cell>
        </row>
        <row r="502">
          <cell r="A502">
            <v>502</v>
          </cell>
          <cell r="C502" t="str">
            <v xml:space="preserve"> 저압 케이블</v>
          </cell>
          <cell r="D502" t="str">
            <v>600V  CV 150sq/4C</v>
          </cell>
          <cell r="E502" t="str">
            <v>m</v>
          </cell>
          <cell r="H502">
            <v>798</v>
          </cell>
          <cell r="I502">
            <v>26262</v>
          </cell>
          <cell r="J502">
            <v>851</v>
          </cell>
          <cell r="K502">
            <v>27012</v>
          </cell>
          <cell r="S502">
            <v>26262</v>
          </cell>
          <cell r="U502">
            <v>0.05</v>
          </cell>
          <cell r="V502" t="str">
            <v>저케</v>
          </cell>
          <cell r="W502">
            <v>0.25220000000000004</v>
          </cell>
        </row>
        <row r="503">
          <cell r="A503">
            <v>503</v>
          </cell>
          <cell r="C503" t="str">
            <v xml:space="preserve"> 저압 케이블</v>
          </cell>
          <cell r="D503" t="str">
            <v>600V  CV 200sq/4C</v>
          </cell>
          <cell r="E503" t="str">
            <v>m</v>
          </cell>
          <cell r="H503">
            <v>798</v>
          </cell>
          <cell r="I503">
            <v>34598</v>
          </cell>
          <cell r="J503">
            <v>851</v>
          </cell>
          <cell r="K503">
            <v>35587</v>
          </cell>
          <cell r="S503">
            <v>34598</v>
          </cell>
          <cell r="U503">
            <v>0.05</v>
          </cell>
          <cell r="V503" t="str">
            <v>저케</v>
          </cell>
          <cell r="W503">
            <v>0.30420000000000003</v>
          </cell>
        </row>
        <row r="504">
          <cell r="A504">
            <v>504</v>
          </cell>
          <cell r="C504" t="str">
            <v xml:space="preserve"> 저압 케이블</v>
          </cell>
          <cell r="D504" t="str">
            <v>600V  CV 250sq/4C</v>
          </cell>
          <cell r="E504" t="str">
            <v>m</v>
          </cell>
          <cell r="H504">
            <v>798</v>
          </cell>
          <cell r="I504">
            <v>43414</v>
          </cell>
          <cell r="J504">
            <v>851</v>
          </cell>
          <cell r="K504">
            <v>44654</v>
          </cell>
          <cell r="S504">
            <v>43414</v>
          </cell>
          <cell r="U504">
            <v>0.05</v>
          </cell>
          <cell r="V504" t="str">
            <v>저케</v>
          </cell>
          <cell r="W504">
            <v>0.36919999999999997</v>
          </cell>
        </row>
        <row r="505">
          <cell r="A505">
            <v>505</v>
          </cell>
          <cell r="C505" t="str">
            <v xml:space="preserve"> 저압 케이블</v>
          </cell>
          <cell r="D505" t="str">
            <v>600V  CV 325sq/4C</v>
          </cell>
          <cell r="E505" t="str">
            <v>m</v>
          </cell>
          <cell r="H505">
            <v>798</v>
          </cell>
          <cell r="I505">
            <v>54591</v>
          </cell>
          <cell r="J505">
            <v>851</v>
          </cell>
          <cell r="K505">
            <v>56151</v>
          </cell>
          <cell r="S505">
            <v>54591</v>
          </cell>
          <cell r="U505">
            <v>0.05</v>
          </cell>
          <cell r="V505" t="str">
            <v>저케</v>
          </cell>
          <cell r="W505">
            <v>0.44719999999999999</v>
          </cell>
        </row>
        <row r="506">
          <cell r="A506">
            <v>506</v>
          </cell>
          <cell r="S506" t="str">
            <v/>
          </cell>
        </row>
        <row r="507">
          <cell r="A507">
            <v>507</v>
          </cell>
          <cell r="S507" t="str">
            <v/>
          </cell>
        </row>
        <row r="508">
          <cell r="A508">
            <v>508</v>
          </cell>
          <cell r="B508" t="str">
            <v>옥외</v>
          </cell>
          <cell r="C508" t="str">
            <v xml:space="preserve"> 저압 케이블</v>
          </cell>
          <cell r="D508" t="str">
            <v>600V CV 2.0 sq/1C</v>
          </cell>
          <cell r="E508" t="str">
            <v>m</v>
          </cell>
          <cell r="H508">
            <v>798</v>
          </cell>
          <cell r="I508">
            <v>201</v>
          </cell>
          <cell r="J508">
            <v>851</v>
          </cell>
          <cell r="K508">
            <v>207</v>
          </cell>
          <cell r="S508">
            <v>201</v>
          </cell>
          <cell r="U508">
            <v>0.03</v>
          </cell>
          <cell r="V508" t="str">
            <v>저케</v>
          </cell>
          <cell r="W508">
            <v>0.01</v>
          </cell>
        </row>
        <row r="509">
          <cell r="A509">
            <v>509</v>
          </cell>
          <cell r="B509" t="str">
            <v>옥외</v>
          </cell>
          <cell r="C509" t="str">
            <v xml:space="preserve"> 저압 케이블</v>
          </cell>
          <cell r="D509" t="str">
            <v>600V CV 3.5 sq/1C</v>
          </cell>
          <cell r="E509" t="str">
            <v>m</v>
          </cell>
          <cell r="H509">
            <v>798</v>
          </cell>
          <cell r="I509">
            <v>254</v>
          </cell>
          <cell r="J509">
            <v>851</v>
          </cell>
          <cell r="K509">
            <v>261</v>
          </cell>
          <cell r="S509">
            <v>254</v>
          </cell>
          <cell r="U509">
            <v>0.03</v>
          </cell>
          <cell r="V509" t="str">
            <v>저케</v>
          </cell>
          <cell r="W509">
            <v>1.0999999999999999E-2</v>
          </cell>
        </row>
        <row r="510">
          <cell r="A510">
            <v>510</v>
          </cell>
          <cell r="B510" t="str">
            <v>옥외</v>
          </cell>
          <cell r="C510" t="str">
            <v xml:space="preserve"> 저압 케이블</v>
          </cell>
          <cell r="D510" t="str">
            <v>600V CV 5.5 sq/1C</v>
          </cell>
          <cell r="E510" t="str">
            <v>m</v>
          </cell>
          <cell r="H510">
            <v>798</v>
          </cell>
          <cell r="I510">
            <v>368</v>
          </cell>
          <cell r="J510">
            <v>851</v>
          </cell>
          <cell r="K510">
            <v>379</v>
          </cell>
          <cell r="S510">
            <v>368</v>
          </cell>
          <cell r="U510">
            <v>0.03</v>
          </cell>
          <cell r="V510" t="str">
            <v>저케</v>
          </cell>
          <cell r="W510">
            <v>1.2999999999999999E-2</v>
          </cell>
        </row>
        <row r="511">
          <cell r="A511">
            <v>511</v>
          </cell>
          <cell r="B511" t="str">
            <v>옥외</v>
          </cell>
          <cell r="C511" t="str">
            <v xml:space="preserve"> 저압 케이블</v>
          </cell>
          <cell r="D511" t="str">
            <v>600V CV 8sq/1C</v>
          </cell>
          <cell r="E511" t="str">
            <v>m</v>
          </cell>
          <cell r="H511">
            <v>798</v>
          </cell>
          <cell r="I511">
            <v>476</v>
          </cell>
          <cell r="J511">
            <v>851</v>
          </cell>
          <cell r="K511">
            <v>490</v>
          </cell>
          <cell r="S511">
            <v>476</v>
          </cell>
          <cell r="U511">
            <v>0.03</v>
          </cell>
          <cell r="V511" t="str">
            <v>저케</v>
          </cell>
          <cell r="W511">
            <v>1.4E-2</v>
          </cell>
        </row>
        <row r="512">
          <cell r="A512">
            <v>512</v>
          </cell>
          <cell r="B512" t="str">
            <v>옥외</v>
          </cell>
          <cell r="C512" t="str">
            <v xml:space="preserve"> 저압 케이블</v>
          </cell>
          <cell r="D512" t="str">
            <v>600V  CV  14sq/1C</v>
          </cell>
          <cell r="E512" t="str">
            <v>m</v>
          </cell>
          <cell r="H512">
            <v>798</v>
          </cell>
          <cell r="I512">
            <v>838</v>
          </cell>
          <cell r="J512">
            <v>842</v>
          </cell>
          <cell r="K512">
            <v>862</v>
          </cell>
          <cell r="S512">
            <v>838</v>
          </cell>
          <cell r="U512">
            <v>0.03</v>
          </cell>
          <cell r="V512" t="str">
            <v>저케</v>
          </cell>
          <cell r="W512">
            <v>0.02</v>
          </cell>
        </row>
        <row r="513">
          <cell r="A513">
            <v>513</v>
          </cell>
          <cell r="B513" t="str">
            <v>옥외</v>
          </cell>
          <cell r="C513" t="str">
            <v xml:space="preserve"> 저압 케이블</v>
          </cell>
          <cell r="D513" t="str">
            <v>600V  CV 22sq/1C</v>
          </cell>
          <cell r="E513" t="str">
            <v>m</v>
          </cell>
          <cell r="H513">
            <v>798</v>
          </cell>
          <cell r="I513">
            <v>1106</v>
          </cell>
          <cell r="J513">
            <v>851</v>
          </cell>
          <cell r="K513">
            <v>1138</v>
          </cell>
          <cell r="S513">
            <v>1106</v>
          </cell>
          <cell r="U513">
            <v>0.03</v>
          </cell>
          <cell r="V513" t="str">
            <v>저케</v>
          </cell>
          <cell r="W513">
            <v>2.5999999999999999E-2</v>
          </cell>
        </row>
        <row r="514">
          <cell r="A514">
            <v>514</v>
          </cell>
          <cell r="B514" t="str">
            <v>옥외</v>
          </cell>
          <cell r="C514" t="str">
            <v xml:space="preserve"> 저압 케이블</v>
          </cell>
          <cell r="D514" t="str">
            <v>600V  CV 38sq/1C</v>
          </cell>
          <cell r="E514" t="str">
            <v>m</v>
          </cell>
          <cell r="H514">
            <v>798</v>
          </cell>
          <cell r="I514">
            <v>1704</v>
          </cell>
          <cell r="J514">
            <v>851</v>
          </cell>
          <cell r="K514">
            <v>1752</v>
          </cell>
          <cell r="S514">
            <v>1704</v>
          </cell>
          <cell r="U514">
            <v>0.03</v>
          </cell>
          <cell r="V514" t="str">
            <v>저케</v>
          </cell>
          <cell r="W514">
            <v>3.5999999999999997E-2</v>
          </cell>
        </row>
        <row r="515">
          <cell r="A515">
            <v>515</v>
          </cell>
          <cell r="B515" t="str">
            <v>옥외</v>
          </cell>
          <cell r="C515" t="str">
            <v xml:space="preserve"> 저압 케이블</v>
          </cell>
          <cell r="D515" t="str">
            <v>600V  CV 60sq/1C</v>
          </cell>
          <cell r="E515" t="str">
            <v>m</v>
          </cell>
          <cell r="H515">
            <v>798</v>
          </cell>
          <cell r="I515">
            <v>2669</v>
          </cell>
          <cell r="J515">
            <v>851</v>
          </cell>
          <cell r="K515">
            <v>2745</v>
          </cell>
          <cell r="S515">
            <v>2669</v>
          </cell>
          <cell r="U515">
            <v>0.03</v>
          </cell>
          <cell r="V515" t="str">
            <v>저케</v>
          </cell>
          <cell r="W515">
            <v>4.9000000000000002E-2</v>
          </cell>
        </row>
        <row r="516">
          <cell r="A516">
            <v>516</v>
          </cell>
          <cell r="B516" t="str">
            <v>옥외</v>
          </cell>
          <cell r="C516" t="str">
            <v xml:space="preserve"> 저압 케이블</v>
          </cell>
          <cell r="D516" t="str">
            <v>600V  CV 100sq/1C</v>
          </cell>
          <cell r="E516" t="str">
            <v>m</v>
          </cell>
          <cell r="H516">
            <v>798</v>
          </cell>
          <cell r="I516">
            <v>4357</v>
          </cell>
          <cell r="J516">
            <v>851</v>
          </cell>
          <cell r="K516">
            <v>4482</v>
          </cell>
          <cell r="S516">
            <v>4357</v>
          </cell>
          <cell r="U516">
            <v>0.03</v>
          </cell>
          <cell r="V516" t="str">
            <v>저케</v>
          </cell>
          <cell r="W516">
            <v>7.0999999999999994E-2</v>
          </cell>
        </row>
        <row r="517">
          <cell r="A517">
            <v>517</v>
          </cell>
          <cell r="B517" t="str">
            <v>옥외</v>
          </cell>
          <cell r="C517" t="str">
            <v xml:space="preserve"> 저압 케이블</v>
          </cell>
          <cell r="D517" t="str">
            <v>600V  CV 150sq/1C</v>
          </cell>
          <cell r="E517" t="str">
            <v>m</v>
          </cell>
          <cell r="H517">
            <v>798</v>
          </cell>
          <cell r="I517">
            <v>6352</v>
          </cell>
          <cell r="J517">
            <v>851</v>
          </cell>
          <cell r="K517">
            <v>6534</v>
          </cell>
          <cell r="S517">
            <v>6352</v>
          </cell>
          <cell r="U517">
            <v>0.03</v>
          </cell>
          <cell r="V517" t="str">
            <v>저케</v>
          </cell>
          <cell r="W517">
            <v>9.7000000000000003E-2</v>
          </cell>
        </row>
        <row r="518">
          <cell r="A518">
            <v>518</v>
          </cell>
          <cell r="B518" t="str">
            <v>옥외</v>
          </cell>
          <cell r="C518" t="str">
            <v xml:space="preserve"> 저압 케이블</v>
          </cell>
          <cell r="D518" t="str">
            <v>600V  CV 200sq/1C</v>
          </cell>
          <cell r="E518" t="str">
            <v>m</v>
          </cell>
          <cell r="H518">
            <v>798</v>
          </cell>
          <cell r="I518">
            <v>9986</v>
          </cell>
          <cell r="J518">
            <v>851</v>
          </cell>
          <cell r="K518">
            <v>10271</v>
          </cell>
          <cell r="S518">
            <v>9986</v>
          </cell>
          <cell r="U518">
            <v>0.03</v>
          </cell>
          <cell r="V518" t="str">
            <v>저케</v>
          </cell>
          <cell r="W518">
            <v>0.11700000000000001</v>
          </cell>
        </row>
        <row r="519">
          <cell r="A519">
            <v>519</v>
          </cell>
          <cell r="B519" t="str">
            <v>옥외</v>
          </cell>
          <cell r="C519" t="str">
            <v xml:space="preserve"> 저압 케이블</v>
          </cell>
          <cell r="D519" t="str">
            <v>600V  CV 250sq/1C</v>
          </cell>
          <cell r="E519" t="str">
            <v>m</v>
          </cell>
          <cell r="H519">
            <v>798</v>
          </cell>
          <cell r="I519">
            <v>11588</v>
          </cell>
          <cell r="J519">
            <v>851</v>
          </cell>
          <cell r="K519">
            <v>11919</v>
          </cell>
          <cell r="S519">
            <v>11588</v>
          </cell>
          <cell r="U519">
            <v>0.03</v>
          </cell>
          <cell r="V519" t="str">
            <v>저케</v>
          </cell>
          <cell r="W519">
            <v>0.14199999999999999</v>
          </cell>
        </row>
        <row r="520">
          <cell r="A520">
            <v>520</v>
          </cell>
          <cell r="B520" t="str">
            <v>옥외</v>
          </cell>
          <cell r="C520" t="str">
            <v xml:space="preserve"> 저압 케이블</v>
          </cell>
          <cell r="D520" t="str">
            <v>600V  CV 325sq/1C</v>
          </cell>
          <cell r="E520" t="str">
            <v>m</v>
          </cell>
          <cell r="H520">
            <v>798</v>
          </cell>
          <cell r="I520">
            <v>13908</v>
          </cell>
          <cell r="J520">
            <v>851</v>
          </cell>
          <cell r="K520">
            <v>14305</v>
          </cell>
          <cell r="S520">
            <v>13908</v>
          </cell>
          <cell r="U520">
            <v>0.03</v>
          </cell>
          <cell r="V520" t="str">
            <v>저케</v>
          </cell>
          <cell r="W520">
            <v>0.17199999999999999</v>
          </cell>
        </row>
        <row r="521">
          <cell r="A521">
            <v>521</v>
          </cell>
          <cell r="S521" t="str">
            <v/>
          </cell>
        </row>
        <row r="522">
          <cell r="A522">
            <v>522</v>
          </cell>
          <cell r="S522" t="str">
            <v/>
          </cell>
        </row>
        <row r="523">
          <cell r="A523">
            <v>523</v>
          </cell>
          <cell r="B523" t="str">
            <v>옥외</v>
          </cell>
          <cell r="C523" t="str">
            <v xml:space="preserve"> 저압 케이블</v>
          </cell>
          <cell r="D523" t="str">
            <v>600V CV 2.0 sq/2C</v>
          </cell>
          <cell r="E523" t="str">
            <v>m</v>
          </cell>
          <cell r="H523">
            <v>798</v>
          </cell>
          <cell r="I523">
            <v>496</v>
          </cell>
          <cell r="J523">
            <v>851</v>
          </cell>
          <cell r="K523">
            <v>510</v>
          </cell>
          <cell r="S523">
            <v>496</v>
          </cell>
          <cell r="U523">
            <v>0.03</v>
          </cell>
          <cell r="V523" t="str">
            <v>저케</v>
          </cell>
          <cell r="W523">
            <v>1.3999999999999999E-2</v>
          </cell>
        </row>
        <row r="524">
          <cell r="A524">
            <v>524</v>
          </cell>
          <cell r="B524" t="str">
            <v>옥외</v>
          </cell>
          <cell r="C524" t="str">
            <v xml:space="preserve"> 저압 케이블</v>
          </cell>
          <cell r="D524" t="str">
            <v>600V CV 3.5 sq/2C</v>
          </cell>
          <cell r="E524" t="str">
            <v>m</v>
          </cell>
          <cell r="H524">
            <v>798</v>
          </cell>
          <cell r="I524">
            <v>634</v>
          </cell>
          <cell r="J524">
            <v>851</v>
          </cell>
          <cell r="K524">
            <v>652</v>
          </cell>
          <cell r="S524">
            <v>634</v>
          </cell>
          <cell r="U524">
            <v>0.03</v>
          </cell>
          <cell r="V524" t="str">
            <v>저케</v>
          </cell>
          <cell r="W524">
            <v>1.6E-2</v>
          </cell>
        </row>
        <row r="525">
          <cell r="A525">
            <v>525</v>
          </cell>
          <cell r="B525" t="str">
            <v>옥외</v>
          </cell>
          <cell r="C525" t="str">
            <v xml:space="preserve"> 저압 케이블</v>
          </cell>
          <cell r="D525" t="str">
            <v>600V CV 5.5 sq/2C</v>
          </cell>
          <cell r="E525" t="str">
            <v>m</v>
          </cell>
          <cell r="H525">
            <v>798</v>
          </cell>
          <cell r="I525">
            <v>846</v>
          </cell>
          <cell r="J525">
            <v>851</v>
          </cell>
          <cell r="K525">
            <v>870</v>
          </cell>
          <cell r="S525">
            <v>846</v>
          </cell>
          <cell r="U525">
            <v>0.03</v>
          </cell>
          <cell r="V525" t="str">
            <v>저케</v>
          </cell>
          <cell r="W525">
            <v>1.7999999999999999E-2</v>
          </cell>
        </row>
        <row r="526">
          <cell r="A526">
            <v>526</v>
          </cell>
          <cell r="B526" t="str">
            <v>옥외</v>
          </cell>
          <cell r="C526" t="str">
            <v xml:space="preserve"> 저압 케이블</v>
          </cell>
          <cell r="D526" t="str">
            <v>600V CV 8sq/2C</v>
          </cell>
          <cell r="E526" t="str">
            <v>m</v>
          </cell>
          <cell r="H526">
            <v>798</v>
          </cell>
          <cell r="I526">
            <v>1066</v>
          </cell>
          <cell r="J526">
            <v>851</v>
          </cell>
          <cell r="K526">
            <v>1097</v>
          </cell>
          <cell r="S526">
            <v>1066</v>
          </cell>
          <cell r="U526">
            <v>0.03</v>
          </cell>
          <cell r="V526" t="str">
            <v>저케</v>
          </cell>
          <cell r="W526">
            <v>0.02</v>
          </cell>
        </row>
        <row r="527">
          <cell r="A527">
            <v>527</v>
          </cell>
          <cell r="B527" t="str">
            <v>옥외</v>
          </cell>
          <cell r="C527" t="str">
            <v xml:space="preserve"> 저압 케이블</v>
          </cell>
          <cell r="D527" t="str">
            <v>600V  CV  14sq/2C</v>
          </cell>
          <cell r="E527" t="str">
            <v>m</v>
          </cell>
          <cell r="H527">
            <v>798</v>
          </cell>
          <cell r="I527">
            <v>1904</v>
          </cell>
          <cell r="J527">
            <v>851</v>
          </cell>
          <cell r="K527">
            <v>1959</v>
          </cell>
          <cell r="S527">
            <v>1904</v>
          </cell>
          <cell r="U527">
            <v>0.03</v>
          </cell>
          <cell r="V527" t="str">
            <v>저케</v>
          </cell>
          <cell r="W527">
            <v>2.7999999999999997E-2</v>
          </cell>
        </row>
        <row r="528">
          <cell r="A528">
            <v>528</v>
          </cell>
          <cell r="B528" t="str">
            <v>옥외</v>
          </cell>
          <cell r="C528" t="str">
            <v xml:space="preserve"> 저압 케이블</v>
          </cell>
          <cell r="D528" t="str">
            <v>600V  CV 22sq/2C</v>
          </cell>
          <cell r="E528" t="str">
            <v>m</v>
          </cell>
          <cell r="H528">
            <v>798</v>
          </cell>
          <cell r="I528">
            <v>2520</v>
          </cell>
          <cell r="J528">
            <v>851</v>
          </cell>
          <cell r="K528">
            <v>2592</v>
          </cell>
          <cell r="S528">
            <v>2520</v>
          </cell>
          <cell r="U528">
            <v>0.03</v>
          </cell>
          <cell r="V528" t="str">
            <v>저케</v>
          </cell>
          <cell r="W528">
            <v>3.6399999999999995E-2</v>
          </cell>
        </row>
        <row r="529">
          <cell r="A529">
            <v>529</v>
          </cell>
          <cell r="B529" t="str">
            <v>옥외</v>
          </cell>
          <cell r="C529" t="str">
            <v xml:space="preserve"> 저압 케이블</v>
          </cell>
          <cell r="D529" t="str">
            <v>600V  CV 38sq/2C</v>
          </cell>
          <cell r="E529" t="str">
            <v>m</v>
          </cell>
          <cell r="H529">
            <v>798</v>
          </cell>
          <cell r="I529">
            <v>3881</v>
          </cell>
          <cell r="J529">
            <v>851</v>
          </cell>
          <cell r="K529">
            <v>3992</v>
          </cell>
          <cell r="S529">
            <v>3881</v>
          </cell>
          <cell r="U529">
            <v>0.03</v>
          </cell>
          <cell r="V529" t="str">
            <v>저케</v>
          </cell>
          <cell r="W529">
            <v>5.0399999999999993E-2</v>
          </cell>
        </row>
        <row r="530">
          <cell r="A530">
            <v>530</v>
          </cell>
          <cell r="B530" t="str">
            <v>옥외</v>
          </cell>
          <cell r="C530" t="str">
            <v xml:space="preserve"> 저압 케이블</v>
          </cell>
          <cell r="D530" t="str">
            <v>600V  CV 60sq/2C</v>
          </cell>
          <cell r="E530" t="str">
            <v>m</v>
          </cell>
          <cell r="H530">
            <v>798</v>
          </cell>
          <cell r="I530">
            <v>6734</v>
          </cell>
          <cell r="J530">
            <v>851</v>
          </cell>
          <cell r="K530">
            <v>6927</v>
          </cell>
          <cell r="S530">
            <v>6734</v>
          </cell>
          <cell r="U530">
            <v>0.03</v>
          </cell>
          <cell r="V530" t="str">
            <v>저케</v>
          </cell>
          <cell r="W530">
            <v>6.8599999999999994E-2</v>
          </cell>
        </row>
        <row r="531">
          <cell r="A531">
            <v>531</v>
          </cell>
          <cell r="B531" t="str">
            <v>옥외</v>
          </cell>
          <cell r="C531" t="str">
            <v xml:space="preserve"> 저압 케이블</v>
          </cell>
          <cell r="D531" t="str">
            <v>600V  CV 100sq/2C</v>
          </cell>
          <cell r="E531" t="str">
            <v>m</v>
          </cell>
          <cell r="H531">
            <v>798</v>
          </cell>
          <cell r="I531">
            <v>10426</v>
          </cell>
          <cell r="J531">
            <v>851</v>
          </cell>
          <cell r="K531">
            <v>10724</v>
          </cell>
          <cell r="S531">
            <v>10426</v>
          </cell>
          <cell r="U531">
            <v>0.03</v>
          </cell>
          <cell r="V531" t="str">
            <v>저케</v>
          </cell>
          <cell r="W531">
            <v>9.9399999999999988E-2</v>
          </cell>
        </row>
        <row r="532">
          <cell r="A532">
            <v>532</v>
          </cell>
          <cell r="B532" t="str">
            <v>옥외</v>
          </cell>
          <cell r="C532" t="str">
            <v xml:space="preserve"> 저압 케이블</v>
          </cell>
          <cell r="D532" t="str">
            <v>600V  CV 150sq/2C</v>
          </cell>
          <cell r="E532" t="str">
            <v>m</v>
          </cell>
          <cell r="H532">
            <v>798</v>
          </cell>
          <cell r="I532">
            <v>14173</v>
          </cell>
          <cell r="J532">
            <v>851</v>
          </cell>
          <cell r="K532">
            <v>14578</v>
          </cell>
          <cell r="S532">
            <v>14173</v>
          </cell>
          <cell r="U532">
            <v>0.03</v>
          </cell>
          <cell r="V532" t="str">
            <v>저케</v>
          </cell>
          <cell r="W532">
            <v>0.1358</v>
          </cell>
        </row>
        <row r="533">
          <cell r="A533">
            <v>533</v>
          </cell>
          <cell r="B533" t="str">
            <v>옥외</v>
          </cell>
          <cell r="C533" t="str">
            <v xml:space="preserve"> 저압 케이블</v>
          </cell>
          <cell r="D533" t="str">
            <v>600V  CV 200sq/2C</v>
          </cell>
          <cell r="E533" t="str">
            <v>m</v>
          </cell>
          <cell r="H533">
            <v>798</v>
          </cell>
          <cell r="I533">
            <v>17848</v>
          </cell>
          <cell r="J533">
            <v>851</v>
          </cell>
          <cell r="K533">
            <v>18358</v>
          </cell>
          <cell r="S533">
            <v>17848</v>
          </cell>
          <cell r="U533">
            <v>0.03</v>
          </cell>
          <cell r="V533" t="str">
            <v>저케</v>
          </cell>
          <cell r="W533">
            <v>0.1638</v>
          </cell>
        </row>
        <row r="534">
          <cell r="A534">
            <v>534</v>
          </cell>
          <cell r="B534" t="str">
            <v>옥외</v>
          </cell>
          <cell r="C534" t="str">
            <v xml:space="preserve"> 저압 케이블</v>
          </cell>
          <cell r="D534" t="str">
            <v>600V  CV 250sq/2C</v>
          </cell>
          <cell r="E534" t="str">
            <v>m</v>
          </cell>
          <cell r="H534">
            <v>798</v>
          </cell>
          <cell r="I534">
            <v>22675</v>
          </cell>
          <cell r="J534">
            <v>851</v>
          </cell>
          <cell r="K534">
            <v>23323</v>
          </cell>
          <cell r="S534">
            <v>22675</v>
          </cell>
          <cell r="U534">
            <v>0.03</v>
          </cell>
          <cell r="V534" t="str">
            <v>저케</v>
          </cell>
          <cell r="W534">
            <v>0.19879999999999998</v>
          </cell>
        </row>
        <row r="535">
          <cell r="A535">
            <v>535</v>
          </cell>
          <cell r="B535" t="str">
            <v>옥외</v>
          </cell>
          <cell r="C535" t="str">
            <v xml:space="preserve"> 저압 케이블</v>
          </cell>
          <cell r="D535" t="str">
            <v>600V  CV 325sq/2C</v>
          </cell>
          <cell r="E535" t="str">
            <v>m</v>
          </cell>
          <cell r="H535">
            <v>798</v>
          </cell>
          <cell r="I535">
            <v>28015</v>
          </cell>
          <cell r="J535">
            <v>851</v>
          </cell>
          <cell r="K535">
            <v>28815</v>
          </cell>
          <cell r="S535">
            <v>28015</v>
          </cell>
          <cell r="U535">
            <v>0.03</v>
          </cell>
          <cell r="V535" t="str">
            <v>저케</v>
          </cell>
          <cell r="W535">
            <v>0.24079999999999996</v>
          </cell>
        </row>
        <row r="536">
          <cell r="A536">
            <v>536</v>
          </cell>
          <cell r="S536" t="str">
            <v/>
          </cell>
        </row>
        <row r="537">
          <cell r="A537">
            <v>537</v>
          </cell>
          <cell r="S537" t="str">
            <v/>
          </cell>
        </row>
        <row r="538">
          <cell r="A538">
            <v>538</v>
          </cell>
          <cell r="B538" t="str">
            <v>옥외</v>
          </cell>
          <cell r="C538" t="str">
            <v xml:space="preserve"> 저압 케이블</v>
          </cell>
          <cell r="D538" t="str">
            <v>600V CV 2.0 sq/3C</v>
          </cell>
          <cell r="E538" t="str">
            <v>m</v>
          </cell>
          <cell r="H538">
            <v>798</v>
          </cell>
          <cell r="I538">
            <v>598</v>
          </cell>
          <cell r="J538">
            <v>851</v>
          </cell>
          <cell r="K538">
            <v>615</v>
          </cell>
          <cell r="S538">
            <v>598</v>
          </cell>
          <cell r="U538">
            <v>0.03</v>
          </cell>
          <cell r="V538" t="str">
            <v>저케</v>
          </cell>
          <cell r="W538">
            <v>1.9E-2</v>
          </cell>
        </row>
        <row r="539">
          <cell r="A539">
            <v>539</v>
          </cell>
          <cell r="B539" t="str">
            <v>옥외</v>
          </cell>
          <cell r="C539" t="str">
            <v xml:space="preserve"> 저압 케이블</v>
          </cell>
          <cell r="D539" t="str">
            <v>600V CV 3.5 sq/3C</v>
          </cell>
          <cell r="E539" t="str">
            <v>m</v>
          </cell>
          <cell r="H539">
            <v>798</v>
          </cell>
          <cell r="I539">
            <v>799</v>
          </cell>
          <cell r="J539">
            <v>851</v>
          </cell>
          <cell r="K539">
            <v>821</v>
          </cell>
          <cell r="S539">
            <v>799</v>
          </cell>
          <cell r="U539">
            <v>0.03</v>
          </cell>
          <cell r="V539" t="str">
            <v>저케</v>
          </cell>
          <cell r="W539">
            <v>2.1999999999999999E-2</v>
          </cell>
        </row>
        <row r="540">
          <cell r="A540">
            <v>540</v>
          </cell>
          <cell r="B540" t="str">
            <v>옥외</v>
          </cell>
          <cell r="C540" t="str">
            <v xml:space="preserve"> 저압 케이블</v>
          </cell>
          <cell r="D540" t="str">
            <v>600V CV 5.5 sq/3C</v>
          </cell>
          <cell r="E540" t="str">
            <v>m</v>
          </cell>
          <cell r="H540">
            <v>798</v>
          </cell>
          <cell r="I540">
            <v>1110</v>
          </cell>
          <cell r="J540">
            <v>851</v>
          </cell>
          <cell r="K540">
            <v>1142</v>
          </cell>
          <cell r="S540">
            <v>1110</v>
          </cell>
          <cell r="U540">
            <v>0.03</v>
          </cell>
          <cell r="V540" t="str">
            <v>저케</v>
          </cell>
          <cell r="W540">
            <v>2.5999999999999999E-2</v>
          </cell>
        </row>
        <row r="541">
          <cell r="A541">
            <v>541</v>
          </cell>
          <cell r="B541" t="str">
            <v>옥외</v>
          </cell>
          <cell r="C541" t="str">
            <v xml:space="preserve"> 저압 케이블</v>
          </cell>
          <cell r="D541" t="str">
            <v>600V CV 8sq/3C</v>
          </cell>
          <cell r="E541" t="str">
            <v>m</v>
          </cell>
          <cell r="H541">
            <v>798</v>
          </cell>
          <cell r="I541">
            <v>1410</v>
          </cell>
          <cell r="J541">
            <v>851</v>
          </cell>
          <cell r="K541">
            <v>1450</v>
          </cell>
          <cell r="S541">
            <v>1410</v>
          </cell>
          <cell r="U541">
            <v>0.03</v>
          </cell>
          <cell r="V541" t="str">
            <v>저케</v>
          </cell>
          <cell r="W541">
            <v>2.9000000000000001E-2</v>
          </cell>
        </row>
        <row r="542">
          <cell r="A542">
            <v>542</v>
          </cell>
          <cell r="B542" t="str">
            <v>옥외</v>
          </cell>
          <cell r="C542" t="str">
            <v xml:space="preserve"> 저압 케이블</v>
          </cell>
          <cell r="D542" t="str">
            <v>600V  CV  14sq/3C</v>
          </cell>
          <cell r="E542" t="str">
            <v>m</v>
          </cell>
          <cell r="H542">
            <v>798</v>
          </cell>
          <cell r="I542">
            <v>2536</v>
          </cell>
          <cell r="J542">
            <v>851</v>
          </cell>
          <cell r="K542">
            <v>2609</v>
          </cell>
          <cell r="S542">
            <v>2536</v>
          </cell>
          <cell r="U542">
            <v>0.03</v>
          </cell>
          <cell r="V542" t="str">
            <v>저케</v>
          </cell>
          <cell r="W542">
            <v>0.04</v>
          </cell>
        </row>
        <row r="543">
          <cell r="A543">
            <v>543</v>
          </cell>
          <cell r="B543" t="str">
            <v>옥외</v>
          </cell>
          <cell r="C543" t="str">
            <v xml:space="preserve"> 저압 케이블</v>
          </cell>
          <cell r="D543" t="str">
            <v>600V  CV 22sq/3C</v>
          </cell>
          <cell r="E543" t="str">
            <v>m</v>
          </cell>
          <cell r="H543">
            <v>798</v>
          </cell>
          <cell r="I543">
            <v>3417</v>
          </cell>
          <cell r="J543">
            <v>851</v>
          </cell>
          <cell r="K543">
            <v>3515</v>
          </cell>
          <cell r="S543">
            <v>3417</v>
          </cell>
          <cell r="U543">
            <v>0.03</v>
          </cell>
          <cell r="V543" t="str">
            <v>저케</v>
          </cell>
          <cell r="W543">
            <v>5.1999999999999998E-2</v>
          </cell>
        </row>
        <row r="544">
          <cell r="A544">
            <v>544</v>
          </cell>
          <cell r="B544" t="str">
            <v>옥외</v>
          </cell>
          <cell r="C544" t="str">
            <v xml:space="preserve"> 저압 케이블</v>
          </cell>
          <cell r="D544" t="str">
            <v>600V  CV 38sq/3C</v>
          </cell>
          <cell r="E544" t="str">
            <v>m</v>
          </cell>
          <cell r="H544">
            <v>798</v>
          </cell>
          <cell r="I544">
            <v>5508</v>
          </cell>
          <cell r="J544">
            <v>851</v>
          </cell>
          <cell r="K544">
            <v>5665</v>
          </cell>
          <cell r="S544">
            <v>5508</v>
          </cell>
          <cell r="U544">
            <v>0.03</v>
          </cell>
          <cell r="V544" t="str">
            <v>저케</v>
          </cell>
          <cell r="W544">
            <v>7.1999999999999995E-2</v>
          </cell>
        </row>
        <row r="545">
          <cell r="A545">
            <v>545</v>
          </cell>
          <cell r="B545" t="str">
            <v>옥외</v>
          </cell>
          <cell r="C545" t="str">
            <v xml:space="preserve"> 저압 케이블</v>
          </cell>
          <cell r="D545" t="str">
            <v>600V  CV 60sq/3C</v>
          </cell>
          <cell r="E545" t="str">
            <v>m</v>
          </cell>
          <cell r="H545">
            <v>798</v>
          </cell>
          <cell r="I545">
            <v>9251</v>
          </cell>
          <cell r="J545">
            <v>851</v>
          </cell>
          <cell r="K545">
            <v>9515</v>
          </cell>
          <cell r="S545">
            <v>9251</v>
          </cell>
          <cell r="U545">
            <v>0.03</v>
          </cell>
          <cell r="V545" t="str">
            <v>저케</v>
          </cell>
          <cell r="W545">
            <v>9.8000000000000004E-2</v>
          </cell>
        </row>
        <row r="546">
          <cell r="A546">
            <v>546</v>
          </cell>
          <cell r="B546" t="str">
            <v>옥외</v>
          </cell>
          <cell r="C546" t="str">
            <v xml:space="preserve"> 저압 케이블</v>
          </cell>
          <cell r="D546" t="str">
            <v>600V  CV 80sq/3C</v>
          </cell>
          <cell r="E546" t="str">
            <v>m</v>
          </cell>
          <cell r="H546">
            <v>798</v>
          </cell>
          <cell r="J546">
            <v>851</v>
          </cell>
          <cell r="S546">
            <v>0</v>
          </cell>
          <cell r="U546">
            <v>0.03</v>
          </cell>
          <cell r="V546" t="str">
            <v>저케</v>
          </cell>
          <cell r="W546">
            <v>0.12</v>
          </cell>
        </row>
        <row r="547">
          <cell r="A547">
            <v>547</v>
          </cell>
          <cell r="B547" t="str">
            <v>옥외</v>
          </cell>
          <cell r="C547" t="str">
            <v xml:space="preserve"> 저압 케이블</v>
          </cell>
          <cell r="D547" t="str">
            <v>600V  CV 100sq/3C</v>
          </cell>
          <cell r="E547" t="str">
            <v>m</v>
          </cell>
          <cell r="H547">
            <v>798</v>
          </cell>
          <cell r="I547">
            <v>13881</v>
          </cell>
          <cell r="J547">
            <v>851</v>
          </cell>
          <cell r="K547">
            <v>14277</v>
          </cell>
          <cell r="S547">
            <v>13881</v>
          </cell>
          <cell r="U547">
            <v>0.03</v>
          </cell>
          <cell r="V547" t="str">
            <v>저케</v>
          </cell>
          <cell r="W547">
            <v>0.14199999999999999</v>
          </cell>
        </row>
        <row r="548">
          <cell r="A548">
            <v>548</v>
          </cell>
          <cell r="B548" t="str">
            <v>옥외</v>
          </cell>
          <cell r="C548" t="str">
            <v xml:space="preserve"> 저압 케이블</v>
          </cell>
          <cell r="D548" t="str">
            <v>600V  CV 150sq/3C</v>
          </cell>
          <cell r="E548" t="str">
            <v>m</v>
          </cell>
          <cell r="H548">
            <v>798</v>
          </cell>
          <cell r="I548">
            <v>19594</v>
          </cell>
          <cell r="J548">
            <v>851</v>
          </cell>
          <cell r="K548">
            <v>20153</v>
          </cell>
          <cell r="S548">
            <v>19594</v>
          </cell>
          <cell r="U548">
            <v>0.03</v>
          </cell>
          <cell r="V548" t="str">
            <v>저케</v>
          </cell>
          <cell r="W548">
            <v>0.19400000000000001</v>
          </cell>
        </row>
        <row r="549">
          <cell r="A549">
            <v>549</v>
          </cell>
          <cell r="B549" t="str">
            <v>옥외</v>
          </cell>
          <cell r="C549" t="str">
            <v xml:space="preserve"> 저압 케이블</v>
          </cell>
          <cell r="D549" t="str">
            <v>600V  CV 200sq/3C</v>
          </cell>
          <cell r="E549" t="str">
            <v>m</v>
          </cell>
          <cell r="H549">
            <v>798</v>
          </cell>
          <cell r="I549">
            <v>25958</v>
          </cell>
          <cell r="J549">
            <v>851</v>
          </cell>
          <cell r="K549">
            <v>26699</v>
          </cell>
          <cell r="S549">
            <v>25958</v>
          </cell>
          <cell r="U549">
            <v>0.03</v>
          </cell>
          <cell r="V549" t="str">
            <v>저케</v>
          </cell>
          <cell r="W549">
            <v>0.23400000000000001</v>
          </cell>
        </row>
        <row r="550">
          <cell r="A550">
            <v>550</v>
          </cell>
          <cell r="B550" t="str">
            <v>옥외</v>
          </cell>
          <cell r="C550" t="str">
            <v xml:space="preserve"> 저압 케이블</v>
          </cell>
          <cell r="D550" t="str">
            <v>600V  CV 250sq/3C</v>
          </cell>
          <cell r="E550" t="str">
            <v>m</v>
          </cell>
          <cell r="H550">
            <v>798</v>
          </cell>
          <cell r="I550">
            <v>32741</v>
          </cell>
          <cell r="J550">
            <v>851</v>
          </cell>
          <cell r="K550">
            <v>33676</v>
          </cell>
          <cell r="S550">
            <v>32741</v>
          </cell>
          <cell r="U550">
            <v>0.03</v>
          </cell>
          <cell r="V550" t="str">
            <v>저케</v>
          </cell>
          <cell r="W550">
            <v>0.28399999999999997</v>
          </cell>
        </row>
        <row r="551">
          <cell r="A551">
            <v>551</v>
          </cell>
          <cell r="B551" t="str">
            <v>옥외</v>
          </cell>
          <cell r="C551" t="str">
            <v xml:space="preserve"> 저압 케이블</v>
          </cell>
          <cell r="D551" t="str">
            <v>600V  CV 325sq/3C</v>
          </cell>
          <cell r="E551" t="str">
            <v>m</v>
          </cell>
          <cell r="H551">
            <v>798</v>
          </cell>
          <cell r="I551">
            <v>42038</v>
          </cell>
          <cell r="J551">
            <v>851</v>
          </cell>
          <cell r="K551">
            <v>43239</v>
          </cell>
          <cell r="S551">
            <v>42038</v>
          </cell>
          <cell r="U551">
            <v>0.03</v>
          </cell>
          <cell r="V551" t="str">
            <v>저케</v>
          </cell>
          <cell r="W551">
            <v>0.34399999999999997</v>
          </cell>
        </row>
        <row r="552">
          <cell r="A552">
            <v>552</v>
          </cell>
          <cell r="B552" t="str">
            <v>옥외</v>
          </cell>
          <cell r="C552" t="str">
            <v xml:space="preserve"> 내열 전선</v>
          </cell>
          <cell r="D552" t="str">
            <v>FR-3 2.0 sq/5C</v>
          </cell>
          <cell r="E552" t="str">
            <v>m</v>
          </cell>
          <cell r="S552">
            <v>0</v>
          </cell>
          <cell r="U552">
            <v>0.03</v>
          </cell>
          <cell r="V552" t="str">
            <v>저케</v>
          </cell>
          <cell r="W552">
            <v>1.9E-2</v>
          </cell>
        </row>
        <row r="553">
          <cell r="A553">
            <v>553</v>
          </cell>
          <cell r="S553" t="str">
            <v/>
          </cell>
        </row>
        <row r="554">
          <cell r="A554">
            <v>554</v>
          </cell>
          <cell r="B554" t="str">
            <v>옥외</v>
          </cell>
          <cell r="C554" t="str">
            <v xml:space="preserve"> 저압 케이블</v>
          </cell>
          <cell r="D554" t="str">
            <v>600V CV 2.0 sq/4C</v>
          </cell>
          <cell r="E554" t="str">
            <v>m</v>
          </cell>
          <cell r="H554">
            <v>798</v>
          </cell>
          <cell r="I554">
            <v>720</v>
          </cell>
          <cell r="J554">
            <v>851</v>
          </cell>
          <cell r="K554">
            <v>740</v>
          </cell>
          <cell r="S554">
            <v>720</v>
          </cell>
          <cell r="U554">
            <v>0.03</v>
          </cell>
          <cell r="V554" t="str">
            <v>저케</v>
          </cell>
          <cell r="W554">
            <v>2.5999999999999999E-2</v>
          </cell>
        </row>
        <row r="555">
          <cell r="A555">
            <v>555</v>
          </cell>
          <cell r="B555" t="str">
            <v>옥외</v>
          </cell>
          <cell r="C555" t="str">
            <v xml:space="preserve"> 저압 케이블</v>
          </cell>
          <cell r="D555" t="str">
            <v>600V CV 3.5 sq/4C</v>
          </cell>
          <cell r="E555" t="str">
            <v>m</v>
          </cell>
          <cell r="H555">
            <v>798</v>
          </cell>
          <cell r="I555">
            <v>971</v>
          </cell>
          <cell r="J555">
            <v>851</v>
          </cell>
          <cell r="K555">
            <v>999</v>
          </cell>
          <cell r="S555">
            <v>971</v>
          </cell>
          <cell r="U555">
            <v>0.03</v>
          </cell>
          <cell r="V555" t="str">
            <v>저케</v>
          </cell>
          <cell r="W555">
            <v>2.9000000000000001E-2</v>
          </cell>
        </row>
        <row r="556">
          <cell r="A556">
            <v>556</v>
          </cell>
          <cell r="B556" t="str">
            <v>옥외</v>
          </cell>
          <cell r="C556" t="str">
            <v xml:space="preserve"> 저압 케이블</v>
          </cell>
          <cell r="D556" t="str">
            <v>600V CV 5.5 sq/4C</v>
          </cell>
          <cell r="E556" t="str">
            <v>m</v>
          </cell>
          <cell r="H556">
            <v>798</v>
          </cell>
          <cell r="I556">
            <v>1370</v>
          </cell>
          <cell r="J556">
            <v>851</v>
          </cell>
          <cell r="K556">
            <v>1409</v>
          </cell>
          <cell r="S556">
            <v>1370</v>
          </cell>
          <cell r="U556">
            <v>0.03</v>
          </cell>
          <cell r="V556" t="str">
            <v>저케</v>
          </cell>
          <cell r="W556">
            <v>3.4000000000000002E-2</v>
          </cell>
        </row>
        <row r="557">
          <cell r="A557">
            <v>557</v>
          </cell>
          <cell r="B557" t="str">
            <v>옥외</v>
          </cell>
          <cell r="C557" t="str">
            <v xml:space="preserve"> 저압 케이블</v>
          </cell>
          <cell r="D557" t="str">
            <v>600V CV 8sq/4C</v>
          </cell>
          <cell r="E557" t="str">
            <v>m</v>
          </cell>
          <cell r="H557">
            <v>798</v>
          </cell>
          <cell r="I557">
            <v>1785</v>
          </cell>
          <cell r="J557">
            <v>851</v>
          </cell>
          <cell r="K557">
            <v>1836</v>
          </cell>
          <cell r="S557">
            <v>1785</v>
          </cell>
          <cell r="U557">
            <v>0.03</v>
          </cell>
          <cell r="V557" t="str">
            <v>저케</v>
          </cell>
          <cell r="W557">
            <v>3.9E-2</v>
          </cell>
        </row>
        <row r="558">
          <cell r="A558">
            <v>558</v>
          </cell>
          <cell r="B558" t="str">
            <v>옥외</v>
          </cell>
          <cell r="C558" t="str">
            <v xml:space="preserve"> 저압 케이블</v>
          </cell>
          <cell r="D558" t="str">
            <v>600V  CV  14sq/4C</v>
          </cell>
          <cell r="E558" t="str">
            <v>m</v>
          </cell>
          <cell r="H558">
            <v>798</v>
          </cell>
          <cell r="I558">
            <v>3215</v>
          </cell>
          <cell r="J558">
            <v>851</v>
          </cell>
          <cell r="K558">
            <v>3306</v>
          </cell>
          <cell r="S558">
            <v>3215</v>
          </cell>
          <cell r="U558">
            <v>0.03</v>
          </cell>
          <cell r="V558" t="str">
            <v>저케</v>
          </cell>
          <cell r="W558">
            <v>5.2000000000000005E-2</v>
          </cell>
        </row>
        <row r="559">
          <cell r="A559">
            <v>559</v>
          </cell>
          <cell r="B559" t="str">
            <v>옥외</v>
          </cell>
          <cell r="C559" t="str">
            <v xml:space="preserve"> 저압 케이블</v>
          </cell>
          <cell r="D559" t="str">
            <v>600V  CV 22sq/4C</v>
          </cell>
          <cell r="E559" t="str">
            <v>m</v>
          </cell>
          <cell r="H559">
            <v>798</v>
          </cell>
          <cell r="I559">
            <v>4329</v>
          </cell>
          <cell r="J559">
            <v>851</v>
          </cell>
          <cell r="K559">
            <v>4452</v>
          </cell>
          <cell r="S559">
            <v>4329</v>
          </cell>
          <cell r="U559">
            <v>0.03</v>
          </cell>
          <cell r="V559" t="str">
            <v>저케</v>
          </cell>
          <cell r="W559">
            <v>6.7599999999999993E-2</v>
          </cell>
        </row>
        <row r="560">
          <cell r="A560">
            <v>560</v>
          </cell>
          <cell r="B560" t="str">
            <v>옥외</v>
          </cell>
          <cell r="C560" t="str">
            <v xml:space="preserve"> 저압 케이블</v>
          </cell>
          <cell r="D560" t="str">
            <v>600V  CV 38sq/4C</v>
          </cell>
          <cell r="E560" t="str">
            <v>m</v>
          </cell>
          <cell r="H560">
            <v>798</v>
          </cell>
          <cell r="I560">
            <v>7046</v>
          </cell>
          <cell r="J560">
            <v>851</v>
          </cell>
          <cell r="K560">
            <v>7247</v>
          </cell>
          <cell r="S560">
            <v>7046</v>
          </cell>
          <cell r="U560">
            <v>0.03</v>
          </cell>
          <cell r="V560" t="str">
            <v>저케</v>
          </cell>
          <cell r="W560">
            <v>9.3600000000000003E-2</v>
          </cell>
        </row>
        <row r="561">
          <cell r="A561">
            <v>561</v>
          </cell>
          <cell r="B561" t="str">
            <v>옥외</v>
          </cell>
          <cell r="C561" t="str">
            <v xml:space="preserve"> 저압 케이블</v>
          </cell>
          <cell r="D561" t="str">
            <v>600V  CV 60sq/4C</v>
          </cell>
          <cell r="E561" t="str">
            <v>m</v>
          </cell>
          <cell r="H561">
            <v>798</v>
          </cell>
          <cell r="I561">
            <v>11841</v>
          </cell>
          <cell r="J561">
            <v>851</v>
          </cell>
          <cell r="K561">
            <v>12180</v>
          </cell>
          <cell r="S561">
            <v>11841</v>
          </cell>
          <cell r="U561">
            <v>0.03</v>
          </cell>
          <cell r="V561" t="str">
            <v>저케</v>
          </cell>
          <cell r="W561">
            <v>0.12740000000000001</v>
          </cell>
        </row>
        <row r="562">
          <cell r="A562">
            <v>562</v>
          </cell>
          <cell r="B562" t="str">
            <v>옥외</v>
          </cell>
          <cell r="C562" t="str">
            <v xml:space="preserve"> 저압 케이블</v>
          </cell>
          <cell r="D562" t="str">
            <v>600V  CV 100sq/4C</v>
          </cell>
          <cell r="E562" t="str">
            <v>m</v>
          </cell>
          <cell r="H562">
            <v>798</v>
          </cell>
          <cell r="I562">
            <v>17976</v>
          </cell>
          <cell r="J562">
            <v>851</v>
          </cell>
          <cell r="K562">
            <v>18489</v>
          </cell>
          <cell r="S562">
            <v>17976</v>
          </cell>
          <cell r="U562">
            <v>0.03</v>
          </cell>
          <cell r="V562" t="str">
            <v>저케</v>
          </cell>
          <cell r="W562">
            <v>0.18459999999999999</v>
          </cell>
        </row>
        <row r="563">
          <cell r="A563">
            <v>563</v>
          </cell>
          <cell r="B563" t="str">
            <v>옥외</v>
          </cell>
          <cell r="C563" t="str">
            <v xml:space="preserve"> 저압 케이블</v>
          </cell>
          <cell r="D563" t="str">
            <v>600V  CV 125sq/4C</v>
          </cell>
          <cell r="E563" t="str">
            <v>m</v>
          </cell>
          <cell r="H563">
            <v>798</v>
          </cell>
          <cell r="I563">
            <v>21891</v>
          </cell>
          <cell r="J563">
            <v>851</v>
          </cell>
          <cell r="K563">
            <v>22516</v>
          </cell>
          <cell r="S563">
            <v>21891</v>
          </cell>
          <cell r="U563">
            <v>0.03</v>
          </cell>
          <cell r="V563" t="str">
            <v>저케</v>
          </cell>
          <cell r="W563">
            <v>0.21840000000000001</v>
          </cell>
        </row>
        <row r="564">
          <cell r="A564">
            <v>564</v>
          </cell>
          <cell r="B564" t="str">
            <v>옥외</v>
          </cell>
          <cell r="C564" t="str">
            <v xml:space="preserve"> 저압 케이블</v>
          </cell>
          <cell r="D564" t="str">
            <v>600V  CV 150sq/4C</v>
          </cell>
          <cell r="E564" t="str">
            <v>m</v>
          </cell>
          <cell r="H564">
            <v>798</v>
          </cell>
          <cell r="I564">
            <v>26262</v>
          </cell>
          <cell r="J564">
            <v>851</v>
          </cell>
          <cell r="K564">
            <v>27012</v>
          </cell>
          <cell r="S564">
            <v>26262</v>
          </cell>
          <cell r="U564">
            <v>0.03</v>
          </cell>
          <cell r="V564" t="str">
            <v>저케</v>
          </cell>
          <cell r="W564">
            <v>0.25220000000000004</v>
          </cell>
        </row>
        <row r="565">
          <cell r="A565">
            <v>565</v>
          </cell>
          <cell r="B565" t="str">
            <v>옥외</v>
          </cell>
          <cell r="C565" t="str">
            <v xml:space="preserve"> 저압 케이블</v>
          </cell>
          <cell r="D565" t="str">
            <v>600V  CV 200sq/4C</v>
          </cell>
          <cell r="E565" t="str">
            <v>m</v>
          </cell>
          <cell r="H565">
            <v>798</v>
          </cell>
          <cell r="I565">
            <v>34598</v>
          </cell>
          <cell r="J565">
            <v>851</v>
          </cell>
          <cell r="K565">
            <v>35587</v>
          </cell>
          <cell r="S565">
            <v>34598</v>
          </cell>
          <cell r="U565">
            <v>0.03</v>
          </cell>
          <cell r="V565" t="str">
            <v>저케</v>
          </cell>
          <cell r="W565">
            <v>0.30420000000000003</v>
          </cell>
        </row>
        <row r="566">
          <cell r="A566">
            <v>566</v>
          </cell>
          <cell r="B566" t="str">
            <v>옥외</v>
          </cell>
          <cell r="C566" t="str">
            <v xml:space="preserve"> 저압 케이블</v>
          </cell>
          <cell r="D566" t="str">
            <v>600V  CV 250sq/4C</v>
          </cell>
          <cell r="E566" t="str">
            <v>m</v>
          </cell>
          <cell r="H566">
            <v>798</v>
          </cell>
          <cell r="I566">
            <v>43414</v>
          </cell>
          <cell r="J566">
            <v>851</v>
          </cell>
          <cell r="K566">
            <v>44654</v>
          </cell>
          <cell r="S566">
            <v>43414</v>
          </cell>
          <cell r="U566">
            <v>0.03</v>
          </cell>
          <cell r="V566" t="str">
            <v>저케</v>
          </cell>
          <cell r="W566">
            <v>0.36919999999999997</v>
          </cell>
        </row>
        <row r="567">
          <cell r="A567">
            <v>567</v>
          </cell>
          <cell r="B567" t="str">
            <v>옥외</v>
          </cell>
          <cell r="C567" t="str">
            <v xml:space="preserve"> 저압 케이블</v>
          </cell>
          <cell r="D567" t="str">
            <v>600V  CV 325sq/4C</v>
          </cell>
          <cell r="E567" t="str">
            <v>m</v>
          </cell>
          <cell r="H567">
            <v>798</v>
          </cell>
          <cell r="I567">
            <v>54591</v>
          </cell>
          <cell r="J567">
            <v>851</v>
          </cell>
          <cell r="K567">
            <v>56151</v>
          </cell>
          <cell r="S567">
            <v>54591</v>
          </cell>
          <cell r="U567">
            <v>0.03</v>
          </cell>
          <cell r="V567" t="str">
            <v>저케</v>
          </cell>
          <cell r="W567">
            <v>0.44719999999999999</v>
          </cell>
        </row>
        <row r="568">
          <cell r="A568">
            <v>568</v>
          </cell>
          <cell r="S568" t="str">
            <v/>
          </cell>
        </row>
        <row r="569">
          <cell r="A569">
            <v>569</v>
          </cell>
          <cell r="S569" t="str">
            <v/>
          </cell>
        </row>
        <row r="570">
          <cell r="A570">
            <v>570</v>
          </cell>
          <cell r="C570" t="str">
            <v>제어 케이블</v>
          </cell>
          <cell r="D570" t="str">
            <v>CVV  2.0sq/2C</v>
          </cell>
          <cell r="E570" t="str">
            <v>m</v>
          </cell>
          <cell r="H570">
            <v>796</v>
          </cell>
          <cell r="I570">
            <v>450</v>
          </cell>
          <cell r="J570">
            <v>845</v>
          </cell>
          <cell r="K570">
            <v>463</v>
          </cell>
          <cell r="S570">
            <v>450</v>
          </cell>
          <cell r="U570">
            <v>0.05</v>
          </cell>
          <cell r="V570" t="str">
            <v>저케</v>
          </cell>
          <cell r="W570">
            <v>1.4E-2</v>
          </cell>
        </row>
        <row r="571">
          <cell r="A571">
            <v>571</v>
          </cell>
          <cell r="C571" t="str">
            <v>제어 케이블</v>
          </cell>
          <cell r="D571" t="str">
            <v>CVV  2.0sq/3C</v>
          </cell>
          <cell r="E571" t="str">
            <v>m</v>
          </cell>
          <cell r="H571">
            <v>796</v>
          </cell>
          <cell r="I571">
            <v>550</v>
          </cell>
          <cell r="J571">
            <v>845</v>
          </cell>
          <cell r="K571">
            <v>565</v>
          </cell>
          <cell r="S571">
            <v>550</v>
          </cell>
          <cell r="U571">
            <v>0.05</v>
          </cell>
          <cell r="V571" t="str">
            <v>저케</v>
          </cell>
          <cell r="W571">
            <v>1.9E-2</v>
          </cell>
        </row>
        <row r="572">
          <cell r="A572">
            <v>572</v>
          </cell>
          <cell r="C572" t="str">
            <v>제어 케이블</v>
          </cell>
          <cell r="D572" t="str">
            <v>CVV  2.0sq/4C</v>
          </cell>
          <cell r="E572" t="str">
            <v>m</v>
          </cell>
          <cell r="H572">
            <v>796</v>
          </cell>
          <cell r="I572">
            <v>670</v>
          </cell>
          <cell r="J572">
            <v>845</v>
          </cell>
          <cell r="K572">
            <v>690</v>
          </cell>
          <cell r="S572">
            <v>670</v>
          </cell>
          <cell r="U572">
            <v>0.05</v>
          </cell>
          <cell r="V572" t="str">
            <v>저케</v>
          </cell>
          <cell r="W572">
            <v>2.5999999999999999E-2</v>
          </cell>
        </row>
        <row r="573">
          <cell r="A573">
            <v>573</v>
          </cell>
          <cell r="C573" t="str">
            <v>제어 케이블</v>
          </cell>
          <cell r="D573" t="str">
            <v>CVV  2.0sq/5C</v>
          </cell>
          <cell r="E573" t="str">
            <v>m</v>
          </cell>
          <cell r="H573">
            <v>796</v>
          </cell>
          <cell r="I573">
            <v>765</v>
          </cell>
          <cell r="J573">
            <v>845</v>
          </cell>
          <cell r="K573">
            <v>787</v>
          </cell>
          <cell r="S573">
            <v>765</v>
          </cell>
          <cell r="U573">
            <v>0.05</v>
          </cell>
          <cell r="V573" t="str">
            <v>저케</v>
          </cell>
          <cell r="W573">
            <v>3.2000000000000001E-2</v>
          </cell>
        </row>
        <row r="574">
          <cell r="A574">
            <v>574</v>
          </cell>
          <cell r="C574" t="str">
            <v>제어 케이블</v>
          </cell>
          <cell r="D574" t="str">
            <v>CVV  2.0sq/6C</v>
          </cell>
          <cell r="E574" t="str">
            <v>m</v>
          </cell>
          <cell r="H574">
            <v>796</v>
          </cell>
          <cell r="I574">
            <v>884</v>
          </cell>
          <cell r="J574">
            <v>845</v>
          </cell>
          <cell r="K574">
            <v>909</v>
          </cell>
          <cell r="S574">
            <v>884</v>
          </cell>
          <cell r="U574">
            <v>0.05</v>
          </cell>
          <cell r="V574" t="str">
            <v>저케</v>
          </cell>
          <cell r="W574">
            <v>3.5000000000000003E-2</v>
          </cell>
        </row>
        <row r="575">
          <cell r="A575">
            <v>575</v>
          </cell>
          <cell r="C575" t="str">
            <v>제어 케이블</v>
          </cell>
          <cell r="D575" t="str">
            <v>CVV  2.0sq/7C</v>
          </cell>
          <cell r="E575" t="str">
            <v>m</v>
          </cell>
          <cell r="H575">
            <v>796</v>
          </cell>
          <cell r="I575">
            <v>945</v>
          </cell>
          <cell r="J575">
            <v>845</v>
          </cell>
          <cell r="K575">
            <v>972</v>
          </cell>
          <cell r="S575">
            <v>945</v>
          </cell>
          <cell r="U575">
            <v>0.05</v>
          </cell>
          <cell r="V575" t="str">
            <v>저케</v>
          </cell>
          <cell r="W575">
            <v>3.9E-2</v>
          </cell>
        </row>
        <row r="576">
          <cell r="A576">
            <v>576</v>
          </cell>
          <cell r="C576" t="str">
            <v>제어 케이블</v>
          </cell>
          <cell r="D576" t="str">
            <v>CVV  2.0sq/8C</v>
          </cell>
          <cell r="E576" t="str">
            <v>m</v>
          </cell>
          <cell r="H576">
            <v>796</v>
          </cell>
          <cell r="I576">
            <v>1178</v>
          </cell>
          <cell r="J576">
            <v>845</v>
          </cell>
          <cell r="K576">
            <v>1211</v>
          </cell>
          <cell r="S576">
            <v>1178</v>
          </cell>
          <cell r="U576">
            <v>0.05</v>
          </cell>
          <cell r="V576" t="str">
            <v>저케</v>
          </cell>
          <cell r="W576">
            <v>4.2000000000000003E-2</v>
          </cell>
        </row>
        <row r="577">
          <cell r="A577">
            <v>577</v>
          </cell>
          <cell r="C577" t="str">
            <v>제어 케이블</v>
          </cell>
          <cell r="D577" t="str">
            <v>CVV  2.0sq/9C</v>
          </cell>
          <cell r="E577" t="str">
            <v>m</v>
          </cell>
          <cell r="H577">
            <v>796</v>
          </cell>
          <cell r="I577">
            <v>1283</v>
          </cell>
          <cell r="J577">
            <v>845</v>
          </cell>
          <cell r="K577">
            <v>1319</v>
          </cell>
          <cell r="S577">
            <v>1283</v>
          </cell>
          <cell r="U577">
            <v>0.05</v>
          </cell>
          <cell r="V577" t="str">
            <v>저케</v>
          </cell>
          <cell r="W577">
            <v>4.4999999999999998E-2</v>
          </cell>
        </row>
        <row r="578">
          <cell r="A578">
            <v>578</v>
          </cell>
          <cell r="C578" t="str">
            <v>제어 케이블</v>
          </cell>
          <cell r="D578" t="str">
            <v>CVV  2.0sq/10C</v>
          </cell>
          <cell r="E578" t="str">
            <v>m</v>
          </cell>
          <cell r="H578">
            <v>796</v>
          </cell>
          <cell r="I578">
            <v>1472</v>
          </cell>
          <cell r="J578">
            <v>845</v>
          </cell>
          <cell r="K578">
            <v>1514</v>
          </cell>
          <cell r="S578">
            <v>1472</v>
          </cell>
          <cell r="U578">
            <v>0.05</v>
          </cell>
          <cell r="V578" t="str">
            <v>저케</v>
          </cell>
          <cell r="W578">
            <v>4.8000000000000001E-2</v>
          </cell>
        </row>
        <row r="579">
          <cell r="A579">
            <v>579</v>
          </cell>
          <cell r="C579" t="str">
            <v>제어 케이블</v>
          </cell>
          <cell r="D579" t="str">
            <v>CVV  2.0sq/12C</v>
          </cell>
          <cell r="E579" t="str">
            <v>m</v>
          </cell>
          <cell r="H579">
            <v>796</v>
          </cell>
          <cell r="I579">
            <v>1632</v>
          </cell>
          <cell r="J579">
            <v>845</v>
          </cell>
          <cell r="K579">
            <v>1679</v>
          </cell>
          <cell r="S579">
            <v>1632</v>
          </cell>
          <cell r="U579">
            <v>0.05</v>
          </cell>
          <cell r="V579" t="str">
            <v>저케</v>
          </cell>
          <cell r="W579">
            <v>5.3999999999999999E-2</v>
          </cell>
        </row>
        <row r="580">
          <cell r="A580">
            <v>580</v>
          </cell>
          <cell r="C580" t="str">
            <v>제어 케이블</v>
          </cell>
          <cell r="D580" t="str">
            <v>CVV  2.0sq/15C</v>
          </cell>
          <cell r="E580" t="str">
            <v>m</v>
          </cell>
          <cell r="H580">
            <v>796</v>
          </cell>
          <cell r="I580">
            <v>2114</v>
          </cell>
          <cell r="J580">
            <v>845</v>
          </cell>
          <cell r="K580">
            <v>2175</v>
          </cell>
          <cell r="S580">
            <v>2114</v>
          </cell>
          <cell r="U580">
            <v>0.05</v>
          </cell>
          <cell r="V580" t="str">
            <v>저케</v>
          </cell>
          <cell r="W580">
            <v>6.3E-2</v>
          </cell>
        </row>
        <row r="581">
          <cell r="A581">
            <v>581</v>
          </cell>
          <cell r="C581" t="str">
            <v>제어 케이블</v>
          </cell>
          <cell r="D581" t="str">
            <v>CVV  2.0sq/19C</v>
          </cell>
          <cell r="E581" t="str">
            <v>m</v>
          </cell>
          <cell r="H581">
            <v>796</v>
          </cell>
          <cell r="I581">
            <v>2390</v>
          </cell>
          <cell r="J581">
            <v>845</v>
          </cell>
          <cell r="K581">
            <v>2459</v>
          </cell>
          <cell r="S581">
            <v>2390</v>
          </cell>
          <cell r="U581">
            <v>0.05</v>
          </cell>
          <cell r="V581" t="str">
            <v>저케</v>
          </cell>
          <cell r="W581">
            <v>7.1999999999999995E-2</v>
          </cell>
        </row>
        <row r="582">
          <cell r="A582">
            <v>582</v>
          </cell>
          <cell r="C582" t="str">
            <v>제어 케이블</v>
          </cell>
          <cell r="D582" t="str">
            <v>CVV  2.0sq/24C</v>
          </cell>
          <cell r="E582" t="str">
            <v>m</v>
          </cell>
          <cell r="H582">
            <v>796</v>
          </cell>
          <cell r="I582">
            <v>3021</v>
          </cell>
          <cell r="J582">
            <v>845</v>
          </cell>
          <cell r="K582">
            <v>3108</v>
          </cell>
          <cell r="S582">
            <v>3021</v>
          </cell>
          <cell r="U582">
            <v>0.05</v>
          </cell>
          <cell r="V582" t="str">
            <v>저케</v>
          </cell>
          <cell r="W582">
            <v>8.4000000000000005E-2</v>
          </cell>
        </row>
        <row r="583">
          <cell r="A583">
            <v>583</v>
          </cell>
          <cell r="C583" t="str">
            <v>제어 케이블</v>
          </cell>
          <cell r="D583" t="str">
            <v>CVV  2.0sq/27C</v>
          </cell>
          <cell r="E583" t="str">
            <v>m</v>
          </cell>
          <cell r="H583">
            <v>796</v>
          </cell>
          <cell r="I583">
            <v>3297</v>
          </cell>
          <cell r="J583">
            <v>845</v>
          </cell>
          <cell r="K583">
            <v>3391</v>
          </cell>
          <cell r="S583">
            <v>3297</v>
          </cell>
          <cell r="U583">
            <v>0.05</v>
          </cell>
          <cell r="V583" t="str">
            <v>저케</v>
          </cell>
          <cell r="W583">
            <v>9.0999999999999998E-2</v>
          </cell>
        </row>
        <row r="584">
          <cell r="A584">
            <v>584</v>
          </cell>
          <cell r="C584" t="str">
            <v>제어 케이블</v>
          </cell>
          <cell r="D584" t="str">
            <v>CVV  2.0sq/30C</v>
          </cell>
          <cell r="E584" t="str">
            <v>m</v>
          </cell>
          <cell r="H584">
            <v>796</v>
          </cell>
          <cell r="I584">
            <v>3689</v>
          </cell>
          <cell r="J584">
            <v>845</v>
          </cell>
          <cell r="K584">
            <v>3795</v>
          </cell>
          <cell r="S584">
            <v>3689</v>
          </cell>
          <cell r="U584">
            <v>0.05</v>
          </cell>
          <cell r="V584" t="str">
            <v>저케</v>
          </cell>
          <cell r="W584">
            <v>9.8000000000000004E-2</v>
          </cell>
        </row>
        <row r="585">
          <cell r="A585">
            <v>585</v>
          </cell>
          <cell r="S585" t="str">
            <v/>
          </cell>
        </row>
        <row r="586">
          <cell r="A586">
            <v>586</v>
          </cell>
          <cell r="S586" t="str">
            <v/>
          </cell>
        </row>
        <row r="587">
          <cell r="A587">
            <v>587</v>
          </cell>
          <cell r="C587" t="str">
            <v>제어 케이블</v>
          </cell>
          <cell r="D587" t="str">
            <v>CVV  3.5sq/2C</v>
          </cell>
          <cell r="E587" t="str">
            <v>m</v>
          </cell>
          <cell r="H587">
            <v>796</v>
          </cell>
          <cell r="I587">
            <v>659</v>
          </cell>
          <cell r="J587">
            <v>845</v>
          </cell>
          <cell r="K587">
            <v>678</v>
          </cell>
          <cell r="S587">
            <v>659</v>
          </cell>
          <cell r="U587">
            <v>0.05</v>
          </cell>
          <cell r="V587" t="str">
            <v>저케</v>
          </cell>
          <cell r="W587">
            <v>1.6E-2</v>
          </cell>
        </row>
        <row r="588">
          <cell r="A588">
            <v>588</v>
          </cell>
          <cell r="C588" t="str">
            <v>제어 케이블</v>
          </cell>
          <cell r="D588" t="str">
            <v>CVV  3.5sq/3C</v>
          </cell>
          <cell r="E588" t="str">
            <v>m</v>
          </cell>
          <cell r="H588">
            <v>796</v>
          </cell>
          <cell r="I588">
            <v>812</v>
          </cell>
          <cell r="J588">
            <v>845</v>
          </cell>
          <cell r="K588">
            <v>835</v>
          </cell>
          <cell r="S588">
            <v>812</v>
          </cell>
          <cell r="U588">
            <v>0.05</v>
          </cell>
          <cell r="V588" t="str">
            <v>저케</v>
          </cell>
          <cell r="W588">
            <v>2.1999999999999999E-2</v>
          </cell>
        </row>
        <row r="589">
          <cell r="A589">
            <v>589</v>
          </cell>
          <cell r="C589" t="str">
            <v>제어 케이블</v>
          </cell>
          <cell r="D589" t="str">
            <v>CVV  3.5sq/4C</v>
          </cell>
          <cell r="E589" t="str">
            <v>m</v>
          </cell>
          <cell r="H589">
            <v>796</v>
          </cell>
          <cell r="I589">
            <v>971</v>
          </cell>
          <cell r="J589">
            <v>845</v>
          </cell>
          <cell r="K589">
            <v>999</v>
          </cell>
          <cell r="S589">
            <v>971</v>
          </cell>
          <cell r="U589">
            <v>0.05</v>
          </cell>
          <cell r="V589" t="str">
            <v>저케</v>
          </cell>
          <cell r="W589">
            <v>2.9000000000000001E-2</v>
          </cell>
        </row>
        <row r="590">
          <cell r="A590">
            <v>590</v>
          </cell>
          <cell r="C590" t="str">
            <v>제어 케이블</v>
          </cell>
          <cell r="D590" t="str">
            <v>CVV  3.5sq/5C</v>
          </cell>
          <cell r="E590" t="str">
            <v>m</v>
          </cell>
          <cell r="H590">
            <v>796</v>
          </cell>
          <cell r="I590">
            <v>1137</v>
          </cell>
          <cell r="J590">
            <v>845</v>
          </cell>
          <cell r="K590">
            <v>1169</v>
          </cell>
          <cell r="S590">
            <v>1137</v>
          </cell>
          <cell r="U590">
            <v>0.05</v>
          </cell>
          <cell r="V590" t="str">
            <v>저케</v>
          </cell>
          <cell r="W590">
            <v>3.4000000000000002E-2</v>
          </cell>
        </row>
        <row r="591">
          <cell r="A591">
            <v>591</v>
          </cell>
          <cell r="C591" t="str">
            <v>제어 케이블</v>
          </cell>
          <cell r="D591" t="str">
            <v>CVV  3.5sq/12C</v>
          </cell>
          <cell r="E591" t="str">
            <v>m</v>
          </cell>
          <cell r="H591">
            <v>796</v>
          </cell>
          <cell r="I591">
            <v>2440</v>
          </cell>
          <cell r="J591">
            <v>845</v>
          </cell>
          <cell r="K591">
            <v>2509</v>
          </cell>
          <cell r="S591">
            <v>2440</v>
          </cell>
          <cell r="U591">
            <v>0.05</v>
          </cell>
          <cell r="V591" t="str">
            <v>저케</v>
          </cell>
          <cell r="W591">
            <v>5.8000000000000003E-2</v>
          </cell>
        </row>
        <row r="592">
          <cell r="A592">
            <v>592</v>
          </cell>
          <cell r="S592" t="str">
            <v/>
          </cell>
        </row>
        <row r="593">
          <cell r="A593">
            <v>593</v>
          </cell>
          <cell r="C593" t="str">
            <v>제어 케이블</v>
          </cell>
          <cell r="D593" t="str">
            <v>CVV  5.5sq/2C</v>
          </cell>
          <cell r="E593" t="str">
            <v>m</v>
          </cell>
          <cell r="H593">
            <v>796</v>
          </cell>
          <cell r="I593">
            <v>828</v>
          </cell>
          <cell r="J593">
            <v>845</v>
          </cell>
          <cell r="K593">
            <v>852</v>
          </cell>
          <cell r="S593">
            <v>828</v>
          </cell>
          <cell r="U593">
            <v>0.05</v>
          </cell>
          <cell r="V593" t="str">
            <v>저케</v>
          </cell>
          <cell r="W593">
            <v>1.7999999999999999E-2</v>
          </cell>
        </row>
        <row r="594">
          <cell r="A594">
            <v>594</v>
          </cell>
          <cell r="C594" t="str">
            <v>제어 케이블</v>
          </cell>
          <cell r="D594" t="str">
            <v>CVV  5.5sq/3C</v>
          </cell>
          <cell r="E594" t="str">
            <v>m</v>
          </cell>
          <cell r="H594">
            <v>796</v>
          </cell>
          <cell r="I594">
            <v>1083</v>
          </cell>
          <cell r="J594">
            <v>845</v>
          </cell>
          <cell r="K594">
            <v>1114</v>
          </cell>
          <cell r="S594">
            <v>1083</v>
          </cell>
          <cell r="U594">
            <v>0.05</v>
          </cell>
          <cell r="V594" t="str">
            <v>저케</v>
          </cell>
          <cell r="W594">
            <v>2.5999999999999999E-2</v>
          </cell>
        </row>
        <row r="595">
          <cell r="A595">
            <v>595</v>
          </cell>
          <cell r="C595" t="str">
            <v>제어 케이블</v>
          </cell>
          <cell r="D595" t="str">
            <v>CVV  5.5sq/4C</v>
          </cell>
          <cell r="E595" t="str">
            <v>m</v>
          </cell>
          <cell r="H595">
            <v>796</v>
          </cell>
          <cell r="I595">
            <v>1345</v>
          </cell>
          <cell r="J595">
            <v>845</v>
          </cell>
          <cell r="K595">
            <v>1383</v>
          </cell>
          <cell r="S595">
            <v>1345</v>
          </cell>
          <cell r="U595">
            <v>0.05</v>
          </cell>
          <cell r="V595" t="str">
            <v>저케</v>
          </cell>
          <cell r="W595">
            <v>3.4000000000000002E-2</v>
          </cell>
        </row>
        <row r="596">
          <cell r="A596">
            <v>596</v>
          </cell>
          <cell r="C596" t="str">
            <v>제어 케이블</v>
          </cell>
          <cell r="D596" t="str">
            <v>CVV  5.5sq/5C</v>
          </cell>
          <cell r="E596" t="str">
            <v>m</v>
          </cell>
          <cell r="H596">
            <v>796</v>
          </cell>
          <cell r="I596">
            <v>1628</v>
          </cell>
          <cell r="J596">
            <v>845</v>
          </cell>
          <cell r="K596">
            <v>1675</v>
          </cell>
          <cell r="S596">
            <v>1628</v>
          </cell>
          <cell r="U596">
            <v>0.05</v>
          </cell>
          <cell r="V596" t="str">
            <v>저케</v>
          </cell>
          <cell r="W596">
            <v>3.9E-2</v>
          </cell>
        </row>
        <row r="597">
          <cell r="A597">
            <v>597</v>
          </cell>
          <cell r="S597" t="str">
            <v/>
          </cell>
        </row>
        <row r="598">
          <cell r="A598">
            <v>598</v>
          </cell>
          <cell r="S598" t="str">
            <v/>
          </cell>
        </row>
        <row r="599">
          <cell r="A599">
            <v>599</v>
          </cell>
          <cell r="C599" t="str">
            <v>제어 케이블</v>
          </cell>
          <cell r="D599" t="str">
            <v>CVV-S  2.0sq/2C</v>
          </cell>
          <cell r="E599" t="str">
            <v>m</v>
          </cell>
          <cell r="H599">
            <v>797</v>
          </cell>
          <cell r="I599">
            <v>711</v>
          </cell>
          <cell r="J599">
            <v>845</v>
          </cell>
          <cell r="K599">
            <v>693</v>
          </cell>
          <cell r="S599">
            <v>693</v>
          </cell>
          <cell r="U599">
            <v>0.05</v>
          </cell>
          <cell r="V599" t="str">
            <v>저케</v>
          </cell>
          <cell r="W599">
            <v>1.6799999999999999E-2</v>
          </cell>
        </row>
        <row r="600">
          <cell r="A600">
            <v>600</v>
          </cell>
          <cell r="C600" t="str">
            <v>제어 케이블</v>
          </cell>
          <cell r="D600" t="str">
            <v>CVV-S  2.0sq/3C</v>
          </cell>
          <cell r="E600" t="str">
            <v>m</v>
          </cell>
          <cell r="H600">
            <v>797</v>
          </cell>
          <cell r="I600">
            <v>823</v>
          </cell>
          <cell r="J600">
            <v>845</v>
          </cell>
          <cell r="K600">
            <v>802</v>
          </cell>
          <cell r="S600">
            <v>802</v>
          </cell>
          <cell r="U600">
            <v>0.05</v>
          </cell>
          <cell r="V600" t="str">
            <v>저케</v>
          </cell>
          <cell r="W600">
            <v>2.2799999999999997E-2</v>
          </cell>
        </row>
        <row r="601">
          <cell r="A601">
            <v>601</v>
          </cell>
          <cell r="C601" t="str">
            <v>제어 케이블</v>
          </cell>
          <cell r="D601" t="str">
            <v>CVV-S  2.0sq/4C</v>
          </cell>
          <cell r="E601" t="str">
            <v>m</v>
          </cell>
          <cell r="H601">
            <v>797</v>
          </cell>
          <cell r="I601">
            <v>954</v>
          </cell>
          <cell r="J601">
            <v>845</v>
          </cell>
          <cell r="K601">
            <v>930</v>
          </cell>
          <cell r="S601">
            <v>930</v>
          </cell>
          <cell r="U601">
            <v>0.05</v>
          </cell>
          <cell r="V601" t="str">
            <v>저케</v>
          </cell>
          <cell r="W601">
            <v>3.1199999999999999E-2</v>
          </cell>
        </row>
        <row r="602">
          <cell r="A602">
            <v>602</v>
          </cell>
          <cell r="C602" t="str">
            <v>제어 케이블</v>
          </cell>
          <cell r="D602" t="str">
            <v>CVV-S  2.0sq/5C</v>
          </cell>
          <cell r="E602" t="str">
            <v>m</v>
          </cell>
          <cell r="H602">
            <v>797</v>
          </cell>
          <cell r="I602">
            <v>1076</v>
          </cell>
          <cell r="J602">
            <v>845</v>
          </cell>
          <cell r="K602">
            <v>1049</v>
          </cell>
          <cell r="S602">
            <v>1049</v>
          </cell>
          <cell r="U602">
            <v>0.05</v>
          </cell>
          <cell r="V602" t="str">
            <v>저케</v>
          </cell>
          <cell r="W602">
            <v>3.8399999999999997E-2</v>
          </cell>
        </row>
        <row r="603">
          <cell r="A603">
            <v>603</v>
          </cell>
          <cell r="C603" t="str">
            <v>제어 케이블</v>
          </cell>
          <cell r="D603" t="str">
            <v>CVV-S  2.0sq/6C</v>
          </cell>
          <cell r="E603" t="str">
            <v>m</v>
          </cell>
          <cell r="H603">
            <v>797</v>
          </cell>
          <cell r="I603">
            <v>1218</v>
          </cell>
          <cell r="J603">
            <v>845</v>
          </cell>
          <cell r="K603">
            <v>1188</v>
          </cell>
          <cell r="S603">
            <v>1188</v>
          </cell>
          <cell r="U603">
            <v>0.05</v>
          </cell>
          <cell r="V603" t="str">
            <v>저케</v>
          </cell>
          <cell r="W603">
            <v>4.2000000000000003E-2</v>
          </cell>
        </row>
        <row r="604">
          <cell r="A604">
            <v>604</v>
          </cell>
          <cell r="C604" t="str">
            <v>제어 케이블</v>
          </cell>
          <cell r="D604" t="str">
            <v>CVV-S  2.0sq/7C</v>
          </cell>
          <cell r="E604" t="str">
            <v>m</v>
          </cell>
          <cell r="H604">
            <v>797</v>
          </cell>
          <cell r="I604">
            <v>1292</v>
          </cell>
          <cell r="J604">
            <v>845</v>
          </cell>
          <cell r="K604">
            <v>1261</v>
          </cell>
          <cell r="S604">
            <v>1261</v>
          </cell>
          <cell r="U604">
            <v>0.05</v>
          </cell>
          <cell r="V604" t="str">
            <v>저케</v>
          </cell>
          <cell r="W604">
            <v>4.6800000000000001E-2</v>
          </cell>
        </row>
        <row r="605">
          <cell r="A605">
            <v>605</v>
          </cell>
          <cell r="C605" t="str">
            <v>제어 케이블</v>
          </cell>
          <cell r="D605" t="str">
            <v>CVV-S  2.0sq/9C</v>
          </cell>
          <cell r="E605" t="str">
            <v>m</v>
          </cell>
          <cell r="H605">
            <v>797</v>
          </cell>
          <cell r="I605">
            <v>1621</v>
          </cell>
          <cell r="J605">
            <v>845</v>
          </cell>
          <cell r="K605">
            <v>1581</v>
          </cell>
          <cell r="S605">
            <v>1581</v>
          </cell>
          <cell r="U605">
            <v>0.05</v>
          </cell>
          <cell r="V605" t="str">
            <v>저케</v>
          </cell>
          <cell r="W605">
            <v>5.3999999999999999E-2</v>
          </cell>
        </row>
        <row r="606">
          <cell r="A606">
            <v>606</v>
          </cell>
          <cell r="C606" t="str">
            <v>제어 케이블</v>
          </cell>
          <cell r="D606" t="str">
            <v>CVV-S  2.0sq/10C</v>
          </cell>
          <cell r="E606" t="str">
            <v>m</v>
          </cell>
          <cell r="H606">
            <v>797</v>
          </cell>
          <cell r="I606">
            <v>1842</v>
          </cell>
          <cell r="J606">
            <v>845</v>
          </cell>
          <cell r="K606">
            <v>1796</v>
          </cell>
          <cell r="S606">
            <v>1796</v>
          </cell>
          <cell r="U606">
            <v>0.05</v>
          </cell>
          <cell r="V606" t="str">
            <v>저케</v>
          </cell>
          <cell r="W606">
            <v>5.7599999999999998E-2</v>
          </cell>
        </row>
        <row r="607">
          <cell r="A607">
            <v>607</v>
          </cell>
          <cell r="C607" t="str">
            <v>제어 케이블</v>
          </cell>
          <cell r="D607" t="str">
            <v>CVV-S  2.0sq/12C</v>
          </cell>
          <cell r="E607" t="str">
            <v>m</v>
          </cell>
          <cell r="H607">
            <v>797</v>
          </cell>
          <cell r="I607">
            <v>2076</v>
          </cell>
          <cell r="J607">
            <v>845</v>
          </cell>
          <cell r="K607">
            <v>2025</v>
          </cell>
          <cell r="S607">
            <v>2025</v>
          </cell>
          <cell r="U607">
            <v>0.05</v>
          </cell>
          <cell r="V607" t="str">
            <v>저케</v>
          </cell>
          <cell r="W607">
            <v>6.4799999999999996E-2</v>
          </cell>
        </row>
        <row r="608">
          <cell r="A608">
            <v>608</v>
          </cell>
          <cell r="C608" t="str">
            <v>제어 케이블</v>
          </cell>
          <cell r="D608" t="str">
            <v>CVV-S  2.0sq/15C</v>
          </cell>
          <cell r="E608" t="str">
            <v>m</v>
          </cell>
          <cell r="H608">
            <v>797</v>
          </cell>
          <cell r="I608">
            <v>2419</v>
          </cell>
          <cell r="J608">
            <v>845</v>
          </cell>
          <cell r="K608">
            <v>2358</v>
          </cell>
          <cell r="S608">
            <v>2358</v>
          </cell>
          <cell r="U608">
            <v>0.05</v>
          </cell>
          <cell r="V608" t="str">
            <v>저케</v>
          </cell>
          <cell r="W608">
            <v>7.5600000000000001E-2</v>
          </cell>
        </row>
        <row r="609">
          <cell r="A609">
            <v>609</v>
          </cell>
          <cell r="C609" t="str">
            <v>제어 케이블</v>
          </cell>
          <cell r="D609" t="str">
            <v>CVV-S  2.0sq/17C</v>
          </cell>
          <cell r="E609" t="str">
            <v>m</v>
          </cell>
          <cell r="H609">
            <v>797</v>
          </cell>
          <cell r="I609">
            <v>2634</v>
          </cell>
          <cell r="J609">
            <v>845</v>
          </cell>
          <cell r="K609">
            <v>2569</v>
          </cell>
          <cell r="S609">
            <v>2569</v>
          </cell>
          <cell r="U609">
            <v>0.05</v>
          </cell>
          <cell r="V609" t="str">
            <v>저케</v>
          </cell>
          <cell r="W609">
            <v>8.6399999999999991E-2</v>
          </cell>
        </row>
        <row r="610">
          <cell r="A610">
            <v>610</v>
          </cell>
          <cell r="C610" t="str">
            <v>제어 케이블</v>
          </cell>
          <cell r="D610" t="str">
            <v>CVV-S  2.0sq/19C</v>
          </cell>
          <cell r="E610" t="str">
            <v>m</v>
          </cell>
          <cell r="H610">
            <v>797</v>
          </cell>
          <cell r="I610">
            <v>2833</v>
          </cell>
          <cell r="J610">
            <v>845</v>
          </cell>
          <cell r="K610">
            <v>2763</v>
          </cell>
          <cell r="S610">
            <v>2763</v>
          </cell>
          <cell r="U610">
            <v>0.05</v>
          </cell>
          <cell r="V610" t="str">
            <v>저케</v>
          </cell>
          <cell r="W610">
            <v>8.6399999999999991E-2</v>
          </cell>
        </row>
        <row r="611">
          <cell r="A611">
            <v>611</v>
          </cell>
          <cell r="C611" t="str">
            <v>제어 케이블</v>
          </cell>
          <cell r="D611" t="str">
            <v>CVV-S  2.0sq/20C</v>
          </cell>
          <cell r="E611" t="str">
            <v>m</v>
          </cell>
          <cell r="H611">
            <v>797</v>
          </cell>
          <cell r="I611">
            <v>3007</v>
          </cell>
          <cell r="J611">
            <v>845</v>
          </cell>
          <cell r="K611">
            <v>2932</v>
          </cell>
          <cell r="S611">
            <v>2932</v>
          </cell>
          <cell r="U611">
            <v>0.05</v>
          </cell>
          <cell r="V611" t="str">
            <v>저케</v>
          </cell>
          <cell r="W611">
            <v>0.1008</v>
          </cell>
        </row>
        <row r="612">
          <cell r="A612">
            <v>612</v>
          </cell>
          <cell r="C612" t="str">
            <v>제어 케이블</v>
          </cell>
          <cell r="D612" t="str">
            <v>CVV-S  2.0sq/24C</v>
          </cell>
          <cell r="E612" t="str">
            <v>m</v>
          </cell>
          <cell r="H612">
            <v>797</v>
          </cell>
          <cell r="I612">
            <v>3724</v>
          </cell>
          <cell r="J612">
            <v>845</v>
          </cell>
          <cell r="K612">
            <v>3629</v>
          </cell>
          <cell r="S612">
            <v>3629</v>
          </cell>
          <cell r="U612">
            <v>0.05</v>
          </cell>
          <cell r="V612" t="str">
            <v>저케</v>
          </cell>
          <cell r="W612">
            <v>0.1008</v>
          </cell>
        </row>
        <row r="613">
          <cell r="A613">
            <v>613</v>
          </cell>
          <cell r="C613" t="str">
            <v>제어 케이블</v>
          </cell>
          <cell r="D613" t="str">
            <v>CVV-S  2.0sq/27C</v>
          </cell>
          <cell r="E613" t="str">
            <v>m</v>
          </cell>
          <cell r="H613">
            <v>797</v>
          </cell>
          <cell r="I613">
            <v>3996</v>
          </cell>
          <cell r="J613">
            <v>845</v>
          </cell>
          <cell r="K613">
            <v>3895</v>
          </cell>
          <cell r="S613">
            <v>3895</v>
          </cell>
          <cell r="U613">
            <v>0.05</v>
          </cell>
          <cell r="V613" t="str">
            <v>저케</v>
          </cell>
          <cell r="W613">
            <v>0.10919999999999999</v>
          </cell>
        </row>
        <row r="614">
          <cell r="A614">
            <v>614</v>
          </cell>
          <cell r="C614" t="str">
            <v>제어 케이블</v>
          </cell>
          <cell r="D614" t="str">
            <v>CVV-S  2.0sq/30C</v>
          </cell>
          <cell r="E614" t="str">
            <v>m</v>
          </cell>
          <cell r="H614">
            <v>797</v>
          </cell>
          <cell r="I614">
            <v>4421</v>
          </cell>
          <cell r="J614">
            <v>845</v>
          </cell>
          <cell r="K614">
            <v>4309</v>
          </cell>
          <cell r="S614">
            <v>4309</v>
          </cell>
          <cell r="U614">
            <v>0.05</v>
          </cell>
          <cell r="V614" t="str">
            <v>저케</v>
          </cell>
          <cell r="W614">
            <v>0.1176</v>
          </cell>
        </row>
        <row r="615">
          <cell r="A615">
            <v>615</v>
          </cell>
          <cell r="S615" t="str">
            <v/>
          </cell>
        </row>
        <row r="616">
          <cell r="A616">
            <v>616</v>
          </cell>
          <cell r="S616" t="str">
            <v/>
          </cell>
        </row>
        <row r="617">
          <cell r="A617">
            <v>617</v>
          </cell>
          <cell r="C617" t="str">
            <v>제어 케이블</v>
          </cell>
          <cell r="D617" t="str">
            <v>CVV-S  3.5sq/2C</v>
          </cell>
          <cell r="E617" t="str">
            <v>m</v>
          </cell>
          <cell r="H617">
            <v>797</v>
          </cell>
          <cell r="I617">
            <v>878</v>
          </cell>
          <cell r="J617">
            <v>845</v>
          </cell>
          <cell r="K617">
            <v>857</v>
          </cell>
          <cell r="S617">
            <v>857</v>
          </cell>
          <cell r="U617">
            <v>0.05</v>
          </cell>
          <cell r="V617" t="str">
            <v>저케</v>
          </cell>
          <cell r="W617">
            <v>1.9199999999999998E-2</v>
          </cell>
        </row>
        <row r="618">
          <cell r="A618">
            <v>618</v>
          </cell>
          <cell r="C618" t="str">
            <v>제어 케이블</v>
          </cell>
          <cell r="D618" t="str">
            <v>CVV-S  3.5sq/3C</v>
          </cell>
          <cell r="E618" t="str">
            <v>m</v>
          </cell>
          <cell r="H618">
            <v>797</v>
          </cell>
          <cell r="I618">
            <v>1050</v>
          </cell>
          <cell r="J618">
            <v>845</v>
          </cell>
          <cell r="K618">
            <v>1024</v>
          </cell>
          <cell r="S618">
            <v>1024</v>
          </cell>
          <cell r="U618">
            <v>0.05</v>
          </cell>
          <cell r="V618" t="str">
            <v>저케</v>
          </cell>
          <cell r="W618">
            <v>2.6399999999999996E-2</v>
          </cell>
        </row>
        <row r="619">
          <cell r="A619">
            <v>619</v>
          </cell>
          <cell r="C619" t="str">
            <v>제어 케이블</v>
          </cell>
          <cell r="D619" t="str">
            <v>CVV-S  3.5sq/4C</v>
          </cell>
          <cell r="E619" t="str">
            <v>m</v>
          </cell>
          <cell r="H619">
            <v>797</v>
          </cell>
          <cell r="I619">
            <v>1256</v>
          </cell>
          <cell r="J619">
            <v>845</v>
          </cell>
          <cell r="K619">
            <v>1223</v>
          </cell>
          <cell r="S619">
            <v>1223</v>
          </cell>
          <cell r="U619">
            <v>0.05</v>
          </cell>
          <cell r="V619" t="str">
            <v>저케</v>
          </cell>
          <cell r="W619">
            <v>3.4799999999999998E-2</v>
          </cell>
        </row>
        <row r="620">
          <cell r="A620">
            <v>620</v>
          </cell>
          <cell r="C620" t="str">
            <v>제어 케이블</v>
          </cell>
          <cell r="D620" t="str">
            <v>CVV-S  3.5sq/5C</v>
          </cell>
          <cell r="E620" t="str">
            <v>m</v>
          </cell>
          <cell r="H620">
            <v>797</v>
          </cell>
          <cell r="I620">
            <v>1456</v>
          </cell>
          <cell r="J620">
            <v>845</v>
          </cell>
          <cell r="K620">
            <v>1420</v>
          </cell>
          <cell r="S620">
            <v>1420</v>
          </cell>
          <cell r="U620">
            <v>0.05</v>
          </cell>
          <cell r="V620" t="str">
            <v>저케</v>
          </cell>
          <cell r="W620">
            <v>4.0800000000000003E-2</v>
          </cell>
        </row>
        <row r="621">
          <cell r="A621">
            <v>621</v>
          </cell>
          <cell r="S621" t="str">
            <v/>
          </cell>
        </row>
        <row r="622">
          <cell r="A622">
            <v>622</v>
          </cell>
          <cell r="S622" t="str">
            <v/>
          </cell>
        </row>
        <row r="623">
          <cell r="A623">
            <v>623</v>
          </cell>
          <cell r="C623" t="str">
            <v>제어 케이블</v>
          </cell>
          <cell r="D623" t="str">
            <v>CVV-S  5.5sq/2C</v>
          </cell>
          <cell r="E623" t="str">
            <v>m</v>
          </cell>
          <cell r="H623">
            <v>797</v>
          </cell>
          <cell r="I623">
            <v>1154</v>
          </cell>
          <cell r="J623">
            <v>845</v>
          </cell>
          <cell r="K623">
            <v>1126</v>
          </cell>
          <cell r="S623">
            <v>1126</v>
          </cell>
          <cell r="U623">
            <v>0.05</v>
          </cell>
          <cell r="V623" t="str">
            <v>저케</v>
          </cell>
          <cell r="W623">
            <v>2.1599999999999998E-2</v>
          </cell>
        </row>
        <row r="624">
          <cell r="A624">
            <v>624</v>
          </cell>
          <cell r="C624" t="str">
            <v>제어 케이블</v>
          </cell>
          <cell r="D624" t="str">
            <v>CVV-S  5.5sq/3C</v>
          </cell>
          <cell r="E624" t="str">
            <v>m</v>
          </cell>
          <cell r="H624">
            <v>797</v>
          </cell>
          <cell r="I624">
            <v>1410</v>
          </cell>
          <cell r="J624">
            <v>845</v>
          </cell>
          <cell r="K624">
            <v>1375</v>
          </cell>
          <cell r="S624">
            <v>1375</v>
          </cell>
          <cell r="U624">
            <v>0.05</v>
          </cell>
          <cell r="V624" t="str">
            <v>저케</v>
          </cell>
          <cell r="W624">
            <v>3.1199999999999999E-2</v>
          </cell>
        </row>
        <row r="625">
          <cell r="A625">
            <v>625</v>
          </cell>
          <cell r="C625" t="str">
            <v>제어 케이블</v>
          </cell>
          <cell r="D625" t="str">
            <v>CVV-S  5.5sq/4C</v>
          </cell>
          <cell r="E625" t="str">
            <v>m</v>
          </cell>
          <cell r="H625">
            <v>797</v>
          </cell>
          <cell r="I625">
            <v>1745</v>
          </cell>
          <cell r="J625">
            <v>845</v>
          </cell>
          <cell r="K625">
            <v>1702</v>
          </cell>
          <cell r="S625">
            <v>1702</v>
          </cell>
          <cell r="U625">
            <v>0.05</v>
          </cell>
          <cell r="V625" t="str">
            <v>저케</v>
          </cell>
          <cell r="W625">
            <v>4.0800000000000003E-2</v>
          </cell>
        </row>
        <row r="626">
          <cell r="A626">
            <v>626</v>
          </cell>
          <cell r="C626" t="str">
            <v>제어 케이블</v>
          </cell>
          <cell r="D626" t="str">
            <v>CVV-S  5.5sq/5C</v>
          </cell>
          <cell r="E626" t="str">
            <v>m</v>
          </cell>
          <cell r="H626">
            <v>797</v>
          </cell>
          <cell r="I626">
            <v>2038</v>
          </cell>
          <cell r="J626">
            <v>845</v>
          </cell>
          <cell r="K626">
            <v>1987</v>
          </cell>
          <cell r="S626">
            <v>1987</v>
          </cell>
          <cell r="U626">
            <v>0.05</v>
          </cell>
          <cell r="V626" t="str">
            <v>저케</v>
          </cell>
          <cell r="W626">
            <v>4.6800000000000001E-2</v>
          </cell>
        </row>
        <row r="627">
          <cell r="A627">
            <v>627</v>
          </cell>
          <cell r="S627" t="str">
            <v/>
          </cell>
        </row>
        <row r="628">
          <cell r="A628">
            <v>628</v>
          </cell>
          <cell r="C628" t="str">
            <v>제어 케이블</v>
          </cell>
          <cell r="D628" t="str">
            <v>CVV-SB  2.0sq/2C</v>
          </cell>
          <cell r="E628" t="str">
            <v>m</v>
          </cell>
          <cell r="H628">
            <v>797</v>
          </cell>
          <cell r="I628">
            <v>925</v>
          </cell>
          <cell r="J628">
            <v>845</v>
          </cell>
          <cell r="K628">
            <v>903</v>
          </cell>
          <cell r="S628">
            <v>903</v>
          </cell>
          <cell r="U628">
            <v>0.05</v>
          </cell>
          <cell r="V628" t="str">
            <v>저케</v>
          </cell>
          <cell r="W628">
            <v>1.6799999999999999E-2</v>
          </cell>
        </row>
        <row r="629">
          <cell r="A629">
            <v>629</v>
          </cell>
          <cell r="C629" t="str">
            <v>제어 케이블</v>
          </cell>
          <cell r="D629" t="str">
            <v>CVV-SB  2.0sq/3C</v>
          </cell>
          <cell r="E629" t="str">
            <v>m</v>
          </cell>
          <cell r="H629">
            <v>797</v>
          </cell>
          <cell r="I629">
            <v>1119</v>
          </cell>
          <cell r="J629">
            <v>845</v>
          </cell>
          <cell r="K629">
            <v>1091</v>
          </cell>
          <cell r="S629">
            <v>1091</v>
          </cell>
          <cell r="U629">
            <v>0.05</v>
          </cell>
          <cell r="V629" t="str">
            <v>저케</v>
          </cell>
          <cell r="W629">
            <v>2.2799999999999997E-2</v>
          </cell>
        </row>
        <row r="630">
          <cell r="A630">
            <v>630</v>
          </cell>
          <cell r="C630" t="str">
            <v>제어 케이블</v>
          </cell>
          <cell r="D630" t="str">
            <v>CVV-SB  2.0sq/4C</v>
          </cell>
          <cell r="E630" t="str">
            <v>m</v>
          </cell>
          <cell r="H630">
            <v>797</v>
          </cell>
          <cell r="I630">
            <v>1288</v>
          </cell>
          <cell r="J630">
            <v>845</v>
          </cell>
          <cell r="K630">
            <v>1257</v>
          </cell>
          <cell r="S630">
            <v>1257</v>
          </cell>
          <cell r="U630">
            <v>0.05</v>
          </cell>
          <cell r="V630" t="str">
            <v>저케</v>
          </cell>
          <cell r="W630">
            <v>3.1199999999999999E-2</v>
          </cell>
        </row>
        <row r="631">
          <cell r="A631">
            <v>631</v>
          </cell>
          <cell r="C631" t="str">
            <v>제어 케이블</v>
          </cell>
          <cell r="D631" t="str">
            <v>CVV-SB  2.0sq/5C</v>
          </cell>
          <cell r="E631" t="str">
            <v>m</v>
          </cell>
          <cell r="H631">
            <v>797</v>
          </cell>
          <cell r="I631">
            <v>1406</v>
          </cell>
          <cell r="J631">
            <v>845</v>
          </cell>
          <cell r="K631">
            <v>1371</v>
          </cell>
          <cell r="S631">
            <v>1371</v>
          </cell>
          <cell r="U631">
            <v>0.05</v>
          </cell>
          <cell r="V631" t="str">
            <v>저케</v>
          </cell>
          <cell r="W631">
            <v>3.8399999999999997E-2</v>
          </cell>
        </row>
        <row r="632">
          <cell r="A632">
            <v>632</v>
          </cell>
          <cell r="C632" t="str">
            <v>제어 케이블</v>
          </cell>
          <cell r="D632" t="str">
            <v>CVV-SB  2.0sq/6C</v>
          </cell>
          <cell r="E632" t="str">
            <v>m</v>
          </cell>
          <cell r="H632">
            <v>797</v>
          </cell>
          <cell r="I632">
            <v>1578</v>
          </cell>
          <cell r="J632">
            <v>845</v>
          </cell>
          <cell r="K632">
            <v>1540</v>
          </cell>
          <cell r="S632">
            <v>1540</v>
          </cell>
          <cell r="U632">
            <v>0.05</v>
          </cell>
          <cell r="V632" t="str">
            <v>저케</v>
          </cell>
          <cell r="W632">
            <v>4.2000000000000003E-2</v>
          </cell>
        </row>
        <row r="633">
          <cell r="A633">
            <v>633</v>
          </cell>
          <cell r="C633" t="str">
            <v>제어 케이블</v>
          </cell>
          <cell r="D633" t="str">
            <v>CVV-SB  2.0sq/7C</v>
          </cell>
          <cell r="E633" t="str">
            <v>m</v>
          </cell>
          <cell r="H633">
            <v>797</v>
          </cell>
          <cell r="I633">
            <v>1676</v>
          </cell>
          <cell r="J633">
            <v>845</v>
          </cell>
          <cell r="K633">
            <v>1635</v>
          </cell>
          <cell r="S633">
            <v>1635</v>
          </cell>
          <cell r="U633">
            <v>0.05</v>
          </cell>
          <cell r="V633" t="str">
            <v>저케</v>
          </cell>
          <cell r="W633">
            <v>4.6800000000000001E-2</v>
          </cell>
        </row>
        <row r="634">
          <cell r="A634">
            <v>634</v>
          </cell>
          <cell r="C634" t="str">
            <v>제어 케이블</v>
          </cell>
          <cell r="D634" t="str">
            <v>CVV-SB  2.0sq/9C</v>
          </cell>
          <cell r="E634" t="str">
            <v>m</v>
          </cell>
          <cell r="H634">
            <v>797</v>
          </cell>
          <cell r="I634">
            <v>1950</v>
          </cell>
          <cell r="J634">
            <v>845</v>
          </cell>
          <cell r="K634">
            <v>1900</v>
          </cell>
          <cell r="S634">
            <v>1900</v>
          </cell>
          <cell r="U634">
            <v>0.05</v>
          </cell>
          <cell r="V634" t="str">
            <v>저케</v>
          </cell>
          <cell r="W634">
            <v>5.3999999999999999E-2</v>
          </cell>
        </row>
        <row r="635">
          <cell r="A635">
            <v>635</v>
          </cell>
          <cell r="C635" t="str">
            <v>제어 케이블</v>
          </cell>
          <cell r="D635" t="str">
            <v>CVV-SB  2.0sq/10C</v>
          </cell>
          <cell r="E635" t="str">
            <v>m</v>
          </cell>
          <cell r="H635">
            <v>797</v>
          </cell>
          <cell r="I635">
            <v>2134</v>
          </cell>
          <cell r="J635">
            <v>845</v>
          </cell>
          <cell r="K635">
            <v>2081</v>
          </cell>
          <cell r="S635">
            <v>2081</v>
          </cell>
          <cell r="U635">
            <v>0.05</v>
          </cell>
          <cell r="V635" t="str">
            <v>저케</v>
          </cell>
          <cell r="W635">
            <v>5.7599999999999998E-2</v>
          </cell>
        </row>
        <row r="636">
          <cell r="A636">
            <v>636</v>
          </cell>
          <cell r="C636" t="str">
            <v>제어 케이블</v>
          </cell>
          <cell r="D636" t="str">
            <v>CVV-SB  2.0sq/12C</v>
          </cell>
          <cell r="E636" t="str">
            <v>m</v>
          </cell>
          <cell r="H636">
            <v>797</v>
          </cell>
          <cell r="I636">
            <v>2337</v>
          </cell>
          <cell r="J636">
            <v>845</v>
          </cell>
          <cell r="K636">
            <v>2278</v>
          </cell>
          <cell r="S636">
            <v>2278</v>
          </cell>
          <cell r="U636">
            <v>0.05</v>
          </cell>
          <cell r="V636" t="str">
            <v>저케</v>
          </cell>
          <cell r="W636">
            <v>6.4799999999999996E-2</v>
          </cell>
        </row>
        <row r="637">
          <cell r="A637">
            <v>637</v>
          </cell>
          <cell r="C637" t="str">
            <v>제어 케이블</v>
          </cell>
          <cell r="D637" t="str">
            <v>CVV-SB  2.0sq/15C</v>
          </cell>
          <cell r="E637" t="str">
            <v>m</v>
          </cell>
          <cell r="H637">
            <v>797</v>
          </cell>
          <cell r="I637">
            <v>2803</v>
          </cell>
          <cell r="J637">
            <v>845</v>
          </cell>
          <cell r="K637">
            <v>2733</v>
          </cell>
          <cell r="S637">
            <v>2733</v>
          </cell>
          <cell r="U637">
            <v>0.05</v>
          </cell>
          <cell r="V637" t="str">
            <v>저케</v>
          </cell>
          <cell r="W637">
            <v>7.5600000000000001E-2</v>
          </cell>
        </row>
        <row r="638">
          <cell r="A638">
            <v>638</v>
          </cell>
          <cell r="C638" t="str">
            <v>제어 케이블</v>
          </cell>
          <cell r="D638" t="str">
            <v>CVV-SB  2.0sq/17C</v>
          </cell>
          <cell r="E638" t="str">
            <v>m</v>
          </cell>
          <cell r="H638">
            <v>797</v>
          </cell>
          <cell r="I638">
            <v>3079</v>
          </cell>
          <cell r="J638">
            <v>845</v>
          </cell>
          <cell r="K638">
            <v>3002</v>
          </cell>
          <cell r="S638">
            <v>3002</v>
          </cell>
          <cell r="U638">
            <v>0.05</v>
          </cell>
          <cell r="V638" t="str">
            <v>저케</v>
          </cell>
          <cell r="W638">
            <v>8.2799999999999999E-2</v>
          </cell>
        </row>
        <row r="639">
          <cell r="A639">
            <v>639</v>
          </cell>
          <cell r="C639" t="str">
            <v>제어 케이블</v>
          </cell>
          <cell r="D639" t="str">
            <v>CVV-SB  2.0sq/19C</v>
          </cell>
          <cell r="E639" t="str">
            <v>m</v>
          </cell>
          <cell r="H639">
            <v>797</v>
          </cell>
          <cell r="I639">
            <v>3252</v>
          </cell>
          <cell r="J639">
            <v>845</v>
          </cell>
          <cell r="K639">
            <v>3171</v>
          </cell>
          <cell r="S639">
            <v>3171</v>
          </cell>
          <cell r="U639">
            <v>0.05</v>
          </cell>
          <cell r="V639" t="str">
            <v>저케</v>
          </cell>
          <cell r="W639">
            <v>8.6399999999999991E-2</v>
          </cell>
        </row>
        <row r="640">
          <cell r="A640">
            <v>640</v>
          </cell>
          <cell r="C640" t="str">
            <v>제어 케이블</v>
          </cell>
          <cell r="D640" t="str">
            <v>CVV-SB  2.0sq/22C</v>
          </cell>
          <cell r="E640" t="str">
            <v>m</v>
          </cell>
          <cell r="H640">
            <v>797</v>
          </cell>
          <cell r="I640">
            <v>3902</v>
          </cell>
          <cell r="J640">
            <v>845</v>
          </cell>
          <cell r="K640">
            <v>3804</v>
          </cell>
          <cell r="S640">
            <v>3804</v>
          </cell>
          <cell r="U640">
            <v>0.05</v>
          </cell>
          <cell r="V640" t="str">
            <v>저케</v>
          </cell>
          <cell r="W640">
            <v>9.4799999999999995E-2</v>
          </cell>
        </row>
        <row r="641">
          <cell r="A641">
            <v>641</v>
          </cell>
          <cell r="C641" t="str">
            <v>제어 케이블</v>
          </cell>
          <cell r="D641" t="str">
            <v>CVV-SB  2.0sq/24C</v>
          </cell>
          <cell r="E641" t="str">
            <v>m</v>
          </cell>
          <cell r="H641">
            <v>797</v>
          </cell>
          <cell r="I641">
            <v>3877</v>
          </cell>
          <cell r="J641">
            <v>845</v>
          </cell>
          <cell r="K641">
            <v>3780</v>
          </cell>
          <cell r="S641">
            <v>3780</v>
          </cell>
          <cell r="U641">
            <v>0.05</v>
          </cell>
          <cell r="V641" t="str">
            <v>저케</v>
          </cell>
          <cell r="W641">
            <v>0.1008</v>
          </cell>
        </row>
        <row r="642">
          <cell r="A642">
            <v>642</v>
          </cell>
          <cell r="C642" t="str">
            <v>제어 케이블</v>
          </cell>
          <cell r="D642" t="str">
            <v>CVV-SB  2.0sq/27C</v>
          </cell>
          <cell r="E642" t="str">
            <v>m</v>
          </cell>
          <cell r="H642">
            <v>797</v>
          </cell>
          <cell r="I642">
            <v>4250</v>
          </cell>
          <cell r="J642">
            <v>845</v>
          </cell>
          <cell r="K642">
            <v>3884</v>
          </cell>
          <cell r="S642">
            <v>3884</v>
          </cell>
          <cell r="U642">
            <v>0.05</v>
          </cell>
          <cell r="V642" t="str">
            <v>저케</v>
          </cell>
          <cell r="W642">
            <v>0.11399999999999999</v>
          </cell>
        </row>
        <row r="643">
          <cell r="A643">
            <v>643</v>
          </cell>
          <cell r="C643" t="str">
            <v>제어 케이블</v>
          </cell>
          <cell r="D643" t="str">
            <v>CVV-SB  2.0sq/30C</v>
          </cell>
          <cell r="E643" t="str">
            <v>m</v>
          </cell>
          <cell r="H643">
            <v>797</v>
          </cell>
          <cell r="I643">
            <v>4548</v>
          </cell>
          <cell r="J643">
            <v>845</v>
          </cell>
          <cell r="K643">
            <v>4434</v>
          </cell>
          <cell r="S643">
            <v>4434</v>
          </cell>
          <cell r="U643">
            <v>0.05</v>
          </cell>
          <cell r="V643" t="str">
            <v>저케</v>
          </cell>
          <cell r="W643">
            <v>0.1176</v>
          </cell>
        </row>
        <row r="644">
          <cell r="A644">
            <v>644</v>
          </cell>
          <cell r="S644" t="str">
            <v/>
          </cell>
        </row>
        <row r="645">
          <cell r="A645">
            <v>645</v>
          </cell>
          <cell r="C645" t="str">
            <v>제어 케이블</v>
          </cell>
          <cell r="D645" t="str">
            <v>CVV-SB  1.25sq/2C</v>
          </cell>
          <cell r="E645" t="str">
            <v>m</v>
          </cell>
          <cell r="H645">
            <v>797</v>
          </cell>
          <cell r="I645">
            <v>691</v>
          </cell>
          <cell r="J645">
            <v>845</v>
          </cell>
          <cell r="K645">
            <v>673</v>
          </cell>
          <cell r="S645">
            <v>673</v>
          </cell>
          <cell r="U645">
            <v>0.05</v>
          </cell>
          <cell r="V645" t="str">
            <v>저케</v>
          </cell>
          <cell r="W645">
            <v>1.6799999999999999E-2</v>
          </cell>
        </row>
        <row r="646">
          <cell r="A646">
            <v>646</v>
          </cell>
          <cell r="C646" t="str">
            <v>제어 케이블</v>
          </cell>
          <cell r="D646" t="str">
            <v>CVV-SB  3.5sq/2C</v>
          </cell>
          <cell r="E646" t="str">
            <v>m</v>
          </cell>
          <cell r="H646">
            <v>797</v>
          </cell>
          <cell r="I646">
            <v>1170</v>
          </cell>
          <cell r="J646">
            <v>845</v>
          </cell>
          <cell r="K646">
            <v>1141</v>
          </cell>
          <cell r="S646">
            <v>1141</v>
          </cell>
          <cell r="U646">
            <v>0.05</v>
          </cell>
          <cell r="V646" t="str">
            <v>저케</v>
          </cell>
          <cell r="W646">
            <v>1.9199999999999998E-2</v>
          </cell>
        </row>
        <row r="647">
          <cell r="A647">
            <v>647</v>
          </cell>
          <cell r="C647" t="str">
            <v>제어 케이블</v>
          </cell>
          <cell r="D647" t="str">
            <v>CVV-SB  3.5sq/3C</v>
          </cell>
          <cell r="E647" t="str">
            <v>m</v>
          </cell>
          <cell r="H647">
            <v>797</v>
          </cell>
          <cell r="I647">
            <v>1379</v>
          </cell>
          <cell r="J647">
            <v>845</v>
          </cell>
          <cell r="K647">
            <v>1345</v>
          </cell>
          <cell r="S647">
            <v>1345</v>
          </cell>
          <cell r="U647">
            <v>0.05</v>
          </cell>
          <cell r="V647" t="str">
            <v>저케</v>
          </cell>
          <cell r="W647">
            <v>2.6399999999999996E-2</v>
          </cell>
        </row>
        <row r="648">
          <cell r="A648">
            <v>648</v>
          </cell>
          <cell r="C648" t="str">
            <v>제어 케이블</v>
          </cell>
          <cell r="D648" t="str">
            <v>CVV-SB  3.5sq/4C</v>
          </cell>
          <cell r="E648" t="str">
            <v>m</v>
          </cell>
          <cell r="H648">
            <v>797</v>
          </cell>
          <cell r="I648">
            <v>1583</v>
          </cell>
          <cell r="J648">
            <v>845</v>
          </cell>
          <cell r="K648">
            <v>1544</v>
          </cell>
          <cell r="S648">
            <v>1544</v>
          </cell>
          <cell r="U648">
            <v>0.05</v>
          </cell>
          <cell r="V648" t="str">
            <v>저케</v>
          </cell>
          <cell r="W648">
            <v>3.4799999999999998E-2</v>
          </cell>
        </row>
        <row r="649">
          <cell r="A649">
            <v>649</v>
          </cell>
          <cell r="C649" t="str">
            <v>제어 케이블</v>
          </cell>
          <cell r="D649" t="str">
            <v>CVV-SB  3.5sq/5C</v>
          </cell>
          <cell r="E649" t="str">
            <v>m</v>
          </cell>
          <cell r="H649">
            <v>797</v>
          </cell>
          <cell r="I649">
            <v>1721</v>
          </cell>
          <cell r="J649">
            <v>845</v>
          </cell>
          <cell r="K649">
            <v>1678</v>
          </cell>
          <cell r="S649">
            <v>1678</v>
          </cell>
          <cell r="U649">
            <v>0.05</v>
          </cell>
          <cell r="V649" t="str">
            <v>저케</v>
          </cell>
          <cell r="W649">
            <v>4.0800000000000003E-2</v>
          </cell>
        </row>
        <row r="650">
          <cell r="A650">
            <v>650</v>
          </cell>
          <cell r="S650" t="str">
            <v/>
          </cell>
        </row>
        <row r="651">
          <cell r="A651">
            <v>651</v>
          </cell>
          <cell r="S651" t="str">
            <v/>
          </cell>
        </row>
        <row r="652">
          <cell r="A652">
            <v>652</v>
          </cell>
          <cell r="C652" t="str">
            <v>제어 케이블</v>
          </cell>
          <cell r="D652" t="str">
            <v>CVV-SB  5.5sq/2C</v>
          </cell>
          <cell r="E652" t="str">
            <v>m</v>
          </cell>
          <cell r="H652">
            <v>797</v>
          </cell>
          <cell r="I652">
            <v>1413</v>
          </cell>
          <cell r="J652">
            <v>845</v>
          </cell>
          <cell r="K652">
            <v>1379</v>
          </cell>
          <cell r="S652">
            <v>1379</v>
          </cell>
          <cell r="U652">
            <v>0.05</v>
          </cell>
          <cell r="V652" t="str">
            <v>저케</v>
          </cell>
          <cell r="W652">
            <v>2.1599999999999998E-2</v>
          </cell>
        </row>
        <row r="653">
          <cell r="A653">
            <v>653</v>
          </cell>
          <cell r="C653" t="str">
            <v>제어 케이블</v>
          </cell>
          <cell r="D653" t="str">
            <v>CVV-SB  5.5sq/3C</v>
          </cell>
          <cell r="E653" t="str">
            <v>m</v>
          </cell>
          <cell r="H653">
            <v>797</v>
          </cell>
          <cell r="I653">
            <v>1740</v>
          </cell>
          <cell r="J653">
            <v>845</v>
          </cell>
          <cell r="K653">
            <v>1696</v>
          </cell>
          <cell r="S653">
            <v>1696</v>
          </cell>
          <cell r="U653">
            <v>0.05</v>
          </cell>
          <cell r="V653" t="str">
            <v>저케</v>
          </cell>
          <cell r="W653">
            <v>3.1199999999999999E-2</v>
          </cell>
        </row>
        <row r="654">
          <cell r="A654">
            <v>654</v>
          </cell>
          <cell r="C654" t="str">
            <v>제어 케이블</v>
          </cell>
          <cell r="D654" t="str">
            <v>CVV-SB  5.5sq/4C</v>
          </cell>
          <cell r="E654" t="str">
            <v>m</v>
          </cell>
          <cell r="H654">
            <v>797</v>
          </cell>
          <cell r="I654">
            <v>2000</v>
          </cell>
          <cell r="J654">
            <v>845</v>
          </cell>
          <cell r="K654">
            <v>1950</v>
          </cell>
          <cell r="S654">
            <v>1950</v>
          </cell>
          <cell r="U654">
            <v>0.05</v>
          </cell>
          <cell r="V654" t="str">
            <v>저케</v>
          </cell>
          <cell r="W654">
            <v>4.0800000000000003E-2</v>
          </cell>
        </row>
        <row r="655">
          <cell r="A655">
            <v>655</v>
          </cell>
          <cell r="C655" t="str">
            <v>제어 케이블</v>
          </cell>
          <cell r="D655" t="str">
            <v>CVV-SB  5.5sq/5C</v>
          </cell>
          <cell r="E655" t="str">
            <v>m</v>
          </cell>
          <cell r="H655">
            <v>797</v>
          </cell>
          <cell r="I655">
            <v>2352</v>
          </cell>
          <cell r="J655">
            <v>845</v>
          </cell>
          <cell r="K655">
            <v>2293</v>
          </cell>
          <cell r="S655">
            <v>2293</v>
          </cell>
          <cell r="U655">
            <v>0.05</v>
          </cell>
          <cell r="V655" t="str">
            <v>저케</v>
          </cell>
          <cell r="W655">
            <v>4.6800000000000001E-2</v>
          </cell>
        </row>
        <row r="656">
          <cell r="A656">
            <v>656</v>
          </cell>
          <cell r="S656" t="str">
            <v/>
          </cell>
        </row>
        <row r="657">
          <cell r="A657">
            <v>657</v>
          </cell>
          <cell r="S657" t="str">
            <v/>
          </cell>
        </row>
        <row r="658">
          <cell r="A658">
            <v>658</v>
          </cell>
          <cell r="B658" t="str">
            <v>옥외</v>
          </cell>
          <cell r="C658" t="str">
            <v>제어 케이블</v>
          </cell>
          <cell r="D658" t="str">
            <v>CVV  2.0sq/2C</v>
          </cell>
          <cell r="E658" t="str">
            <v>m</v>
          </cell>
          <cell r="H658">
            <v>796</v>
          </cell>
          <cell r="I658">
            <v>450</v>
          </cell>
          <cell r="J658">
            <v>845</v>
          </cell>
          <cell r="K658">
            <v>463</v>
          </cell>
          <cell r="S658">
            <v>450</v>
          </cell>
          <cell r="U658">
            <v>0.03</v>
          </cell>
          <cell r="V658" t="str">
            <v>저케</v>
          </cell>
          <cell r="W658">
            <v>1.4E-2</v>
          </cell>
        </row>
        <row r="659">
          <cell r="A659">
            <v>659</v>
          </cell>
          <cell r="B659" t="str">
            <v>옥외</v>
          </cell>
          <cell r="C659" t="str">
            <v>제어 케이블</v>
          </cell>
          <cell r="D659" t="str">
            <v>CVV  2.0sq/3C</v>
          </cell>
          <cell r="E659" t="str">
            <v>m</v>
          </cell>
          <cell r="H659">
            <v>796</v>
          </cell>
          <cell r="I659">
            <v>550</v>
          </cell>
          <cell r="J659">
            <v>845</v>
          </cell>
          <cell r="K659">
            <v>565</v>
          </cell>
          <cell r="S659">
            <v>550</v>
          </cell>
          <cell r="U659">
            <v>0.03</v>
          </cell>
          <cell r="V659" t="str">
            <v>저케</v>
          </cell>
          <cell r="W659">
            <v>1.9E-2</v>
          </cell>
        </row>
        <row r="660">
          <cell r="A660">
            <v>660</v>
          </cell>
          <cell r="B660" t="str">
            <v>옥외</v>
          </cell>
          <cell r="C660" t="str">
            <v>제어 케이블</v>
          </cell>
          <cell r="D660" t="str">
            <v>CVV  2.0sq/4C</v>
          </cell>
          <cell r="E660" t="str">
            <v>m</v>
          </cell>
          <cell r="H660">
            <v>796</v>
          </cell>
          <cell r="I660">
            <v>670</v>
          </cell>
          <cell r="J660">
            <v>845</v>
          </cell>
          <cell r="K660">
            <v>690</v>
          </cell>
          <cell r="S660">
            <v>670</v>
          </cell>
          <cell r="U660">
            <v>0.03</v>
          </cell>
          <cell r="V660" t="str">
            <v>저케</v>
          </cell>
          <cell r="W660">
            <v>2.5999999999999999E-2</v>
          </cell>
        </row>
        <row r="661">
          <cell r="A661">
            <v>661</v>
          </cell>
          <cell r="B661" t="str">
            <v>옥외</v>
          </cell>
          <cell r="C661" t="str">
            <v>제어 케이블</v>
          </cell>
          <cell r="D661" t="str">
            <v>CVV  2.0sq/5C</v>
          </cell>
          <cell r="E661" t="str">
            <v>m</v>
          </cell>
          <cell r="H661">
            <v>796</v>
          </cell>
          <cell r="I661">
            <v>765</v>
          </cell>
          <cell r="J661">
            <v>845</v>
          </cell>
          <cell r="K661">
            <v>787</v>
          </cell>
          <cell r="S661">
            <v>765</v>
          </cell>
          <cell r="U661">
            <v>0.03</v>
          </cell>
          <cell r="V661" t="str">
            <v>저케</v>
          </cell>
          <cell r="W661">
            <v>3.2000000000000001E-2</v>
          </cell>
        </row>
        <row r="662">
          <cell r="A662">
            <v>662</v>
          </cell>
          <cell r="B662" t="str">
            <v>옥외</v>
          </cell>
          <cell r="C662" t="str">
            <v>제어 케이블</v>
          </cell>
          <cell r="D662" t="str">
            <v>CVV  2.0sq/6C</v>
          </cell>
          <cell r="E662" t="str">
            <v>m</v>
          </cell>
          <cell r="H662">
            <v>796</v>
          </cell>
          <cell r="I662">
            <v>884</v>
          </cell>
          <cell r="J662">
            <v>845</v>
          </cell>
          <cell r="K662">
            <v>909</v>
          </cell>
          <cell r="S662">
            <v>884</v>
          </cell>
          <cell r="U662">
            <v>0.03</v>
          </cell>
          <cell r="V662" t="str">
            <v>저케</v>
          </cell>
          <cell r="W662">
            <v>3.5000000000000003E-2</v>
          </cell>
        </row>
        <row r="663">
          <cell r="A663">
            <v>663</v>
          </cell>
          <cell r="B663" t="str">
            <v>옥외</v>
          </cell>
          <cell r="C663" t="str">
            <v>제어 케이블</v>
          </cell>
          <cell r="D663" t="str">
            <v>CVV  2.0sq/7C</v>
          </cell>
          <cell r="E663" t="str">
            <v>m</v>
          </cell>
          <cell r="H663">
            <v>796</v>
          </cell>
          <cell r="I663">
            <v>945</v>
          </cell>
          <cell r="J663">
            <v>845</v>
          </cell>
          <cell r="K663">
            <v>972</v>
          </cell>
          <cell r="S663">
            <v>945</v>
          </cell>
          <cell r="U663">
            <v>0.03</v>
          </cell>
          <cell r="V663" t="str">
            <v>저케</v>
          </cell>
          <cell r="W663">
            <v>3.9E-2</v>
          </cell>
        </row>
        <row r="664">
          <cell r="A664">
            <v>664</v>
          </cell>
          <cell r="B664" t="str">
            <v>옥외</v>
          </cell>
          <cell r="C664" t="str">
            <v>제어 케이블</v>
          </cell>
          <cell r="D664" t="str">
            <v>CVV  2.0sq/8C</v>
          </cell>
          <cell r="E664" t="str">
            <v>m</v>
          </cell>
          <cell r="H664">
            <v>796</v>
          </cell>
          <cell r="I664">
            <v>1178</v>
          </cell>
          <cell r="J664">
            <v>845</v>
          </cell>
          <cell r="K664">
            <v>1211</v>
          </cell>
          <cell r="S664">
            <v>1178</v>
          </cell>
          <cell r="U664">
            <v>0.03</v>
          </cell>
          <cell r="V664" t="str">
            <v>저케</v>
          </cell>
          <cell r="W664">
            <v>4.2000000000000003E-2</v>
          </cell>
        </row>
        <row r="665">
          <cell r="A665">
            <v>665</v>
          </cell>
          <cell r="B665" t="str">
            <v>옥외</v>
          </cell>
          <cell r="C665" t="str">
            <v>제어 케이블</v>
          </cell>
          <cell r="D665" t="str">
            <v>CVV  2.0sq/9C</v>
          </cell>
          <cell r="E665" t="str">
            <v>m</v>
          </cell>
          <cell r="H665">
            <v>796</v>
          </cell>
          <cell r="I665">
            <v>1283</v>
          </cell>
          <cell r="J665">
            <v>845</v>
          </cell>
          <cell r="K665">
            <v>1319</v>
          </cell>
          <cell r="S665">
            <v>1283</v>
          </cell>
          <cell r="U665">
            <v>0.03</v>
          </cell>
          <cell r="V665" t="str">
            <v>저케</v>
          </cell>
          <cell r="W665">
            <v>4.4999999999999998E-2</v>
          </cell>
        </row>
        <row r="666">
          <cell r="A666">
            <v>666</v>
          </cell>
          <cell r="B666" t="str">
            <v>옥외</v>
          </cell>
          <cell r="C666" t="str">
            <v>제어 케이블</v>
          </cell>
          <cell r="D666" t="str">
            <v>CVV  2.0sq/10C</v>
          </cell>
          <cell r="E666" t="str">
            <v>m</v>
          </cell>
          <cell r="H666">
            <v>796</v>
          </cell>
          <cell r="I666">
            <v>1472</v>
          </cell>
          <cell r="J666">
            <v>845</v>
          </cell>
          <cell r="K666">
            <v>1514</v>
          </cell>
          <cell r="S666">
            <v>1472</v>
          </cell>
          <cell r="U666">
            <v>0.03</v>
          </cell>
          <cell r="V666" t="str">
            <v>저케</v>
          </cell>
          <cell r="W666">
            <v>4.8000000000000001E-2</v>
          </cell>
        </row>
        <row r="667">
          <cell r="A667">
            <v>667</v>
          </cell>
          <cell r="B667" t="str">
            <v>옥외</v>
          </cell>
          <cell r="C667" t="str">
            <v>제어 케이블</v>
          </cell>
          <cell r="D667" t="str">
            <v>CVV  2.0sq/12C</v>
          </cell>
          <cell r="E667" t="str">
            <v>m</v>
          </cell>
          <cell r="H667">
            <v>796</v>
          </cell>
          <cell r="I667">
            <v>1632</v>
          </cell>
          <cell r="J667">
            <v>845</v>
          </cell>
          <cell r="K667">
            <v>1679</v>
          </cell>
          <cell r="S667">
            <v>1632</v>
          </cell>
          <cell r="U667">
            <v>0.03</v>
          </cell>
          <cell r="V667" t="str">
            <v>저케</v>
          </cell>
          <cell r="W667">
            <v>5.3999999999999999E-2</v>
          </cell>
        </row>
        <row r="668">
          <cell r="A668">
            <v>668</v>
          </cell>
          <cell r="B668" t="str">
            <v>옥외</v>
          </cell>
          <cell r="C668" t="str">
            <v>제어 케이블</v>
          </cell>
          <cell r="D668" t="str">
            <v>CVV  2.0sq/15C</v>
          </cell>
          <cell r="E668" t="str">
            <v>m</v>
          </cell>
          <cell r="H668">
            <v>796</v>
          </cell>
          <cell r="I668">
            <v>2114</v>
          </cell>
          <cell r="J668">
            <v>845</v>
          </cell>
          <cell r="K668">
            <v>2175</v>
          </cell>
          <cell r="S668">
            <v>2114</v>
          </cell>
          <cell r="U668">
            <v>0.03</v>
          </cell>
          <cell r="V668" t="str">
            <v>저케</v>
          </cell>
          <cell r="W668">
            <v>6.3E-2</v>
          </cell>
        </row>
        <row r="669">
          <cell r="A669">
            <v>669</v>
          </cell>
          <cell r="B669" t="str">
            <v>옥외</v>
          </cell>
          <cell r="C669" t="str">
            <v>제어 케이블</v>
          </cell>
          <cell r="D669" t="str">
            <v>CVV  2.0sq/19C</v>
          </cell>
          <cell r="E669" t="str">
            <v>m</v>
          </cell>
          <cell r="H669">
            <v>796</v>
          </cell>
          <cell r="I669">
            <v>2390</v>
          </cell>
          <cell r="J669">
            <v>845</v>
          </cell>
          <cell r="K669">
            <v>2459</v>
          </cell>
          <cell r="S669">
            <v>2390</v>
          </cell>
          <cell r="U669">
            <v>0.03</v>
          </cell>
          <cell r="V669" t="str">
            <v>저케</v>
          </cell>
          <cell r="W669">
            <v>7.1999999999999995E-2</v>
          </cell>
        </row>
        <row r="670">
          <cell r="A670">
            <v>670</v>
          </cell>
          <cell r="B670" t="str">
            <v>옥외</v>
          </cell>
          <cell r="C670" t="str">
            <v>제어 케이블</v>
          </cell>
          <cell r="D670" t="str">
            <v>CVV  2.0sq/24C</v>
          </cell>
          <cell r="E670" t="str">
            <v>m</v>
          </cell>
          <cell r="H670">
            <v>796</v>
          </cell>
          <cell r="I670">
            <v>3021</v>
          </cell>
          <cell r="J670">
            <v>845</v>
          </cell>
          <cell r="K670">
            <v>3108</v>
          </cell>
          <cell r="S670">
            <v>3021</v>
          </cell>
          <cell r="U670">
            <v>0.03</v>
          </cell>
          <cell r="V670" t="str">
            <v>저케</v>
          </cell>
          <cell r="W670">
            <v>8.4000000000000005E-2</v>
          </cell>
        </row>
        <row r="671">
          <cell r="A671">
            <v>671</v>
          </cell>
          <cell r="B671" t="str">
            <v>옥외</v>
          </cell>
          <cell r="C671" t="str">
            <v>제어 케이블</v>
          </cell>
          <cell r="D671" t="str">
            <v>CVV  2.0sq/27C</v>
          </cell>
          <cell r="E671" t="str">
            <v>m</v>
          </cell>
          <cell r="H671">
            <v>796</v>
          </cell>
          <cell r="I671">
            <v>3297</v>
          </cell>
          <cell r="J671">
            <v>845</v>
          </cell>
          <cell r="K671">
            <v>3391</v>
          </cell>
          <cell r="S671">
            <v>3297</v>
          </cell>
          <cell r="U671">
            <v>0.03</v>
          </cell>
          <cell r="V671" t="str">
            <v>저케</v>
          </cell>
          <cell r="W671">
            <v>9.0999999999999998E-2</v>
          </cell>
        </row>
        <row r="672">
          <cell r="A672">
            <v>672</v>
          </cell>
          <cell r="B672" t="str">
            <v>옥외</v>
          </cell>
          <cell r="C672" t="str">
            <v>제어 케이블</v>
          </cell>
          <cell r="D672" t="str">
            <v>CVV  2.0sq/30C</v>
          </cell>
          <cell r="E672" t="str">
            <v>m</v>
          </cell>
          <cell r="H672">
            <v>796</v>
          </cell>
          <cell r="I672">
            <v>3689</v>
          </cell>
          <cell r="J672">
            <v>845</v>
          </cell>
          <cell r="K672">
            <v>3795</v>
          </cell>
          <cell r="S672">
            <v>3689</v>
          </cell>
          <cell r="U672">
            <v>0.03</v>
          </cell>
          <cell r="V672" t="str">
            <v>저케</v>
          </cell>
          <cell r="W672">
            <v>9.8000000000000004E-2</v>
          </cell>
        </row>
        <row r="673">
          <cell r="A673">
            <v>673</v>
          </cell>
          <cell r="S673" t="str">
            <v/>
          </cell>
        </row>
        <row r="674">
          <cell r="A674">
            <v>674</v>
          </cell>
          <cell r="S674" t="str">
            <v/>
          </cell>
        </row>
        <row r="675">
          <cell r="A675">
            <v>675</v>
          </cell>
          <cell r="B675" t="str">
            <v>옥외</v>
          </cell>
          <cell r="C675" t="str">
            <v>제어 케이블</v>
          </cell>
          <cell r="D675" t="str">
            <v>CVV  3.5sq/2C</v>
          </cell>
          <cell r="E675" t="str">
            <v>m</v>
          </cell>
          <cell r="H675">
            <v>796</v>
          </cell>
          <cell r="I675">
            <v>659</v>
          </cell>
          <cell r="J675">
            <v>845</v>
          </cell>
          <cell r="K675">
            <v>678</v>
          </cell>
          <cell r="S675">
            <v>659</v>
          </cell>
          <cell r="U675">
            <v>0.03</v>
          </cell>
          <cell r="V675" t="str">
            <v>저케</v>
          </cell>
          <cell r="W675">
            <v>1.6E-2</v>
          </cell>
        </row>
        <row r="676">
          <cell r="A676">
            <v>676</v>
          </cell>
          <cell r="B676" t="str">
            <v>옥외</v>
          </cell>
          <cell r="C676" t="str">
            <v>제어 케이블</v>
          </cell>
          <cell r="D676" t="str">
            <v>CVV  3.5sq/3C</v>
          </cell>
          <cell r="E676" t="str">
            <v>m</v>
          </cell>
          <cell r="H676">
            <v>796</v>
          </cell>
          <cell r="I676">
            <v>812</v>
          </cell>
          <cell r="J676">
            <v>845</v>
          </cell>
          <cell r="K676">
            <v>835</v>
          </cell>
          <cell r="S676">
            <v>812</v>
          </cell>
          <cell r="U676">
            <v>0.03</v>
          </cell>
          <cell r="V676" t="str">
            <v>저케</v>
          </cell>
          <cell r="W676">
            <v>2.1999999999999999E-2</v>
          </cell>
        </row>
        <row r="677">
          <cell r="A677">
            <v>677</v>
          </cell>
          <cell r="B677" t="str">
            <v>옥외</v>
          </cell>
          <cell r="C677" t="str">
            <v>제어 케이블</v>
          </cell>
          <cell r="D677" t="str">
            <v>CVV  3.5sq/4C</v>
          </cell>
          <cell r="E677" t="str">
            <v>m</v>
          </cell>
          <cell r="H677">
            <v>796</v>
          </cell>
          <cell r="I677">
            <v>971</v>
          </cell>
          <cell r="J677">
            <v>845</v>
          </cell>
          <cell r="K677">
            <v>999</v>
          </cell>
          <cell r="S677">
            <v>971</v>
          </cell>
          <cell r="U677">
            <v>0.03</v>
          </cell>
          <cell r="V677" t="str">
            <v>저케</v>
          </cell>
          <cell r="W677">
            <v>2.9000000000000001E-2</v>
          </cell>
        </row>
        <row r="678">
          <cell r="A678">
            <v>678</v>
          </cell>
          <cell r="B678" t="str">
            <v>옥외</v>
          </cell>
          <cell r="C678" t="str">
            <v>제어 케이블</v>
          </cell>
          <cell r="D678" t="str">
            <v>CVV  3.5sq/5C</v>
          </cell>
          <cell r="E678" t="str">
            <v>m</v>
          </cell>
          <cell r="H678">
            <v>796</v>
          </cell>
          <cell r="I678">
            <v>1137</v>
          </cell>
          <cell r="J678">
            <v>845</v>
          </cell>
          <cell r="K678">
            <v>1169</v>
          </cell>
          <cell r="S678">
            <v>1137</v>
          </cell>
          <cell r="U678">
            <v>0.03</v>
          </cell>
          <cell r="V678" t="str">
            <v>저케</v>
          </cell>
          <cell r="W678">
            <v>3.4000000000000002E-2</v>
          </cell>
        </row>
        <row r="679">
          <cell r="A679">
            <v>679</v>
          </cell>
          <cell r="B679" t="str">
            <v>옥외</v>
          </cell>
          <cell r="C679" t="str">
            <v>제어 케이블</v>
          </cell>
          <cell r="D679" t="str">
            <v>CVV  3.5sq/12C</v>
          </cell>
          <cell r="E679" t="str">
            <v>m</v>
          </cell>
          <cell r="H679">
            <v>796</v>
          </cell>
          <cell r="I679">
            <v>2440</v>
          </cell>
          <cell r="J679">
            <v>845</v>
          </cell>
          <cell r="K679">
            <v>2509</v>
          </cell>
          <cell r="S679">
            <v>2440</v>
          </cell>
          <cell r="U679">
            <v>0.03</v>
          </cell>
          <cell r="V679" t="str">
            <v>저케</v>
          </cell>
          <cell r="W679">
            <v>5.8000000000000003E-2</v>
          </cell>
        </row>
        <row r="680">
          <cell r="A680">
            <v>680</v>
          </cell>
          <cell r="S680" t="str">
            <v/>
          </cell>
        </row>
        <row r="681">
          <cell r="A681">
            <v>681</v>
          </cell>
          <cell r="B681" t="str">
            <v>옥외</v>
          </cell>
          <cell r="C681" t="str">
            <v>제어 케이블</v>
          </cell>
          <cell r="D681" t="str">
            <v>CVV  5.5sq/2C</v>
          </cell>
          <cell r="E681" t="str">
            <v>m</v>
          </cell>
          <cell r="H681">
            <v>796</v>
          </cell>
          <cell r="I681">
            <v>828</v>
          </cell>
          <cell r="J681">
            <v>845</v>
          </cell>
          <cell r="K681">
            <v>852</v>
          </cell>
          <cell r="S681">
            <v>828</v>
          </cell>
          <cell r="U681">
            <v>0.03</v>
          </cell>
          <cell r="V681" t="str">
            <v>저케</v>
          </cell>
          <cell r="W681">
            <v>1.7999999999999999E-2</v>
          </cell>
        </row>
        <row r="682">
          <cell r="A682">
            <v>682</v>
          </cell>
          <cell r="B682" t="str">
            <v>옥외</v>
          </cell>
          <cell r="C682" t="str">
            <v>제어 케이블</v>
          </cell>
          <cell r="D682" t="str">
            <v>CVV  5.5sq/3C</v>
          </cell>
          <cell r="E682" t="str">
            <v>m</v>
          </cell>
          <cell r="H682">
            <v>796</v>
          </cell>
          <cell r="I682">
            <v>1083</v>
          </cell>
          <cell r="J682">
            <v>845</v>
          </cell>
          <cell r="K682">
            <v>1114</v>
          </cell>
          <cell r="S682">
            <v>1083</v>
          </cell>
          <cell r="U682">
            <v>0.03</v>
          </cell>
          <cell r="V682" t="str">
            <v>저케</v>
          </cell>
          <cell r="W682">
            <v>2.5999999999999999E-2</v>
          </cell>
        </row>
        <row r="683">
          <cell r="A683">
            <v>683</v>
          </cell>
          <cell r="B683" t="str">
            <v>옥외</v>
          </cell>
          <cell r="C683" t="str">
            <v>제어 케이블</v>
          </cell>
          <cell r="D683" t="str">
            <v>CVV  5.5sq/4C</v>
          </cell>
          <cell r="E683" t="str">
            <v>m</v>
          </cell>
          <cell r="H683">
            <v>796</v>
          </cell>
          <cell r="I683">
            <v>1345</v>
          </cell>
          <cell r="J683">
            <v>845</v>
          </cell>
          <cell r="K683">
            <v>1383</v>
          </cell>
          <cell r="S683">
            <v>1345</v>
          </cell>
          <cell r="U683">
            <v>0.03</v>
          </cell>
          <cell r="V683" t="str">
            <v>저케</v>
          </cell>
          <cell r="W683">
            <v>3.4000000000000002E-2</v>
          </cell>
        </row>
        <row r="684">
          <cell r="A684">
            <v>684</v>
          </cell>
          <cell r="B684" t="str">
            <v>옥외</v>
          </cell>
          <cell r="C684" t="str">
            <v>제어 케이블</v>
          </cell>
          <cell r="D684" t="str">
            <v>CVV  5.5sq/5C</v>
          </cell>
          <cell r="E684" t="str">
            <v>m</v>
          </cell>
          <cell r="H684">
            <v>796</v>
          </cell>
          <cell r="I684">
            <v>1628</v>
          </cell>
          <cell r="J684">
            <v>845</v>
          </cell>
          <cell r="K684">
            <v>1675</v>
          </cell>
          <cell r="S684">
            <v>1628</v>
          </cell>
          <cell r="U684">
            <v>0.03</v>
          </cell>
          <cell r="V684" t="str">
            <v>저케</v>
          </cell>
          <cell r="W684">
            <v>3.9E-2</v>
          </cell>
        </row>
        <row r="685">
          <cell r="A685">
            <v>685</v>
          </cell>
          <cell r="S685" t="str">
            <v/>
          </cell>
        </row>
        <row r="686">
          <cell r="A686">
            <v>686</v>
          </cell>
          <cell r="S686" t="str">
            <v/>
          </cell>
        </row>
        <row r="687">
          <cell r="A687">
            <v>687</v>
          </cell>
          <cell r="B687" t="str">
            <v>옥외</v>
          </cell>
          <cell r="C687" t="str">
            <v>제어 케이블</v>
          </cell>
          <cell r="D687" t="str">
            <v>CVV-S  2.0sq/2C</v>
          </cell>
          <cell r="E687" t="str">
            <v>m</v>
          </cell>
          <cell r="H687">
            <v>797</v>
          </cell>
          <cell r="I687">
            <v>711</v>
          </cell>
          <cell r="J687">
            <v>845</v>
          </cell>
          <cell r="K687">
            <v>693</v>
          </cell>
          <cell r="S687">
            <v>693</v>
          </cell>
          <cell r="U687">
            <v>0.03</v>
          </cell>
          <cell r="V687" t="str">
            <v>저케</v>
          </cell>
          <cell r="W687">
            <v>1.6799999999999999E-2</v>
          </cell>
        </row>
        <row r="688">
          <cell r="A688">
            <v>688</v>
          </cell>
          <cell r="B688" t="str">
            <v>옥외</v>
          </cell>
          <cell r="C688" t="str">
            <v>제어 케이블</v>
          </cell>
          <cell r="D688" t="str">
            <v>CVV-S  2.0sq/3C</v>
          </cell>
          <cell r="E688" t="str">
            <v>m</v>
          </cell>
          <cell r="H688">
            <v>797</v>
          </cell>
          <cell r="I688">
            <v>823</v>
          </cell>
          <cell r="J688">
            <v>845</v>
          </cell>
          <cell r="K688">
            <v>802</v>
          </cell>
          <cell r="S688">
            <v>802</v>
          </cell>
          <cell r="U688">
            <v>0.03</v>
          </cell>
          <cell r="V688" t="str">
            <v>저케</v>
          </cell>
          <cell r="W688">
            <v>2.2799999999999997E-2</v>
          </cell>
        </row>
        <row r="689">
          <cell r="A689">
            <v>689</v>
          </cell>
          <cell r="B689" t="str">
            <v>옥외</v>
          </cell>
          <cell r="C689" t="str">
            <v>제어 케이블</v>
          </cell>
          <cell r="D689" t="str">
            <v>CVV-S  2.0sq/4C</v>
          </cell>
          <cell r="E689" t="str">
            <v>m</v>
          </cell>
          <cell r="H689">
            <v>797</v>
          </cell>
          <cell r="I689">
            <v>954</v>
          </cell>
          <cell r="J689">
            <v>845</v>
          </cell>
          <cell r="K689">
            <v>930</v>
          </cell>
          <cell r="S689">
            <v>930</v>
          </cell>
          <cell r="U689">
            <v>0.03</v>
          </cell>
          <cell r="V689" t="str">
            <v>저케</v>
          </cell>
          <cell r="W689">
            <v>3.1199999999999999E-2</v>
          </cell>
        </row>
        <row r="690">
          <cell r="A690">
            <v>690</v>
          </cell>
          <cell r="B690" t="str">
            <v>옥외</v>
          </cell>
          <cell r="C690" t="str">
            <v>제어 케이블</v>
          </cell>
          <cell r="D690" t="str">
            <v>CVV-S  2.0sq/5C</v>
          </cell>
          <cell r="E690" t="str">
            <v>m</v>
          </cell>
          <cell r="H690">
            <v>797</v>
          </cell>
          <cell r="I690">
            <v>1076</v>
          </cell>
          <cell r="J690">
            <v>845</v>
          </cell>
          <cell r="K690">
            <v>1049</v>
          </cell>
          <cell r="S690">
            <v>1049</v>
          </cell>
          <cell r="U690">
            <v>0.03</v>
          </cell>
          <cell r="V690" t="str">
            <v>저케</v>
          </cell>
          <cell r="W690">
            <v>3.8399999999999997E-2</v>
          </cell>
        </row>
        <row r="691">
          <cell r="A691">
            <v>691</v>
          </cell>
          <cell r="B691" t="str">
            <v>옥외</v>
          </cell>
          <cell r="C691" t="str">
            <v>제어 케이블</v>
          </cell>
          <cell r="D691" t="str">
            <v>CVV-S  2.0sq/6C</v>
          </cell>
          <cell r="E691" t="str">
            <v>m</v>
          </cell>
          <cell r="H691">
            <v>797</v>
          </cell>
          <cell r="I691">
            <v>1218</v>
          </cell>
          <cell r="J691">
            <v>845</v>
          </cell>
          <cell r="K691">
            <v>1188</v>
          </cell>
          <cell r="S691">
            <v>1188</v>
          </cell>
          <cell r="U691">
            <v>0.03</v>
          </cell>
          <cell r="V691" t="str">
            <v>저케</v>
          </cell>
          <cell r="W691">
            <v>4.2000000000000003E-2</v>
          </cell>
        </row>
        <row r="692">
          <cell r="A692">
            <v>692</v>
          </cell>
          <cell r="B692" t="str">
            <v>옥외</v>
          </cell>
          <cell r="C692" t="str">
            <v>제어 케이블</v>
          </cell>
          <cell r="D692" t="str">
            <v>CVV-S  2.0sq/7C</v>
          </cell>
          <cell r="E692" t="str">
            <v>m</v>
          </cell>
          <cell r="H692">
            <v>797</v>
          </cell>
          <cell r="I692">
            <v>1292</v>
          </cell>
          <cell r="J692">
            <v>845</v>
          </cell>
          <cell r="K692">
            <v>1261</v>
          </cell>
          <cell r="S692">
            <v>1261</v>
          </cell>
          <cell r="U692">
            <v>0.03</v>
          </cell>
          <cell r="V692" t="str">
            <v>저케</v>
          </cell>
          <cell r="W692">
            <v>4.6800000000000001E-2</v>
          </cell>
        </row>
        <row r="693">
          <cell r="A693">
            <v>693</v>
          </cell>
          <cell r="B693" t="str">
            <v>옥외</v>
          </cell>
          <cell r="C693" t="str">
            <v>제어 케이블</v>
          </cell>
          <cell r="D693" t="str">
            <v>CVV-S  2.0sq/9C</v>
          </cell>
          <cell r="E693" t="str">
            <v>m</v>
          </cell>
          <cell r="H693">
            <v>797</v>
          </cell>
          <cell r="I693">
            <v>1621</v>
          </cell>
          <cell r="J693">
            <v>845</v>
          </cell>
          <cell r="K693">
            <v>1581</v>
          </cell>
          <cell r="S693">
            <v>1581</v>
          </cell>
          <cell r="U693">
            <v>0.03</v>
          </cell>
          <cell r="V693" t="str">
            <v>저케</v>
          </cell>
          <cell r="W693">
            <v>5.3999999999999999E-2</v>
          </cell>
        </row>
        <row r="694">
          <cell r="A694">
            <v>694</v>
          </cell>
          <cell r="B694" t="str">
            <v>옥외</v>
          </cell>
          <cell r="C694" t="str">
            <v>제어 케이블</v>
          </cell>
          <cell r="D694" t="str">
            <v>CVV-S  2.0sq/10C</v>
          </cell>
          <cell r="E694" t="str">
            <v>m</v>
          </cell>
          <cell r="H694">
            <v>797</v>
          </cell>
          <cell r="I694">
            <v>1842</v>
          </cell>
          <cell r="J694">
            <v>845</v>
          </cell>
          <cell r="K694">
            <v>1796</v>
          </cell>
          <cell r="S694">
            <v>1796</v>
          </cell>
          <cell r="U694">
            <v>0.03</v>
          </cell>
          <cell r="V694" t="str">
            <v>저케</v>
          </cell>
          <cell r="W694">
            <v>5.7599999999999998E-2</v>
          </cell>
        </row>
        <row r="695">
          <cell r="A695">
            <v>695</v>
          </cell>
          <cell r="B695" t="str">
            <v>옥외</v>
          </cell>
          <cell r="C695" t="str">
            <v>제어 케이블</v>
          </cell>
          <cell r="D695" t="str">
            <v>CVV-S  2.0sq/12C</v>
          </cell>
          <cell r="E695" t="str">
            <v>m</v>
          </cell>
          <cell r="H695">
            <v>797</v>
          </cell>
          <cell r="I695">
            <v>2076</v>
          </cell>
          <cell r="J695">
            <v>845</v>
          </cell>
          <cell r="K695">
            <v>2025</v>
          </cell>
          <cell r="S695">
            <v>2025</v>
          </cell>
          <cell r="U695">
            <v>0.03</v>
          </cell>
          <cell r="V695" t="str">
            <v>저케</v>
          </cell>
          <cell r="W695">
            <v>6.4799999999999996E-2</v>
          </cell>
        </row>
        <row r="696">
          <cell r="A696">
            <v>696</v>
          </cell>
          <cell r="B696" t="str">
            <v>옥외</v>
          </cell>
          <cell r="C696" t="str">
            <v>제어 케이블</v>
          </cell>
          <cell r="D696" t="str">
            <v>CVV-S  2.0sq/15C</v>
          </cell>
          <cell r="E696" t="str">
            <v>m</v>
          </cell>
          <cell r="H696">
            <v>797</v>
          </cell>
          <cell r="I696">
            <v>2419</v>
          </cell>
          <cell r="J696">
            <v>845</v>
          </cell>
          <cell r="K696">
            <v>2358</v>
          </cell>
          <cell r="S696">
            <v>2358</v>
          </cell>
          <cell r="U696">
            <v>0.03</v>
          </cell>
          <cell r="V696" t="str">
            <v>저케</v>
          </cell>
          <cell r="W696">
            <v>7.5600000000000001E-2</v>
          </cell>
        </row>
        <row r="697">
          <cell r="A697">
            <v>697</v>
          </cell>
          <cell r="B697" t="str">
            <v>옥외</v>
          </cell>
          <cell r="C697" t="str">
            <v>제어 케이블</v>
          </cell>
          <cell r="D697" t="str">
            <v>CVV-S  2.0sq/17C</v>
          </cell>
          <cell r="E697" t="str">
            <v>m</v>
          </cell>
          <cell r="H697">
            <v>797</v>
          </cell>
          <cell r="I697">
            <v>2634</v>
          </cell>
          <cell r="J697">
            <v>845</v>
          </cell>
          <cell r="K697">
            <v>2569</v>
          </cell>
          <cell r="S697">
            <v>2569</v>
          </cell>
          <cell r="U697">
            <v>0.03</v>
          </cell>
          <cell r="V697" t="str">
            <v>저케</v>
          </cell>
          <cell r="W697">
            <v>8.6399999999999991E-2</v>
          </cell>
        </row>
        <row r="698">
          <cell r="A698">
            <v>698</v>
          </cell>
          <cell r="B698" t="str">
            <v>옥외</v>
          </cell>
          <cell r="C698" t="str">
            <v>제어 케이블</v>
          </cell>
          <cell r="D698" t="str">
            <v>CVV-S  2.0sq/19C</v>
          </cell>
          <cell r="E698" t="str">
            <v>m</v>
          </cell>
          <cell r="H698">
            <v>797</v>
          </cell>
          <cell r="I698">
            <v>2833</v>
          </cell>
          <cell r="J698">
            <v>845</v>
          </cell>
          <cell r="K698">
            <v>2763</v>
          </cell>
          <cell r="S698">
            <v>2763</v>
          </cell>
          <cell r="U698">
            <v>0.03</v>
          </cell>
          <cell r="V698" t="str">
            <v>저케</v>
          </cell>
          <cell r="W698">
            <v>8.6399999999999991E-2</v>
          </cell>
        </row>
        <row r="699">
          <cell r="A699">
            <v>699</v>
          </cell>
          <cell r="B699" t="str">
            <v>옥외</v>
          </cell>
          <cell r="C699" t="str">
            <v>제어 케이블</v>
          </cell>
          <cell r="D699" t="str">
            <v>CVV-S  2.0sq/20C</v>
          </cell>
          <cell r="E699" t="str">
            <v>m</v>
          </cell>
          <cell r="H699">
            <v>797</v>
          </cell>
          <cell r="I699">
            <v>3007</v>
          </cell>
          <cell r="J699">
            <v>845</v>
          </cell>
          <cell r="K699">
            <v>2932</v>
          </cell>
          <cell r="S699">
            <v>2932</v>
          </cell>
          <cell r="U699">
            <v>0.03</v>
          </cell>
          <cell r="V699" t="str">
            <v>저케</v>
          </cell>
          <cell r="W699">
            <v>0.1008</v>
          </cell>
        </row>
        <row r="700">
          <cell r="A700">
            <v>700</v>
          </cell>
          <cell r="B700" t="str">
            <v>옥외</v>
          </cell>
          <cell r="C700" t="str">
            <v>제어 케이블</v>
          </cell>
          <cell r="D700" t="str">
            <v>CVV-S  2.0sq/24C</v>
          </cell>
          <cell r="E700" t="str">
            <v>m</v>
          </cell>
          <cell r="H700">
            <v>797</v>
          </cell>
          <cell r="I700">
            <v>3724</v>
          </cell>
          <cell r="J700">
            <v>845</v>
          </cell>
          <cell r="K700">
            <v>3629</v>
          </cell>
          <cell r="S700">
            <v>3629</v>
          </cell>
          <cell r="U700">
            <v>0.03</v>
          </cell>
          <cell r="V700" t="str">
            <v>저케</v>
          </cell>
          <cell r="W700">
            <v>0.1008</v>
          </cell>
        </row>
        <row r="701">
          <cell r="A701">
            <v>701</v>
          </cell>
          <cell r="B701" t="str">
            <v>옥외</v>
          </cell>
          <cell r="C701" t="str">
            <v>제어 케이블</v>
          </cell>
          <cell r="D701" t="str">
            <v>CVV-S  2.0sq/27C</v>
          </cell>
          <cell r="E701" t="str">
            <v>m</v>
          </cell>
          <cell r="H701">
            <v>797</v>
          </cell>
          <cell r="I701">
            <v>3996</v>
          </cell>
          <cell r="J701">
            <v>845</v>
          </cell>
          <cell r="K701">
            <v>3895</v>
          </cell>
          <cell r="S701">
            <v>3895</v>
          </cell>
          <cell r="U701">
            <v>0.03</v>
          </cell>
          <cell r="V701" t="str">
            <v>저케</v>
          </cell>
          <cell r="W701">
            <v>0.10919999999999999</v>
          </cell>
        </row>
        <row r="702">
          <cell r="A702">
            <v>702</v>
          </cell>
          <cell r="B702" t="str">
            <v>옥외</v>
          </cell>
          <cell r="C702" t="str">
            <v>제어 케이블</v>
          </cell>
          <cell r="D702" t="str">
            <v>CVV-S  2.0sq/30C</v>
          </cell>
          <cell r="E702" t="str">
            <v>m</v>
          </cell>
          <cell r="H702">
            <v>797</v>
          </cell>
          <cell r="I702">
            <v>4421</v>
          </cell>
          <cell r="J702">
            <v>845</v>
          </cell>
          <cell r="K702">
            <v>4309</v>
          </cell>
          <cell r="S702">
            <v>4309</v>
          </cell>
          <cell r="U702">
            <v>0.03</v>
          </cell>
          <cell r="V702" t="str">
            <v>저케</v>
          </cell>
          <cell r="W702">
            <v>0.1176</v>
          </cell>
        </row>
        <row r="703">
          <cell r="A703">
            <v>703</v>
          </cell>
          <cell r="S703" t="str">
            <v/>
          </cell>
        </row>
        <row r="704">
          <cell r="A704">
            <v>704</v>
          </cell>
          <cell r="S704" t="str">
            <v/>
          </cell>
        </row>
        <row r="705">
          <cell r="A705">
            <v>705</v>
          </cell>
          <cell r="B705" t="str">
            <v>옥외</v>
          </cell>
          <cell r="C705" t="str">
            <v>제어 케이블</v>
          </cell>
          <cell r="D705" t="str">
            <v>CVV-S  3.5sq/2C</v>
          </cell>
          <cell r="E705" t="str">
            <v>m</v>
          </cell>
          <cell r="H705">
            <v>797</v>
          </cell>
          <cell r="I705">
            <v>878</v>
          </cell>
          <cell r="J705">
            <v>845</v>
          </cell>
          <cell r="K705">
            <v>857</v>
          </cell>
          <cell r="S705">
            <v>857</v>
          </cell>
          <cell r="U705">
            <v>0.03</v>
          </cell>
          <cell r="V705" t="str">
            <v>저케</v>
          </cell>
          <cell r="W705">
            <v>1.9199999999999998E-2</v>
          </cell>
        </row>
        <row r="706">
          <cell r="A706">
            <v>706</v>
          </cell>
          <cell r="B706" t="str">
            <v>옥외</v>
          </cell>
          <cell r="C706" t="str">
            <v>제어 케이블</v>
          </cell>
          <cell r="D706" t="str">
            <v>CVV-S  3.5sq/3C</v>
          </cell>
          <cell r="E706" t="str">
            <v>m</v>
          </cell>
          <cell r="H706">
            <v>797</v>
          </cell>
          <cell r="I706">
            <v>1050</v>
          </cell>
          <cell r="J706">
            <v>845</v>
          </cell>
          <cell r="K706">
            <v>1024</v>
          </cell>
          <cell r="S706">
            <v>1024</v>
          </cell>
          <cell r="U706">
            <v>0.03</v>
          </cell>
          <cell r="V706" t="str">
            <v>저케</v>
          </cell>
          <cell r="W706">
            <v>2.6399999999999996E-2</v>
          </cell>
        </row>
        <row r="707">
          <cell r="A707">
            <v>707</v>
          </cell>
          <cell r="B707" t="str">
            <v>옥외</v>
          </cell>
          <cell r="C707" t="str">
            <v>제어 케이블</v>
          </cell>
          <cell r="D707" t="str">
            <v>CVV-S  3.5sq/4C</v>
          </cell>
          <cell r="E707" t="str">
            <v>m</v>
          </cell>
          <cell r="H707">
            <v>797</v>
          </cell>
          <cell r="I707">
            <v>1256</v>
          </cell>
          <cell r="J707">
            <v>845</v>
          </cell>
          <cell r="K707">
            <v>1223</v>
          </cell>
          <cell r="S707">
            <v>1223</v>
          </cell>
          <cell r="U707">
            <v>0.03</v>
          </cell>
          <cell r="V707" t="str">
            <v>저케</v>
          </cell>
          <cell r="W707">
            <v>3.4799999999999998E-2</v>
          </cell>
        </row>
        <row r="708">
          <cell r="A708">
            <v>708</v>
          </cell>
          <cell r="B708" t="str">
            <v>옥외</v>
          </cell>
          <cell r="C708" t="str">
            <v>제어 케이블</v>
          </cell>
          <cell r="D708" t="str">
            <v>CVV-S  3.5sq/5C</v>
          </cell>
          <cell r="E708" t="str">
            <v>m</v>
          </cell>
          <cell r="H708">
            <v>797</v>
          </cell>
          <cell r="I708">
            <v>1456</v>
          </cell>
          <cell r="J708">
            <v>845</v>
          </cell>
          <cell r="K708">
            <v>1420</v>
          </cell>
          <cell r="S708">
            <v>1420</v>
          </cell>
          <cell r="U708">
            <v>0.03</v>
          </cell>
          <cell r="V708" t="str">
            <v>저케</v>
          </cell>
          <cell r="W708">
            <v>4.0800000000000003E-2</v>
          </cell>
        </row>
        <row r="709">
          <cell r="A709">
            <v>709</v>
          </cell>
          <cell r="S709" t="str">
            <v/>
          </cell>
        </row>
        <row r="710">
          <cell r="A710">
            <v>710</v>
          </cell>
          <cell r="S710" t="str">
            <v/>
          </cell>
        </row>
        <row r="711">
          <cell r="A711">
            <v>711</v>
          </cell>
          <cell r="B711" t="str">
            <v>옥외</v>
          </cell>
          <cell r="C711" t="str">
            <v>제어 케이블</v>
          </cell>
          <cell r="D711" t="str">
            <v>CVV-S  5.5sq/2C</v>
          </cell>
          <cell r="E711" t="str">
            <v>m</v>
          </cell>
          <cell r="H711">
            <v>797</v>
          </cell>
          <cell r="I711">
            <v>1154</v>
          </cell>
          <cell r="J711">
            <v>845</v>
          </cell>
          <cell r="K711">
            <v>1126</v>
          </cell>
          <cell r="S711">
            <v>1126</v>
          </cell>
          <cell r="U711">
            <v>0.03</v>
          </cell>
          <cell r="V711" t="str">
            <v>저케</v>
          </cell>
          <cell r="W711">
            <v>2.1599999999999998E-2</v>
          </cell>
        </row>
        <row r="712">
          <cell r="A712">
            <v>712</v>
          </cell>
          <cell r="B712" t="str">
            <v>옥외</v>
          </cell>
          <cell r="C712" t="str">
            <v>제어 케이블</v>
          </cell>
          <cell r="D712" t="str">
            <v>CVV-S  5.5sq/3C</v>
          </cell>
          <cell r="E712" t="str">
            <v>m</v>
          </cell>
          <cell r="H712">
            <v>797</v>
          </cell>
          <cell r="I712">
            <v>1410</v>
          </cell>
          <cell r="J712">
            <v>845</v>
          </cell>
          <cell r="K712">
            <v>1375</v>
          </cell>
          <cell r="S712">
            <v>1375</v>
          </cell>
          <cell r="U712">
            <v>0.03</v>
          </cell>
          <cell r="V712" t="str">
            <v>저케</v>
          </cell>
          <cell r="W712">
            <v>3.1199999999999999E-2</v>
          </cell>
        </row>
        <row r="713">
          <cell r="A713">
            <v>713</v>
          </cell>
          <cell r="B713" t="str">
            <v>옥외</v>
          </cell>
          <cell r="C713" t="str">
            <v>제어 케이블</v>
          </cell>
          <cell r="D713" t="str">
            <v>CVV-S  5.5sq/4C</v>
          </cell>
          <cell r="E713" t="str">
            <v>m</v>
          </cell>
          <cell r="H713">
            <v>797</v>
          </cell>
          <cell r="I713">
            <v>1745</v>
          </cell>
          <cell r="J713">
            <v>845</v>
          </cell>
          <cell r="K713">
            <v>1702</v>
          </cell>
          <cell r="S713">
            <v>1702</v>
          </cell>
          <cell r="U713">
            <v>0.03</v>
          </cell>
          <cell r="V713" t="str">
            <v>저케</v>
          </cell>
          <cell r="W713">
            <v>4.0800000000000003E-2</v>
          </cell>
        </row>
        <row r="714">
          <cell r="A714">
            <v>714</v>
          </cell>
          <cell r="B714" t="str">
            <v>옥외</v>
          </cell>
          <cell r="C714" t="str">
            <v>제어 케이블</v>
          </cell>
          <cell r="D714" t="str">
            <v>CVV-S  5.5sq/5C</v>
          </cell>
          <cell r="E714" t="str">
            <v>m</v>
          </cell>
          <cell r="H714">
            <v>797</v>
          </cell>
          <cell r="I714">
            <v>2038</v>
          </cell>
          <cell r="J714">
            <v>845</v>
          </cell>
          <cell r="K714">
            <v>1987</v>
          </cell>
          <cell r="S714">
            <v>1987</v>
          </cell>
          <cell r="U714">
            <v>0.03</v>
          </cell>
          <cell r="V714" t="str">
            <v>저케</v>
          </cell>
          <cell r="W714">
            <v>4.6800000000000001E-2</v>
          </cell>
        </row>
        <row r="715">
          <cell r="A715">
            <v>715</v>
          </cell>
          <cell r="S715" t="str">
            <v/>
          </cell>
        </row>
        <row r="716">
          <cell r="A716">
            <v>716</v>
          </cell>
          <cell r="B716" t="str">
            <v>옥외</v>
          </cell>
          <cell r="C716" t="str">
            <v>제어 케이블</v>
          </cell>
          <cell r="D716" t="str">
            <v>CVV-SB  2.0sq/2C</v>
          </cell>
          <cell r="E716" t="str">
            <v>m</v>
          </cell>
          <cell r="H716">
            <v>797</v>
          </cell>
          <cell r="I716">
            <v>925</v>
          </cell>
          <cell r="J716">
            <v>845</v>
          </cell>
          <cell r="K716">
            <v>903</v>
          </cell>
          <cell r="S716">
            <v>903</v>
          </cell>
          <cell r="U716">
            <v>0.03</v>
          </cell>
          <cell r="V716" t="str">
            <v>저케</v>
          </cell>
          <cell r="W716">
            <v>1.6799999999999999E-2</v>
          </cell>
        </row>
        <row r="717">
          <cell r="A717">
            <v>717</v>
          </cell>
          <cell r="B717" t="str">
            <v>옥외</v>
          </cell>
          <cell r="C717" t="str">
            <v>제어 케이블</v>
          </cell>
          <cell r="D717" t="str">
            <v>CVV-SB  2.0sq/3C</v>
          </cell>
          <cell r="E717" t="str">
            <v>m</v>
          </cell>
          <cell r="H717">
            <v>797</v>
          </cell>
          <cell r="I717">
            <v>1119</v>
          </cell>
          <cell r="J717">
            <v>845</v>
          </cell>
          <cell r="K717">
            <v>1091</v>
          </cell>
          <cell r="S717">
            <v>1091</v>
          </cell>
          <cell r="U717">
            <v>0.03</v>
          </cell>
          <cell r="V717" t="str">
            <v>저케</v>
          </cell>
          <cell r="W717">
            <v>2.2799999999999997E-2</v>
          </cell>
        </row>
        <row r="718">
          <cell r="A718">
            <v>718</v>
          </cell>
          <cell r="B718" t="str">
            <v>옥외</v>
          </cell>
          <cell r="C718" t="str">
            <v>제어 케이블</v>
          </cell>
          <cell r="D718" t="str">
            <v>CVV-SB  2.0sq/4C</v>
          </cell>
          <cell r="E718" t="str">
            <v>m</v>
          </cell>
          <cell r="H718">
            <v>797</v>
          </cell>
          <cell r="I718">
            <v>1288</v>
          </cell>
          <cell r="J718">
            <v>845</v>
          </cell>
          <cell r="K718">
            <v>1257</v>
          </cell>
          <cell r="S718">
            <v>1257</v>
          </cell>
          <cell r="U718">
            <v>0.03</v>
          </cell>
          <cell r="V718" t="str">
            <v>저케</v>
          </cell>
          <cell r="W718">
            <v>3.1199999999999999E-2</v>
          </cell>
        </row>
        <row r="719">
          <cell r="A719">
            <v>719</v>
          </cell>
          <cell r="B719" t="str">
            <v>옥외</v>
          </cell>
          <cell r="C719" t="str">
            <v>제어 케이블</v>
          </cell>
          <cell r="D719" t="str">
            <v>CVV-SB  2.0sq/5C</v>
          </cell>
          <cell r="E719" t="str">
            <v>m</v>
          </cell>
          <cell r="H719">
            <v>797</v>
          </cell>
          <cell r="I719">
            <v>1406</v>
          </cell>
          <cell r="J719">
            <v>845</v>
          </cell>
          <cell r="K719">
            <v>1371</v>
          </cell>
          <cell r="S719">
            <v>1371</v>
          </cell>
          <cell r="U719">
            <v>0.03</v>
          </cell>
          <cell r="V719" t="str">
            <v>저케</v>
          </cell>
          <cell r="W719">
            <v>3.8399999999999997E-2</v>
          </cell>
        </row>
        <row r="720">
          <cell r="A720">
            <v>720</v>
          </cell>
          <cell r="B720" t="str">
            <v>옥외</v>
          </cell>
          <cell r="C720" t="str">
            <v>제어 케이블</v>
          </cell>
          <cell r="D720" t="str">
            <v>CVV-SB  2.0sq/6C</v>
          </cell>
          <cell r="E720" t="str">
            <v>m</v>
          </cell>
          <cell r="H720">
            <v>797</v>
          </cell>
          <cell r="I720">
            <v>1578</v>
          </cell>
          <cell r="J720">
            <v>845</v>
          </cell>
          <cell r="K720">
            <v>1540</v>
          </cell>
          <cell r="S720">
            <v>1540</v>
          </cell>
          <cell r="U720">
            <v>0.03</v>
          </cell>
          <cell r="V720" t="str">
            <v>저케</v>
          </cell>
          <cell r="W720">
            <v>4.2000000000000003E-2</v>
          </cell>
        </row>
        <row r="721">
          <cell r="A721">
            <v>721</v>
          </cell>
          <cell r="B721" t="str">
            <v>옥외</v>
          </cell>
          <cell r="C721" t="str">
            <v>제어 케이블</v>
          </cell>
          <cell r="D721" t="str">
            <v>CVV-SB  2.0sq/7C</v>
          </cell>
          <cell r="E721" t="str">
            <v>m</v>
          </cell>
          <cell r="H721">
            <v>797</v>
          </cell>
          <cell r="I721">
            <v>1676</v>
          </cell>
          <cell r="J721">
            <v>845</v>
          </cell>
          <cell r="K721">
            <v>1635</v>
          </cell>
          <cell r="S721">
            <v>1635</v>
          </cell>
          <cell r="U721">
            <v>0.03</v>
          </cell>
          <cell r="V721" t="str">
            <v>저케</v>
          </cell>
          <cell r="W721">
            <v>4.6800000000000001E-2</v>
          </cell>
        </row>
        <row r="722">
          <cell r="A722">
            <v>722</v>
          </cell>
          <cell r="B722" t="str">
            <v>옥외</v>
          </cell>
          <cell r="C722" t="str">
            <v>제어 케이블</v>
          </cell>
          <cell r="D722" t="str">
            <v>CVV-SB  2.0sq/9C</v>
          </cell>
          <cell r="E722" t="str">
            <v>m</v>
          </cell>
          <cell r="H722">
            <v>797</v>
          </cell>
          <cell r="I722">
            <v>1950</v>
          </cell>
          <cell r="J722">
            <v>845</v>
          </cell>
          <cell r="K722">
            <v>1900</v>
          </cell>
          <cell r="S722">
            <v>1900</v>
          </cell>
          <cell r="U722">
            <v>0.03</v>
          </cell>
          <cell r="V722" t="str">
            <v>저케</v>
          </cell>
          <cell r="W722">
            <v>5.3999999999999999E-2</v>
          </cell>
        </row>
        <row r="723">
          <cell r="A723">
            <v>723</v>
          </cell>
          <cell r="B723" t="str">
            <v>옥외</v>
          </cell>
          <cell r="C723" t="str">
            <v>제어 케이블</v>
          </cell>
          <cell r="D723" t="str">
            <v>CVV-SB  2.0sq/10C</v>
          </cell>
          <cell r="E723" t="str">
            <v>m</v>
          </cell>
          <cell r="H723">
            <v>797</v>
          </cell>
          <cell r="I723">
            <v>2134</v>
          </cell>
          <cell r="J723">
            <v>845</v>
          </cell>
          <cell r="K723">
            <v>2081</v>
          </cell>
          <cell r="S723">
            <v>2081</v>
          </cell>
          <cell r="U723">
            <v>0.03</v>
          </cell>
          <cell r="V723" t="str">
            <v>저케</v>
          </cell>
          <cell r="W723">
            <v>5.7599999999999998E-2</v>
          </cell>
        </row>
        <row r="724">
          <cell r="A724">
            <v>724</v>
          </cell>
          <cell r="B724" t="str">
            <v>옥외</v>
          </cell>
          <cell r="C724" t="str">
            <v>제어 케이블</v>
          </cell>
          <cell r="D724" t="str">
            <v>CVV-SB  2.0sq/12C</v>
          </cell>
          <cell r="E724" t="str">
            <v>m</v>
          </cell>
          <cell r="H724">
            <v>797</v>
          </cell>
          <cell r="I724">
            <v>2337</v>
          </cell>
          <cell r="J724">
            <v>845</v>
          </cell>
          <cell r="K724">
            <v>2278</v>
          </cell>
          <cell r="S724">
            <v>2278</v>
          </cell>
          <cell r="U724">
            <v>0.03</v>
          </cell>
          <cell r="V724" t="str">
            <v>저케</v>
          </cell>
          <cell r="W724">
            <v>6.4799999999999996E-2</v>
          </cell>
        </row>
        <row r="725">
          <cell r="A725">
            <v>725</v>
          </cell>
          <cell r="B725" t="str">
            <v>옥외</v>
          </cell>
          <cell r="C725" t="str">
            <v>제어 케이블</v>
          </cell>
          <cell r="D725" t="str">
            <v>CVV-SB  2.0sq/15C</v>
          </cell>
          <cell r="E725" t="str">
            <v>m</v>
          </cell>
          <cell r="H725">
            <v>797</v>
          </cell>
          <cell r="I725">
            <v>2803</v>
          </cell>
          <cell r="J725">
            <v>845</v>
          </cell>
          <cell r="K725">
            <v>2733</v>
          </cell>
          <cell r="S725">
            <v>2733</v>
          </cell>
          <cell r="U725">
            <v>0.03</v>
          </cell>
          <cell r="V725" t="str">
            <v>저케</v>
          </cell>
          <cell r="W725">
            <v>7.5600000000000001E-2</v>
          </cell>
        </row>
        <row r="726">
          <cell r="A726">
            <v>726</v>
          </cell>
          <cell r="B726" t="str">
            <v>옥외</v>
          </cell>
          <cell r="C726" t="str">
            <v>제어 케이블</v>
          </cell>
          <cell r="D726" t="str">
            <v>CVV-SB  2.0sq/17C</v>
          </cell>
          <cell r="E726" t="str">
            <v>m</v>
          </cell>
          <cell r="H726">
            <v>797</v>
          </cell>
          <cell r="I726">
            <v>3079</v>
          </cell>
          <cell r="J726">
            <v>845</v>
          </cell>
          <cell r="K726">
            <v>3002</v>
          </cell>
          <cell r="S726">
            <v>3002</v>
          </cell>
          <cell r="U726">
            <v>0.03</v>
          </cell>
          <cell r="V726" t="str">
            <v>저케</v>
          </cell>
          <cell r="W726">
            <v>8.2799999999999999E-2</v>
          </cell>
        </row>
        <row r="727">
          <cell r="A727">
            <v>727</v>
          </cell>
          <cell r="B727" t="str">
            <v>옥외</v>
          </cell>
          <cell r="C727" t="str">
            <v>제어 케이블</v>
          </cell>
          <cell r="D727" t="str">
            <v>CVV-SB  2.0sq/19C</v>
          </cell>
          <cell r="E727" t="str">
            <v>m</v>
          </cell>
          <cell r="H727">
            <v>797</v>
          </cell>
          <cell r="I727">
            <v>3252</v>
          </cell>
          <cell r="J727">
            <v>845</v>
          </cell>
          <cell r="K727">
            <v>3171</v>
          </cell>
          <cell r="S727">
            <v>3171</v>
          </cell>
          <cell r="U727">
            <v>0.03</v>
          </cell>
          <cell r="V727" t="str">
            <v>저케</v>
          </cell>
          <cell r="W727">
            <v>8.6399999999999991E-2</v>
          </cell>
        </row>
        <row r="728">
          <cell r="A728">
            <v>728</v>
          </cell>
          <cell r="B728" t="str">
            <v>옥외</v>
          </cell>
          <cell r="C728" t="str">
            <v>제어 케이블</v>
          </cell>
          <cell r="D728" t="str">
            <v>CVV-SB  2.0sq/22C</v>
          </cell>
          <cell r="E728" t="str">
            <v>m</v>
          </cell>
          <cell r="H728">
            <v>797</v>
          </cell>
          <cell r="I728">
            <v>3902</v>
          </cell>
          <cell r="J728">
            <v>845</v>
          </cell>
          <cell r="K728">
            <v>3804</v>
          </cell>
          <cell r="S728">
            <v>3804</v>
          </cell>
          <cell r="U728">
            <v>0.03</v>
          </cell>
          <cell r="V728" t="str">
            <v>저케</v>
          </cell>
          <cell r="W728">
            <v>9.4799999999999995E-2</v>
          </cell>
        </row>
        <row r="729">
          <cell r="A729">
            <v>729</v>
          </cell>
          <cell r="B729" t="str">
            <v>옥외</v>
          </cell>
          <cell r="C729" t="str">
            <v>제어 케이블</v>
          </cell>
          <cell r="D729" t="str">
            <v>CVV-SB  2.0sq/24C</v>
          </cell>
          <cell r="E729" t="str">
            <v>m</v>
          </cell>
          <cell r="H729">
            <v>797</v>
          </cell>
          <cell r="I729">
            <v>3877</v>
          </cell>
          <cell r="J729">
            <v>845</v>
          </cell>
          <cell r="K729">
            <v>3780</v>
          </cell>
          <cell r="S729">
            <v>3780</v>
          </cell>
          <cell r="U729">
            <v>0.03</v>
          </cell>
          <cell r="V729" t="str">
            <v>저케</v>
          </cell>
          <cell r="W729">
            <v>0.1008</v>
          </cell>
        </row>
        <row r="730">
          <cell r="A730">
            <v>730</v>
          </cell>
          <cell r="B730" t="str">
            <v>옥외</v>
          </cell>
          <cell r="C730" t="str">
            <v>제어 케이블</v>
          </cell>
          <cell r="D730" t="str">
            <v>CVV-SB  2.0sq/29C</v>
          </cell>
          <cell r="E730" t="str">
            <v>m</v>
          </cell>
          <cell r="H730">
            <v>797</v>
          </cell>
          <cell r="I730">
            <v>4250</v>
          </cell>
          <cell r="J730">
            <v>845</v>
          </cell>
          <cell r="K730">
            <v>3884</v>
          </cell>
          <cell r="S730">
            <v>3884</v>
          </cell>
          <cell r="U730">
            <v>0.03</v>
          </cell>
          <cell r="V730" t="str">
            <v>저케</v>
          </cell>
          <cell r="W730">
            <v>0.11399999999999999</v>
          </cell>
        </row>
        <row r="731">
          <cell r="A731">
            <v>731</v>
          </cell>
          <cell r="B731" t="str">
            <v>옥외</v>
          </cell>
          <cell r="C731" t="str">
            <v>제어 케이블</v>
          </cell>
          <cell r="D731" t="str">
            <v>CVV-SB  2.0sq/30C</v>
          </cell>
          <cell r="E731" t="str">
            <v>m</v>
          </cell>
          <cell r="H731">
            <v>797</v>
          </cell>
          <cell r="I731">
            <v>4548</v>
          </cell>
          <cell r="J731">
            <v>845</v>
          </cell>
          <cell r="K731">
            <v>4434</v>
          </cell>
          <cell r="S731">
            <v>4434</v>
          </cell>
          <cell r="U731">
            <v>0.03</v>
          </cell>
          <cell r="V731" t="str">
            <v>저케</v>
          </cell>
          <cell r="W731">
            <v>0.1176</v>
          </cell>
        </row>
        <row r="732">
          <cell r="A732">
            <v>732</v>
          </cell>
          <cell r="S732" t="str">
            <v/>
          </cell>
        </row>
        <row r="733">
          <cell r="A733">
            <v>733</v>
          </cell>
          <cell r="B733" t="str">
            <v>옥외</v>
          </cell>
          <cell r="C733" t="str">
            <v>제어 케이블</v>
          </cell>
          <cell r="D733" t="str">
            <v>CVV-SB  1.25sq/2C</v>
          </cell>
          <cell r="E733" t="str">
            <v>m</v>
          </cell>
          <cell r="H733">
            <v>797</v>
          </cell>
          <cell r="I733">
            <v>691</v>
          </cell>
          <cell r="J733">
            <v>845</v>
          </cell>
          <cell r="K733">
            <v>673</v>
          </cell>
          <cell r="S733">
            <v>673</v>
          </cell>
          <cell r="U733">
            <v>0.03</v>
          </cell>
          <cell r="V733" t="str">
            <v>저케</v>
          </cell>
          <cell r="W733">
            <v>1.6799999999999999E-2</v>
          </cell>
        </row>
        <row r="734">
          <cell r="A734">
            <v>734</v>
          </cell>
          <cell r="B734" t="str">
            <v>옥외</v>
          </cell>
          <cell r="C734" t="str">
            <v>제어 케이블</v>
          </cell>
          <cell r="D734" t="str">
            <v>CVV-SB  3.5sq/2C</v>
          </cell>
          <cell r="E734" t="str">
            <v>m</v>
          </cell>
          <cell r="H734">
            <v>797</v>
          </cell>
          <cell r="I734">
            <v>1170</v>
          </cell>
          <cell r="J734">
            <v>845</v>
          </cell>
          <cell r="K734">
            <v>1141</v>
          </cell>
          <cell r="S734">
            <v>1141</v>
          </cell>
          <cell r="U734">
            <v>0.03</v>
          </cell>
          <cell r="V734" t="str">
            <v>저케</v>
          </cell>
          <cell r="W734">
            <v>1.9199999999999998E-2</v>
          </cell>
        </row>
        <row r="735">
          <cell r="A735">
            <v>735</v>
          </cell>
          <cell r="B735" t="str">
            <v>옥외</v>
          </cell>
          <cell r="C735" t="str">
            <v>제어 케이블</v>
          </cell>
          <cell r="D735" t="str">
            <v>CVV-SB  3.5sq/3C</v>
          </cell>
          <cell r="E735" t="str">
            <v>m</v>
          </cell>
          <cell r="H735">
            <v>797</v>
          </cell>
          <cell r="I735">
            <v>1379</v>
          </cell>
          <cell r="J735">
            <v>845</v>
          </cell>
          <cell r="K735">
            <v>1345</v>
          </cell>
          <cell r="S735">
            <v>1345</v>
          </cell>
          <cell r="U735">
            <v>0.03</v>
          </cell>
          <cell r="V735" t="str">
            <v>저케</v>
          </cell>
          <cell r="W735">
            <v>2.6399999999999996E-2</v>
          </cell>
        </row>
        <row r="736">
          <cell r="A736">
            <v>736</v>
          </cell>
          <cell r="B736" t="str">
            <v>옥외</v>
          </cell>
          <cell r="C736" t="str">
            <v>제어 케이블</v>
          </cell>
          <cell r="D736" t="str">
            <v>CVV-SB  3.5sq/4C</v>
          </cell>
          <cell r="E736" t="str">
            <v>m</v>
          </cell>
          <cell r="H736">
            <v>797</v>
          </cell>
          <cell r="I736">
            <v>1583</v>
          </cell>
          <cell r="J736">
            <v>845</v>
          </cell>
          <cell r="K736">
            <v>1544</v>
          </cell>
          <cell r="S736">
            <v>1544</v>
          </cell>
          <cell r="U736">
            <v>0.03</v>
          </cell>
          <cell r="V736" t="str">
            <v>저케</v>
          </cell>
          <cell r="W736">
            <v>3.4799999999999998E-2</v>
          </cell>
        </row>
        <row r="737">
          <cell r="A737">
            <v>737</v>
          </cell>
          <cell r="B737" t="str">
            <v>옥외</v>
          </cell>
          <cell r="C737" t="str">
            <v>제어 케이블</v>
          </cell>
          <cell r="D737" t="str">
            <v>CVV-SB  3.5sq/5C</v>
          </cell>
          <cell r="E737" t="str">
            <v>m</v>
          </cell>
          <cell r="H737">
            <v>797</v>
          </cell>
          <cell r="I737">
            <v>1721</v>
          </cell>
          <cell r="J737">
            <v>845</v>
          </cell>
          <cell r="K737">
            <v>1678</v>
          </cell>
          <cell r="S737">
            <v>1678</v>
          </cell>
          <cell r="U737">
            <v>0.03</v>
          </cell>
          <cell r="V737" t="str">
            <v>저케</v>
          </cell>
          <cell r="W737">
            <v>4.0800000000000003E-2</v>
          </cell>
        </row>
        <row r="738">
          <cell r="A738">
            <v>738</v>
          </cell>
          <cell r="S738" t="str">
            <v/>
          </cell>
        </row>
        <row r="739">
          <cell r="A739">
            <v>739</v>
          </cell>
          <cell r="S739" t="str">
            <v/>
          </cell>
        </row>
        <row r="740">
          <cell r="A740">
            <v>740</v>
          </cell>
          <cell r="B740" t="str">
            <v>옥외</v>
          </cell>
          <cell r="C740" t="str">
            <v>제어 케이블</v>
          </cell>
          <cell r="D740" t="str">
            <v>CVV-SB  5.5sq/2C</v>
          </cell>
          <cell r="E740" t="str">
            <v>m</v>
          </cell>
          <cell r="H740">
            <v>797</v>
          </cell>
          <cell r="I740">
            <v>1413</v>
          </cell>
          <cell r="J740">
            <v>845</v>
          </cell>
          <cell r="K740">
            <v>1379</v>
          </cell>
          <cell r="S740">
            <v>1379</v>
          </cell>
          <cell r="U740">
            <v>0.03</v>
          </cell>
          <cell r="V740" t="str">
            <v>저케</v>
          </cell>
          <cell r="W740">
            <v>2.1599999999999998E-2</v>
          </cell>
        </row>
        <row r="741">
          <cell r="A741">
            <v>741</v>
          </cell>
          <cell r="B741" t="str">
            <v>옥외</v>
          </cell>
          <cell r="C741" t="str">
            <v>제어 케이블</v>
          </cell>
          <cell r="D741" t="str">
            <v>CVV-SB  5.5sq/3C</v>
          </cell>
          <cell r="E741" t="str">
            <v>m</v>
          </cell>
          <cell r="H741">
            <v>797</v>
          </cell>
          <cell r="I741">
            <v>1740</v>
          </cell>
          <cell r="J741">
            <v>845</v>
          </cell>
          <cell r="K741">
            <v>1696</v>
          </cell>
          <cell r="S741">
            <v>1696</v>
          </cell>
          <cell r="U741">
            <v>0.03</v>
          </cell>
          <cell r="V741" t="str">
            <v>저케</v>
          </cell>
          <cell r="W741">
            <v>3.1199999999999999E-2</v>
          </cell>
        </row>
        <row r="742">
          <cell r="A742">
            <v>742</v>
          </cell>
          <cell r="B742" t="str">
            <v>옥외</v>
          </cell>
          <cell r="C742" t="str">
            <v>제어 케이블</v>
          </cell>
          <cell r="D742" t="str">
            <v>CVV-SB  5.5sq/4C</v>
          </cell>
          <cell r="E742" t="str">
            <v>m</v>
          </cell>
          <cell r="H742">
            <v>797</v>
          </cell>
          <cell r="I742">
            <v>2000</v>
          </cell>
          <cell r="J742">
            <v>845</v>
          </cell>
          <cell r="K742">
            <v>1950</v>
          </cell>
          <cell r="S742">
            <v>1950</v>
          </cell>
          <cell r="U742">
            <v>0.03</v>
          </cell>
          <cell r="V742" t="str">
            <v>저케</v>
          </cell>
          <cell r="W742">
            <v>4.0800000000000003E-2</v>
          </cell>
        </row>
        <row r="743">
          <cell r="A743">
            <v>743</v>
          </cell>
          <cell r="B743" t="str">
            <v>옥외</v>
          </cell>
          <cell r="C743" t="str">
            <v>제어 케이블</v>
          </cell>
          <cell r="D743" t="str">
            <v>CVV-SB  5.5sq/5C</v>
          </cell>
          <cell r="E743" t="str">
            <v>m</v>
          </cell>
          <cell r="H743">
            <v>797</v>
          </cell>
          <cell r="I743">
            <v>2352</v>
          </cell>
          <cell r="J743">
            <v>845</v>
          </cell>
          <cell r="K743">
            <v>2293</v>
          </cell>
          <cell r="S743">
            <v>2293</v>
          </cell>
          <cell r="U743">
            <v>0.03</v>
          </cell>
          <cell r="V743" t="str">
            <v>저케</v>
          </cell>
          <cell r="W743">
            <v>4.6800000000000001E-2</v>
          </cell>
        </row>
        <row r="744">
          <cell r="A744">
            <v>744</v>
          </cell>
          <cell r="S744" t="str">
            <v/>
          </cell>
        </row>
        <row r="745">
          <cell r="A745">
            <v>745</v>
          </cell>
          <cell r="S745" t="str">
            <v/>
          </cell>
        </row>
        <row r="746">
          <cell r="A746">
            <v>746</v>
          </cell>
          <cell r="C746" t="str">
            <v>22.9KV 전력케이블</v>
          </cell>
          <cell r="D746" t="str">
            <v>CN/CV 38sq/1C</v>
          </cell>
          <cell r="E746" t="str">
            <v>m</v>
          </cell>
          <cell r="H746">
            <v>800</v>
          </cell>
          <cell r="I746">
            <v>7881</v>
          </cell>
          <cell r="J746">
            <v>852</v>
          </cell>
          <cell r="K746">
            <v>8513</v>
          </cell>
          <cell r="S746">
            <v>7881</v>
          </cell>
          <cell r="U746">
            <v>0.03</v>
          </cell>
          <cell r="V746" t="str">
            <v>특케</v>
          </cell>
          <cell r="W746">
            <v>5.9400000000000001E-2</v>
          </cell>
        </row>
        <row r="747">
          <cell r="A747">
            <v>747</v>
          </cell>
          <cell r="C747" t="str">
            <v>22.9KV 전력케이블</v>
          </cell>
          <cell r="D747" t="str">
            <v>CN/CV 60sq/1C</v>
          </cell>
          <cell r="E747" t="str">
            <v>m</v>
          </cell>
          <cell r="H747">
            <v>800</v>
          </cell>
          <cell r="I747">
            <v>8702</v>
          </cell>
          <cell r="J747">
            <v>852</v>
          </cell>
          <cell r="K747">
            <v>9400</v>
          </cell>
          <cell r="S747">
            <v>8702</v>
          </cell>
          <cell r="U747">
            <v>0.03</v>
          </cell>
          <cell r="V747" t="str">
            <v>특케</v>
          </cell>
          <cell r="W747">
            <v>8.09E-2</v>
          </cell>
        </row>
        <row r="748">
          <cell r="A748">
            <v>748</v>
          </cell>
          <cell r="C748" t="str">
            <v>22.9KV 전력케이블</v>
          </cell>
          <cell r="D748" t="str">
            <v>CN/CV 100sq/1C</v>
          </cell>
          <cell r="E748" t="str">
            <v>m</v>
          </cell>
          <cell r="H748">
            <v>800</v>
          </cell>
          <cell r="I748">
            <v>10241</v>
          </cell>
          <cell r="J748">
            <v>852</v>
          </cell>
          <cell r="K748">
            <v>11062</v>
          </cell>
          <cell r="S748">
            <v>10241</v>
          </cell>
          <cell r="U748">
            <v>0.03</v>
          </cell>
          <cell r="V748" t="str">
            <v>특케</v>
          </cell>
          <cell r="W748">
            <v>0.1172</v>
          </cell>
        </row>
        <row r="749">
          <cell r="A749">
            <v>749</v>
          </cell>
          <cell r="C749" t="str">
            <v>22.9KV 전력케이블</v>
          </cell>
          <cell r="D749" t="str">
            <v>CN/CV 150sq/1C</v>
          </cell>
          <cell r="E749" t="str">
            <v>m</v>
          </cell>
          <cell r="H749">
            <v>800</v>
          </cell>
          <cell r="I749">
            <v>15372</v>
          </cell>
          <cell r="J749">
            <v>852</v>
          </cell>
          <cell r="K749">
            <v>16603</v>
          </cell>
          <cell r="S749">
            <v>15372</v>
          </cell>
          <cell r="U749">
            <v>0.03</v>
          </cell>
          <cell r="V749" t="str">
            <v>특케</v>
          </cell>
          <cell r="W749">
            <v>0.16009999999999999</v>
          </cell>
        </row>
        <row r="750">
          <cell r="A750">
            <v>750</v>
          </cell>
          <cell r="C750" t="str">
            <v>22.9KV 전력케이블</v>
          </cell>
          <cell r="D750" t="str">
            <v>CN/CV 200sq/1C</v>
          </cell>
          <cell r="E750" t="str">
            <v>m</v>
          </cell>
          <cell r="H750">
            <v>800</v>
          </cell>
          <cell r="I750">
            <v>16873</v>
          </cell>
          <cell r="J750">
            <v>852</v>
          </cell>
          <cell r="K750">
            <v>18225</v>
          </cell>
          <cell r="S750">
            <v>16873</v>
          </cell>
          <cell r="U750">
            <v>0.03</v>
          </cell>
          <cell r="V750" t="str">
            <v>특케</v>
          </cell>
          <cell r="W750">
            <v>0.19309999999999999</v>
          </cell>
        </row>
        <row r="751">
          <cell r="A751">
            <v>751</v>
          </cell>
          <cell r="C751" t="str">
            <v>22.9KV 전력케이블</v>
          </cell>
          <cell r="D751" t="str">
            <v>CN/CV 325sq/1C</v>
          </cell>
          <cell r="E751" t="str">
            <v>m</v>
          </cell>
          <cell r="H751">
            <v>800</v>
          </cell>
          <cell r="I751">
            <v>25019</v>
          </cell>
          <cell r="J751">
            <v>852</v>
          </cell>
          <cell r="K751">
            <v>27021</v>
          </cell>
          <cell r="S751">
            <v>25019</v>
          </cell>
          <cell r="U751">
            <v>0.03</v>
          </cell>
          <cell r="V751" t="str">
            <v>특케</v>
          </cell>
          <cell r="W751">
            <v>0.2838</v>
          </cell>
        </row>
        <row r="752">
          <cell r="A752">
            <v>752</v>
          </cell>
          <cell r="S752" t="str">
            <v/>
          </cell>
        </row>
        <row r="753">
          <cell r="A753">
            <v>753</v>
          </cell>
          <cell r="S753" t="str">
            <v/>
          </cell>
        </row>
        <row r="754">
          <cell r="A754">
            <v>754</v>
          </cell>
          <cell r="S754" t="str">
            <v/>
          </cell>
        </row>
        <row r="755">
          <cell r="A755">
            <v>755</v>
          </cell>
          <cell r="B755" t="str">
            <v>옥내</v>
          </cell>
          <cell r="C755" t="str">
            <v>통신 케이블</v>
          </cell>
          <cell r="D755" t="str">
            <v>CPEV 0.65/20P×2</v>
          </cell>
          <cell r="E755" t="str">
            <v>m</v>
          </cell>
          <cell r="H755">
            <v>810</v>
          </cell>
          <cell r="I755">
            <v>2448</v>
          </cell>
          <cell r="J755">
            <v>853</v>
          </cell>
          <cell r="K755">
            <v>2666</v>
          </cell>
          <cell r="S755">
            <v>2448</v>
          </cell>
          <cell r="U755">
            <v>0.03</v>
          </cell>
          <cell r="V755" t="str">
            <v>통케</v>
          </cell>
          <cell r="W755">
            <v>3.9599999999999996E-2</v>
          </cell>
        </row>
        <row r="756">
          <cell r="A756">
            <v>756</v>
          </cell>
          <cell r="B756" t="str">
            <v>옥내</v>
          </cell>
          <cell r="C756" t="str">
            <v>통신 케이블</v>
          </cell>
          <cell r="D756" t="str">
            <v>CPEV 0.65/5P</v>
          </cell>
          <cell r="E756" t="str">
            <v>m</v>
          </cell>
          <cell r="H756">
            <v>810</v>
          </cell>
          <cell r="I756">
            <v>660</v>
          </cell>
          <cell r="J756">
            <v>853</v>
          </cell>
          <cell r="K756">
            <v>719</v>
          </cell>
          <cell r="S756">
            <v>660</v>
          </cell>
          <cell r="U756">
            <v>0.03</v>
          </cell>
          <cell r="V756" t="str">
            <v>통케</v>
          </cell>
          <cell r="W756">
            <v>1.7999999999999999E-2</v>
          </cell>
        </row>
        <row r="757">
          <cell r="A757">
            <v>757</v>
          </cell>
          <cell r="B757" t="str">
            <v>옥내</v>
          </cell>
          <cell r="C757" t="str">
            <v>통신 케이블</v>
          </cell>
          <cell r="D757" t="str">
            <v>CPEV 0.65/10P</v>
          </cell>
          <cell r="E757" t="str">
            <v>m</v>
          </cell>
          <cell r="H757">
            <v>810</v>
          </cell>
          <cell r="I757">
            <v>828</v>
          </cell>
          <cell r="J757">
            <v>853</v>
          </cell>
          <cell r="K757">
            <v>902</v>
          </cell>
          <cell r="S757">
            <v>828</v>
          </cell>
          <cell r="U757">
            <v>0.03</v>
          </cell>
          <cell r="V757" t="str">
            <v>통케</v>
          </cell>
          <cell r="W757">
            <v>1.7999999999999999E-2</v>
          </cell>
        </row>
        <row r="758">
          <cell r="A758">
            <v>758</v>
          </cell>
          <cell r="B758" t="str">
            <v>옥내</v>
          </cell>
          <cell r="C758" t="str">
            <v>통신 케이블</v>
          </cell>
          <cell r="D758" t="str">
            <v>CPEV 0.65/15P</v>
          </cell>
          <cell r="E758" t="str">
            <v>m</v>
          </cell>
          <cell r="H758">
            <v>810</v>
          </cell>
          <cell r="I758">
            <v>1033</v>
          </cell>
          <cell r="J758">
            <v>853</v>
          </cell>
          <cell r="K758">
            <v>1216</v>
          </cell>
          <cell r="S758">
            <v>1033</v>
          </cell>
          <cell r="U758">
            <v>0.03</v>
          </cell>
          <cell r="V758" t="str">
            <v>통케</v>
          </cell>
          <cell r="W758">
            <v>2.1999999999999999E-2</v>
          </cell>
        </row>
        <row r="759">
          <cell r="A759">
            <v>759</v>
          </cell>
          <cell r="B759" t="str">
            <v>옥내</v>
          </cell>
          <cell r="C759" t="str">
            <v>통신 케이블</v>
          </cell>
          <cell r="D759" t="str">
            <v>CPEV 0.65/20P</v>
          </cell>
          <cell r="E759" t="str">
            <v>m</v>
          </cell>
          <cell r="H759">
            <v>810</v>
          </cell>
          <cell r="I759">
            <v>1224</v>
          </cell>
          <cell r="J759">
            <v>853</v>
          </cell>
          <cell r="K759">
            <v>1333</v>
          </cell>
          <cell r="S759">
            <v>1224</v>
          </cell>
          <cell r="U759">
            <v>0.03</v>
          </cell>
          <cell r="V759" t="str">
            <v>통케</v>
          </cell>
          <cell r="W759">
            <v>2.1999999999999999E-2</v>
          </cell>
        </row>
        <row r="760">
          <cell r="A760">
            <v>760</v>
          </cell>
          <cell r="B760" t="str">
            <v>옥내</v>
          </cell>
          <cell r="C760" t="str">
            <v>통신 케이블</v>
          </cell>
          <cell r="D760" t="str">
            <v>CPEV 0.65/25P</v>
          </cell>
          <cell r="E760" t="str">
            <v>m</v>
          </cell>
          <cell r="H760">
            <v>810</v>
          </cell>
          <cell r="I760">
            <v>1451</v>
          </cell>
          <cell r="J760">
            <v>853</v>
          </cell>
          <cell r="K760">
            <v>1581</v>
          </cell>
          <cell r="S760">
            <v>1451</v>
          </cell>
          <cell r="U760">
            <v>0.03</v>
          </cell>
          <cell r="V760" t="str">
            <v>통케</v>
          </cell>
          <cell r="W760">
            <v>2.3E-2</v>
          </cell>
        </row>
        <row r="761">
          <cell r="A761">
            <v>761</v>
          </cell>
          <cell r="B761" t="str">
            <v>옥내</v>
          </cell>
          <cell r="C761" t="str">
            <v>통신 케이블</v>
          </cell>
          <cell r="D761" t="str">
            <v>CPEV 0.65/30P</v>
          </cell>
          <cell r="E761" t="str">
            <v>m</v>
          </cell>
          <cell r="H761">
            <v>810</v>
          </cell>
          <cell r="I761">
            <v>1665</v>
          </cell>
          <cell r="J761">
            <v>853</v>
          </cell>
          <cell r="K761">
            <v>1813</v>
          </cell>
          <cell r="S761">
            <v>1665</v>
          </cell>
          <cell r="U761">
            <v>0.03</v>
          </cell>
          <cell r="V761" t="str">
            <v>통케</v>
          </cell>
          <cell r="W761">
            <v>2.3E-2</v>
          </cell>
        </row>
        <row r="762">
          <cell r="A762">
            <v>762</v>
          </cell>
          <cell r="S762" t="str">
            <v/>
          </cell>
        </row>
        <row r="763">
          <cell r="A763">
            <v>763</v>
          </cell>
          <cell r="S763" t="str">
            <v/>
          </cell>
        </row>
        <row r="764">
          <cell r="A764">
            <v>764</v>
          </cell>
          <cell r="S764" t="str">
            <v/>
          </cell>
        </row>
        <row r="765">
          <cell r="A765">
            <v>765</v>
          </cell>
          <cell r="B765" t="str">
            <v>지중</v>
          </cell>
          <cell r="C765" t="str">
            <v>통신 케이블</v>
          </cell>
          <cell r="D765" t="str">
            <v>CPEV 0.65/20P×2</v>
          </cell>
          <cell r="E765" t="str">
            <v>m</v>
          </cell>
          <cell r="H765">
            <v>810</v>
          </cell>
          <cell r="I765">
            <v>2448</v>
          </cell>
          <cell r="J765">
            <v>853</v>
          </cell>
          <cell r="K765">
            <v>2666</v>
          </cell>
          <cell r="S765">
            <v>2448</v>
          </cell>
          <cell r="U765">
            <v>0.03</v>
          </cell>
          <cell r="V765" t="str">
            <v>통케</v>
          </cell>
          <cell r="W765">
            <v>1.6199999999999999E-2</v>
          </cell>
          <cell r="X765" t="str">
            <v>보인</v>
          </cell>
          <cell r="Y765">
            <v>2.3400000000000001E-2</v>
          </cell>
        </row>
        <row r="766">
          <cell r="A766">
            <v>766</v>
          </cell>
          <cell r="B766" t="str">
            <v>지중</v>
          </cell>
          <cell r="C766" t="str">
            <v>통신 케이블</v>
          </cell>
          <cell r="D766" t="str">
            <v>CPEV 0.65/5P</v>
          </cell>
          <cell r="E766" t="str">
            <v>m</v>
          </cell>
          <cell r="H766">
            <v>810</v>
          </cell>
          <cell r="I766">
            <v>660</v>
          </cell>
          <cell r="J766">
            <v>853</v>
          </cell>
          <cell r="K766">
            <v>719</v>
          </cell>
          <cell r="S766">
            <v>660</v>
          </cell>
          <cell r="U766">
            <v>0.03</v>
          </cell>
          <cell r="V766" t="str">
            <v>통케</v>
          </cell>
          <cell r="W766">
            <v>8.0000000000000002E-3</v>
          </cell>
          <cell r="X766" t="str">
            <v>보인</v>
          </cell>
          <cell r="Y766">
            <v>1.2E-2</v>
          </cell>
        </row>
        <row r="767">
          <cell r="A767">
            <v>767</v>
          </cell>
          <cell r="B767" t="str">
            <v>지중</v>
          </cell>
          <cell r="C767" t="str">
            <v>통신 케이블</v>
          </cell>
          <cell r="D767" t="str">
            <v>CPEV 0.65/10P</v>
          </cell>
          <cell r="E767" t="str">
            <v>m</v>
          </cell>
          <cell r="H767">
            <v>810</v>
          </cell>
          <cell r="I767">
            <v>828</v>
          </cell>
          <cell r="J767">
            <v>853</v>
          </cell>
          <cell r="K767">
            <v>902</v>
          </cell>
          <cell r="S767">
            <v>828</v>
          </cell>
          <cell r="U767">
            <v>0.03</v>
          </cell>
          <cell r="V767" t="str">
            <v>통케</v>
          </cell>
          <cell r="W767">
            <v>8.0000000000000002E-3</v>
          </cell>
          <cell r="X767" t="str">
            <v>보인</v>
          </cell>
          <cell r="Y767">
            <v>1.2E-2</v>
          </cell>
        </row>
        <row r="768">
          <cell r="A768">
            <v>768</v>
          </cell>
          <cell r="B768" t="str">
            <v>지중</v>
          </cell>
          <cell r="C768" t="str">
            <v>통신 케이블</v>
          </cell>
          <cell r="D768" t="str">
            <v>CPEV 0.65/15P</v>
          </cell>
          <cell r="E768" t="str">
            <v>m</v>
          </cell>
          <cell r="H768">
            <v>810</v>
          </cell>
          <cell r="I768">
            <v>1033</v>
          </cell>
          <cell r="J768">
            <v>853</v>
          </cell>
          <cell r="K768">
            <v>1216</v>
          </cell>
          <cell r="S768">
            <v>1033</v>
          </cell>
          <cell r="U768">
            <v>0.03</v>
          </cell>
          <cell r="V768" t="str">
            <v>통케</v>
          </cell>
          <cell r="W768">
            <v>8.9999999999999993E-3</v>
          </cell>
          <cell r="X768" t="str">
            <v>보인</v>
          </cell>
          <cell r="Y768">
            <v>1.2999999999999999E-2</v>
          </cell>
        </row>
        <row r="769">
          <cell r="A769">
            <v>769</v>
          </cell>
          <cell r="B769" t="str">
            <v>지중</v>
          </cell>
          <cell r="C769" t="str">
            <v>통신 케이블</v>
          </cell>
          <cell r="D769" t="str">
            <v>CPEV 0.65/20P</v>
          </cell>
          <cell r="E769" t="str">
            <v>m</v>
          </cell>
          <cell r="H769">
            <v>810</v>
          </cell>
          <cell r="I769">
            <v>1224</v>
          </cell>
          <cell r="J769">
            <v>853</v>
          </cell>
          <cell r="K769">
            <v>1333</v>
          </cell>
          <cell r="S769">
            <v>1224</v>
          </cell>
          <cell r="U769">
            <v>0.03</v>
          </cell>
          <cell r="V769" t="str">
            <v>통케</v>
          </cell>
          <cell r="W769">
            <v>8.9999999999999993E-3</v>
          </cell>
          <cell r="X769" t="str">
            <v>보인</v>
          </cell>
          <cell r="Y769">
            <v>1.2999999999999999E-2</v>
          </cell>
        </row>
        <row r="770">
          <cell r="A770">
            <v>770</v>
          </cell>
          <cell r="B770" t="str">
            <v>지중</v>
          </cell>
          <cell r="C770" t="str">
            <v>통신 케이블</v>
          </cell>
          <cell r="D770" t="str">
            <v>CPEV 0.65/25P</v>
          </cell>
          <cell r="E770" t="str">
            <v>m</v>
          </cell>
          <cell r="H770">
            <v>810</v>
          </cell>
          <cell r="I770">
            <v>1451</v>
          </cell>
          <cell r="J770">
            <v>853</v>
          </cell>
          <cell r="K770">
            <v>1581</v>
          </cell>
          <cell r="S770">
            <v>1451</v>
          </cell>
          <cell r="U770">
            <v>0.03</v>
          </cell>
          <cell r="V770" t="str">
            <v>통케</v>
          </cell>
          <cell r="W770">
            <v>1.0999999999999999E-2</v>
          </cell>
          <cell r="X770" t="str">
            <v>보인</v>
          </cell>
          <cell r="Y770">
            <v>1.4999999999999999E-2</v>
          </cell>
        </row>
        <row r="771">
          <cell r="A771">
            <v>771</v>
          </cell>
          <cell r="B771" t="str">
            <v>지중</v>
          </cell>
          <cell r="C771" t="str">
            <v>통신 케이블</v>
          </cell>
          <cell r="D771" t="str">
            <v>CPEV 0.65/30P</v>
          </cell>
          <cell r="E771" t="str">
            <v>m</v>
          </cell>
          <cell r="H771">
            <v>810</v>
          </cell>
          <cell r="I771">
            <v>1665</v>
          </cell>
          <cell r="J771">
            <v>853</v>
          </cell>
          <cell r="K771">
            <v>1813</v>
          </cell>
          <cell r="S771">
            <v>1665</v>
          </cell>
          <cell r="U771">
            <v>0.03</v>
          </cell>
          <cell r="V771" t="str">
            <v>통케</v>
          </cell>
          <cell r="W771">
            <v>1.0999999999999999E-2</v>
          </cell>
          <cell r="X771" t="str">
            <v>보인</v>
          </cell>
          <cell r="Y771">
            <v>1.4999999999999999E-2</v>
          </cell>
        </row>
        <row r="772">
          <cell r="A772">
            <v>772</v>
          </cell>
          <cell r="S772" t="str">
            <v/>
          </cell>
        </row>
        <row r="773">
          <cell r="A773">
            <v>773</v>
          </cell>
          <cell r="S773" t="str">
            <v/>
          </cell>
        </row>
        <row r="774">
          <cell r="A774">
            <v>774</v>
          </cell>
          <cell r="S774" t="str">
            <v/>
          </cell>
        </row>
        <row r="775">
          <cell r="A775">
            <v>775</v>
          </cell>
          <cell r="S775" t="str">
            <v/>
          </cell>
        </row>
        <row r="776">
          <cell r="A776">
            <v>776</v>
          </cell>
          <cell r="C776" t="str">
            <v>동축 케이블</v>
          </cell>
          <cell r="D776" t="str">
            <v>ECX  5C-2V</v>
          </cell>
          <cell r="E776" t="str">
            <v>m</v>
          </cell>
          <cell r="H776">
            <v>810</v>
          </cell>
          <cell r="I776">
            <v>450</v>
          </cell>
          <cell r="J776">
            <v>854</v>
          </cell>
          <cell r="K776">
            <v>488</v>
          </cell>
          <cell r="S776">
            <v>450</v>
          </cell>
          <cell r="U776">
            <v>0.03</v>
          </cell>
          <cell r="V776" t="str">
            <v>통설</v>
          </cell>
          <cell r="W776">
            <v>1.7999999999999999E-2</v>
          </cell>
        </row>
        <row r="777">
          <cell r="A777">
            <v>777</v>
          </cell>
          <cell r="C777" t="str">
            <v>동축 케이블</v>
          </cell>
          <cell r="D777" t="str">
            <v>ECX  7C-2V</v>
          </cell>
          <cell r="E777" t="str">
            <v>m</v>
          </cell>
          <cell r="H777">
            <v>778</v>
          </cell>
          <cell r="I777">
            <v>813</v>
          </cell>
          <cell r="J777">
            <v>854</v>
          </cell>
          <cell r="K777">
            <v>883</v>
          </cell>
          <cell r="S777">
            <v>813</v>
          </cell>
          <cell r="U777">
            <v>0.03</v>
          </cell>
          <cell r="V777" t="str">
            <v>통설</v>
          </cell>
          <cell r="W777">
            <v>2.1999999999999999E-2</v>
          </cell>
        </row>
        <row r="778">
          <cell r="A778">
            <v>778</v>
          </cell>
          <cell r="C778" t="str">
            <v>동축 케이블</v>
          </cell>
          <cell r="D778" t="str">
            <v>ECX 10C-2V</v>
          </cell>
          <cell r="E778" t="str">
            <v>m</v>
          </cell>
          <cell r="H778">
            <v>778</v>
          </cell>
          <cell r="I778">
            <v>1224</v>
          </cell>
          <cell r="J778">
            <v>854</v>
          </cell>
          <cell r="K778">
            <v>1329</v>
          </cell>
          <cell r="S778">
            <v>1224</v>
          </cell>
          <cell r="U778">
            <v>0.03</v>
          </cell>
          <cell r="V778" t="str">
            <v>통설</v>
          </cell>
          <cell r="W778">
            <v>3.2000000000000001E-2</v>
          </cell>
        </row>
        <row r="779">
          <cell r="A779">
            <v>779</v>
          </cell>
          <cell r="C779" t="str">
            <v>고발포 동축 케이블</v>
          </cell>
          <cell r="D779" t="str">
            <v>HFB 10C</v>
          </cell>
          <cell r="E779" t="str">
            <v>m</v>
          </cell>
          <cell r="H779">
            <v>811</v>
          </cell>
          <cell r="I779">
            <v>1348</v>
          </cell>
          <cell r="J779">
            <v>854</v>
          </cell>
          <cell r="K779">
            <v>1200</v>
          </cell>
          <cell r="S779">
            <v>1200</v>
          </cell>
          <cell r="U779">
            <v>0.03</v>
          </cell>
          <cell r="V779" t="str">
            <v>통설</v>
          </cell>
          <cell r="W779">
            <v>3.2000000000000001E-2</v>
          </cell>
        </row>
        <row r="780">
          <cell r="A780">
            <v>779</v>
          </cell>
          <cell r="C780" t="str">
            <v>고발포 동축 케이블</v>
          </cell>
          <cell r="D780" t="str">
            <v>HFB 5C</v>
          </cell>
          <cell r="E780" t="str">
            <v>m</v>
          </cell>
          <cell r="H780">
            <v>811</v>
          </cell>
          <cell r="I780">
            <v>480</v>
          </cell>
          <cell r="J780">
            <v>854</v>
          </cell>
          <cell r="K780">
            <v>430</v>
          </cell>
          <cell r="S780">
            <v>430</v>
          </cell>
          <cell r="U780">
            <v>0.03</v>
          </cell>
          <cell r="V780" t="str">
            <v>통설</v>
          </cell>
          <cell r="W780">
            <v>3.2000000000000001E-2</v>
          </cell>
        </row>
        <row r="781">
          <cell r="A781">
            <v>781</v>
          </cell>
          <cell r="C781" t="str">
            <v>DATA CABLE</v>
          </cell>
          <cell r="D781" t="str">
            <v>DUAL</v>
          </cell>
          <cell r="E781" t="str">
            <v>m</v>
          </cell>
          <cell r="L781" t="str">
            <v>일호기전</v>
          </cell>
          <cell r="M781">
            <v>1500</v>
          </cell>
          <cell r="S781">
            <v>1500</v>
          </cell>
          <cell r="U781">
            <v>0.05</v>
          </cell>
          <cell r="V781" t="str">
            <v>저케</v>
          </cell>
          <cell r="W781">
            <v>1.6E-2</v>
          </cell>
        </row>
        <row r="782">
          <cell r="A782">
            <v>782</v>
          </cell>
          <cell r="C782" t="str">
            <v>AUDIO CABLE</v>
          </cell>
          <cell r="D782" t="str">
            <v>MW-3100</v>
          </cell>
          <cell r="E782" t="str">
            <v>m</v>
          </cell>
          <cell r="L782" t="str">
            <v>(주)경일기업</v>
          </cell>
          <cell r="M782">
            <v>550</v>
          </cell>
          <cell r="S782">
            <v>550</v>
          </cell>
          <cell r="U782">
            <v>0.05</v>
          </cell>
          <cell r="V782" t="str">
            <v>저케</v>
          </cell>
          <cell r="W782">
            <v>1.6E-2</v>
          </cell>
        </row>
        <row r="783">
          <cell r="A783">
            <v>783</v>
          </cell>
          <cell r="S783" t="str">
            <v/>
          </cell>
        </row>
        <row r="784">
          <cell r="A784">
            <v>784</v>
          </cell>
          <cell r="S784" t="str">
            <v/>
          </cell>
        </row>
        <row r="785">
          <cell r="A785">
            <v>785</v>
          </cell>
          <cell r="C785" t="str">
            <v>잡자재및소모품비</v>
          </cell>
          <cell r="D785" t="str">
            <v>배관배선자재비의 2%</v>
          </cell>
          <cell r="E785" t="str">
            <v>식</v>
          </cell>
          <cell r="S785">
            <v>0</v>
          </cell>
        </row>
        <row r="786">
          <cell r="A786">
            <v>786</v>
          </cell>
          <cell r="S786" t="str">
            <v/>
          </cell>
        </row>
        <row r="787">
          <cell r="A787">
            <v>787</v>
          </cell>
          <cell r="C787" t="str">
            <v>노말 밴드</v>
          </cell>
          <cell r="D787" t="str">
            <v>ST  28C</v>
          </cell>
          <cell r="E787" t="str">
            <v>EA</v>
          </cell>
          <cell r="H787">
            <v>820</v>
          </cell>
          <cell r="I787">
            <v>1875</v>
          </cell>
          <cell r="J787">
            <v>871</v>
          </cell>
          <cell r="K787">
            <v>1969</v>
          </cell>
          <cell r="S787">
            <v>1875</v>
          </cell>
        </row>
        <row r="788">
          <cell r="A788">
            <v>788</v>
          </cell>
          <cell r="C788" t="str">
            <v>노말 밴드</v>
          </cell>
          <cell r="D788" t="str">
            <v>ST  36C</v>
          </cell>
          <cell r="E788" t="str">
            <v>EA</v>
          </cell>
          <cell r="H788">
            <v>820</v>
          </cell>
          <cell r="I788">
            <v>2500</v>
          </cell>
          <cell r="J788">
            <v>871</v>
          </cell>
          <cell r="K788">
            <v>2625</v>
          </cell>
          <cell r="S788">
            <v>2500</v>
          </cell>
        </row>
        <row r="789">
          <cell r="A789">
            <v>789</v>
          </cell>
          <cell r="C789" t="str">
            <v>노말 밴드</v>
          </cell>
          <cell r="D789" t="str">
            <v>ST  42C</v>
          </cell>
          <cell r="E789" t="str">
            <v>EA</v>
          </cell>
          <cell r="H789">
            <v>820</v>
          </cell>
          <cell r="I789">
            <v>3250</v>
          </cell>
          <cell r="J789">
            <v>871</v>
          </cell>
          <cell r="K789">
            <v>3413</v>
          </cell>
          <cell r="S789">
            <v>3250</v>
          </cell>
        </row>
        <row r="790">
          <cell r="A790">
            <v>790</v>
          </cell>
          <cell r="C790" t="str">
            <v>노말 밴드</v>
          </cell>
          <cell r="D790" t="str">
            <v>ST  54C</v>
          </cell>
          <cell r="E790" t="str">
            <v>EA</v>
          </cell>
          <cell r="H790">
            <v>820</v>
          </cell>
          <cell r="I790">
            <v>4625</v>
          </cell>
          <cell r="J790">
            <v>871</v>
          </cell>
          <cell r="K790">
            <v>4856</v>
          </cell>
          <cell r="S790">
            <v>4625</v>
          </cell>
        </row>
        <row r="791">
          <cell r="A791">
            <v>791</v>
          </cell>
          <cell r="C791" t="str">
            <v>노말 밴드</v>
          </cell>
          <cell r="D791" t="str">
            <v>ST  70C</v>
          </cell>
          <cell r="E791" t="str">
            <v>EA</v>
          </cell>
          <cell r="H791">
            <v>820</v>
          </cell>
          <cell r="I791">
            <v>7500</v>
          </cell>
          <cell r="J791">
            <v>871</v>
          </cell>
          <cell r="K791">
            <v>7875</v>
          </cell>
          <cell r="S791">
            <v>7500</v>
          </cell>
        </row>
        <row r="792">
          <cell r="A792">
            <v>792</v>
          </cell>
          <cell r="C792" t="str">
            <v>노말 밴드</v>
          </cell>
          <cell r="D792" t="str">
            <v>ST  82C</v>
          </cell>
          <cell r="E792" t="str">
            <v>EA</v>
          </cell>
          <cell r="H792">
            <v>820</v>
          </cell>
          <cell r="I792">
            <v>12150</v>
          </cell>
          <cell r="J792">
            <v>871</v>
          </cell>
          <cell r="K792">
            <v>11813</v>
          </cell>
          <cell r="S792">
            <v>11813</v>
          </cell>
        </row>
        <row r="793">
          <cell r="A793">
            <v>793</v>
          </cell>
          <cell r="C793" t="str">
            <v>노말 밴드</v>
          </cell>
          <cell r="D793" t="str">
            <v>ST  104C</v>
          </cell>
          <cell r="E793" t="str">
            <v>EA</v>
          </cell>
          <cell r="H793">
            <v>820</v>
          </cell>
          <cell r="I793">
            <v>21250</v>
          </cell>
          <cell r="J793">
            <v>871</v>
          </cell>
          <cell r="K793">
            <v>22313</v>
          </cell>
          <cell r="S793">
            <v>21250</v>
          </cell>
        </row>
        <row r="794">
          <cell r="A794">
            <v>794</v>
          </cell>
          <cell r="C794" t="str">
            <v>압착 단자</v>
          </cell>
          <cell r="D794" t="str">
            <v>38sq</v>
          </cell>
          <cell r="E794" t="str">
            <v>EA</v>
          </cell>
          <cell r="H794">
            <v>814</v>
          </cell>
          <cell r="I794">
            <v>200</v>
          </cell>
          <cell r="J794">
            <v>861</v>
          </cell>
          <cell r="K794">
            <v>143</v>
          </cell>
          <cell r="S794">
            <v>143</v>
          </cell>
          <cell r="V794" t="str">
            <v>내선</v>
          </cell>
          <cell r="W794">
            <v>0.11399999999999999</v>
          </cell>
        </row>
        <row r="795">
          <cell r="A795">
            <v>795</v>
          </cell>
          <cell r="C795" t="str">
            <v>압착 단자</v>
          </cell>
          <cell r="D795" t="str">
            <v>60sq</v>
          </cell>
          <cell r="E795" t="str">
            <v>EA</v>
          </cell>
          <cell r="H795">
            <v>814</v>
          </cell>
          <cell r="I795">
            <v>350</v>
          </cell>
          <cell r="J795">
            <v>861</v>
          </cell>
          <cell r="K795">
            <v>403</v>
          </cell>
          <cell r="S795">
            <v>350</v>
          </cell>
          <cell r="V795" t="str">
            <v>내선</v>
          </cell>
          <cell r="W795">
            <v>0.13800000000000001</v>
          </cell>
        </row>
        <row r="796">
          <cell r="A796">
            <v>796</v>
          </cell>
          <cell r="S796" t="str">
            <v/>
          </cell>
        </row>
        <row r="797">
          <cell r="A797">
            <v>797</v>
          </cell>
          <cell r="S797" t="str">
            <v/>
          </cell>
        </row>
        <row r="798">
          <cell r="A798">
            <v>798</v>
          </cell>
          <cell r="S798" t="str">
            <v/>
          </cell>
        </row>
        <row r="799">
          <cell r="A799">
            <v>799</v>
          </cell>
          <cell r="C799" t="str">
            <v>노말 밴드</v>
          </cell>
          <cell r="D799" t="str">
            <v>HI-PVC  28C</v>
          </cell>
          <cell r="E799" t="str">
            <v>EA</v>
          </cell>
          <cell r="H799">
            <v>824</v>
          </cell>
          <cell r="I799">
            <v>979</v>
          </cell>
          <cell r="J799">
            <v>874</v>
          </cell>
          <cell r="K799">
            <v>810</v>
          </cell>
          <cell r="S799">
            <v>810</v>
          </cell>
        </row>
        <row r="800">
          <cell r="A800">
            <v>800</v>
          </cell>
          <cell r="C800" t="str">
            <v>노말 밴드</v>
          </cell>
          <cell r="D800" t="str">
            <v>HI-PVC  36C</v>
          </cell>
          <cell r="E800" t="str">
            <v>EA</v>
          </cell>
          <cell r="H800">
            <v>824</v>
          </cell>
          <cell r="I800">
            <v>1101</v>
          </cell>
          <cell r="J800">
            <v>874</v>
          </cell>
          <cell r="K800">
            <v>1119</v>
          </cell>
          <cell r="S800">
            <v>1101</v>
          </cell>
        </row>
        <row r="801">
          <cell r="A801">
            <v>801</v>
          </cell>
          <cell r="C801" t="str">
            <v>노말 밴드</v>
          </cell>
          <cell r="D801" t="str">
            <v>HI-PVC  42C</v>
          </cell>
          <cell r="E801" t="str">
            <v>EA</v>
          </cell>
          <cell r="H801">
            <v>824</v>
          </cell>
          <cell r="I801">
            <v>1468</v>
          </cell>
          <cell r="J801">
            <v>874</v>
          </cell>
          <cell r="K801">
            <v>1463</v>
          </cell>
          <cell r="S801">
            <v>1463</v>
          </cell>
        </row>
        <row r="802">
          <cell r="A802">
            <v>802</v>
          </cell>
          <cell r="C802" t="str">
            <v>노말 밴드</v>
          </cell>
          <cell r="D802" t="str">
            <v>HI-PVC  54C</v>
          </cell>
          <cell r="E802" t="str">
            <v>EA</v>
          </cell>
          <cell r="H802">
            <v>824</v>
          </cell>
          <cell r="I802">
            <v>2478</v>
          </cell>
          <cell r="J802">
            <v>874</v>
          </cell>
          <cell r="K802">
            <v>2308</v>
          </cell>
          <cell r="S802">
            <v>2308</v>
          </cell>
        </row>
        <row r="803">
          <cell r="A803">
            <v>803</v>
          </cell>
          <cell r="C803" t="str">
            <v>노말 밴드</v>
          </cell>
          <cell r="D803" t="str">
            <v>HI-PVC  70C</v>
          </cell>
          <cell r="E803" t="str">
            <v>EA</v>
          </cell>
          <cell r="H803">
            <v>824</v>
          </cell>
          <cell r="I803">
            <v>4151</v>
          </cell>
          <cell r="J803">
            <v>874</v>
          </cell>
          <cell r="K803">
            <v>3341</v>
          </cell>
          <cell r="S803">
            <v>3341</v>
          </cell>
        </row>
        <row r="804">
          <cell r="A804">
            <v>804</v>
          </cell>
          <cell r="C804" t="str">
            <v>노말 밴드</v>
          </cell>
          <cell r="D804" t="str">
            <v>HI-PVC  82C</v>
          </cell>
          <cell r="E804" t="str">
            <v>EA</v>
          </cell>
          <cell r="H804">
            <v>824</v>
          </cell>
          <cell r="I804">
            <v>6200</v>
          </cell>
          <cell r="J804">
            <v>874</v>
          </cell>
          <cell r="K804">
            <v>4667</v>
          </cell>
          <cell r="S804">
            <v>4667</v>
          </cell>
        </row>
        <row r="805">
          <cell r="A805">
            <v>805</v>
          </cell>
          <cell r="C805" t="str">
            <v>노말 밴드</v>
          </cell>
          <cell r="D805" t="str">
            <v>HI-PVC 104C</v>
          </cell>
          <cell r="E805" t="str">
            <v>EA</v>
          </cell>
          <cell r="H805">
            <v>824</v>
          </cell>
          <cell r="I805">
            <v>8400</v>
          </cell>
          <cell r="J805">
            <v>874</v>
          </cell>
          <cell r="K805">
            <v>7030</v>
          </cell>
          <cell r="S805">
            <v>7030</v>
          </cell>
        </row>
        <row r="806">
          <cell r="A806">
            <v>806</v>
          </cell>
          <cell r="C806" t="str">
            <v>동관 단자</v>
          </cell>
          <cell r="D806" t="str">
            <v>100sq</v>
          </cell>
          <cell r="E806" t="str">
            <v>EA</v>
          </cell>
          <cell r="H806">
            <v>814</v>
          </cell>
          <cell r="I806">
            <v>2500</v>
          </cell>
          <cell r="J806">
            <v>861</v>
          </cell>
          <cell r="K806">
            <v>2080</v>
          </cell>
          <cell r="S806">
            <v>2080</v>
          </cell>
        </row>
        <row r="807">
          <cell r="A807">
            <v>807</v>
          </cell>
          <cell r="C807" t="str">
            <v>동관 단자</v>
          </cell>
          <cell r="D807" t="str">
            <v>150sq</v>
          </cell>
          <cell r="E807" t="str">
            <v>EA</v>
          </cell>
          <cell r="H807">
            <v>783</v>
          </cell>
          <cell r="I807">
            <v>4100</v>
          </cell>
          <cell r="J807">
            <v>861</v>
          </cell>
          <cell r="K807">
            <v>3380</v>
          </cell>
          <cell r="S807">
            <v>3380</v>
          </cell>
        </row>
        <row r="808">
          <cell r="A808">
            <v>808</v>
          </cell>
          <cell r="C808" t="str">
            <v>동관 단자</v>
          </cell>
          <cell r="D808" t="str">
            <v>200sq</v>
          </cell>
          <cell r="E808" t="str">
            <v>EA</v>
          </cell>
          <cell r="H808">
            <v>783</v>
          </cell>
          <cell r="I808">
            <v>5350</v>
          </cell>
          <cell r="J808">
            <v>861</v>
          </cell>
          <cell r="K808">
            <v>4550</v>
          </cell>
          <cell r="S808">
            <v>4550</v>
          </cell>
        </row>
        <row r="809">
          <cell r="A809">
            <v>809</v>
          </cell>
          <cell r="C809" t="str">
            <v>동관 단자</v>
          </cell>
          <cell r="D809" t="str">
            <v>250sq</v>
          </cell>
          <cell r="E809" t="str">
            <v>EA</v>
          </cell>
          <cell r="H809">
            <v>783</v>
          </cell>
          <cell r="I809">
            <v>7150</v>
          </cell>
          <cell r="J809">
            <v>861</v>
          </cell>
          <cell r="K809">
            <v>5200</v>
          </cell>
          <cell r="S809">
            <v>5200</v>
          </cell>
        </row>
        <row r="810">
          <cell r="A810">
            <v>810</v>
          </cell>
          <cell r="C810" t="str">
            <v>동관 단자</v>
          </cell>
          <cell r="D810" t="str">
            <v>325sq</v>
          </cell>
          <cell r="E810" t="str">
            <v>EA</v>
          </cell>
          <cell r="H810">
            <v>783</v>
          </cell>
          <cell r="I810">
            <v>11200</v>
          </cell>
          <cell r="J810">
            <v>861</v>
          </cell>
          <cell r="K810">
            <v>8450</v>
          </cell>
          <cell r="S810">
            <v>8450</v>
          </cell>
        </row>
        <row r="811">
          <cell r="A811">
            <v>811</v>
          </cell>
          <cell r="C811" t="str">
            <v>FLEXIBLE  CONNECTOR</v>
          </cell>
          <cell r="D811" t="str">
            <v>PVC 16C-CD</v>
          </cell>
          <cell r="E811" t="str">
            <v>EA</v>
          </cell>
          <cell r="H811">
            <v>821</v>
          </cell>
          <cell r="I811">
            <v>850</v>
          </cell>
          <cell r="J811">
            <v>870</v>
          </cell>
          <cell r="K811">
            <v>370</v>
          </cell>
          <cell r="S811">
            <v>370</v>
          </cell>
        </row>
        <row r="812">
          <cell r="A812">
            <v>812</v>
          </cell>
          <cell r="C812" t="str">
            <v>FLEXIBLE  CONNECTOR</v>
          </cell>
          <cell r="D812" t="str">
            <v>방수용콘넥타16C-황동</v>
          </cell>
          <cell r="E812" t="str">
            <v>EA</v>
          </cell>
          <cell r="H812">
            <v>821</v>
          </cell>
          <cell r="I812">
            <v>1370</v>
          </cell>
          <cell r="J812">
            <v>870</v>
          </cell>
          <cell r="K812">
            <v>1430</v>
          </cell>
          <cell r="S812">
            <v>1370</v>
          </cell>
        </row>
        <row r="813">
          <cell r="A813">
            <v>813</v>
          </cell>
          <cell r="C813" t="str">
            <v>FLEXIBLE  CONNECTOR</v>
          </cell>
          <cell r="D813" t="str">
            <v>방수용콘넥타22C-황동</v>
          </cell>
          <cell r="E813" t="str">
            <v>EA</v>
          </cell>
          <cell r="H813">
            <v>821</v>
          </cell>
          <cell r="I813">
            <v>1890</v>
          </cell>
          <cell r="J813">
            <v>871</v>
          </cell>
          <cell r="K813">
            <v>2100</v>
          </cell>
          <cell r="S813">
            <v>1890</v>
          </cell>
        </row>
        <row r="814">
          <cell r="A814">
            <v>814</v>
          </cell>
          <cell r="C814" t="str">
            <v>FLEXIBLE  CONNECTOR</v>
          </cell>
          <cell r="D814" t="str">
            <v>방수용콘넥타28C-황동</v>
          </cell>
          <cell r="E814" t="str">
            <v>EA</v>
          </cell>
          <cell r="H814">
            <v>821</v>
          </cell>
          <cell r="I814">
            <v>2300</v>
          </cell>
          <cell r="J814">
            <v>871</v>
          </cell>
          <cell r="K814">
            <v>2380</v>
          </cell>
          <cell r="S814">
            <v>2300</v>
          </cell>
        </row>
        <row r="815">
          <cell r="A815">
            <v>815</v>
          </cell>
          <cell r="C815" t="str">
            <v>FLEXIBLE  CONNECTOR</v>
          </cell>
          <cell r="D815" t="str">
            <v>방수용콘넥타36C-황동</v>
          </cell>
          <cell r="E815" t="str">
            <v>EA</v>
          </cell>
          <cell r="H815">
            <v>821</v>
          </cell>
          <cell r="I815">
            <v>3620</v>
          </cell>
          <cell r="J815">
            <v>871</v>
          </cell>
          <cell r="K815">
            <v>3710</v>
          </cell>
          <cell r="S815">
            <v>3620</v>
          </cell>
        </row>
        <row r="816">
          <cell r="A816">
            <v>816</v>
          </cell>
          <cell r="C816" t="str">
            <v>FLEXIBLE  CONNECTOR</v>
          </cell>
          <cell r="D816" t="str">
            <v>방수용콘넥타42C-황동</v>
          </cell>
          <cell r="E816" t="str">
            <v>EA</v>
          </cell>
          <cell r="H816">
            <v>821</v>
          </cell>
          <cell r="I816">
            <v>5450</v>
          </cell>
          <cell r="J816">
            <v>871</v>
          </cell>
          <cell r="K816">
            <v>4750</v>
          </cell>
          <cell r="S816">
            <v>4750</v>
          </cell>
        </row>
        <row r="817">
          <cell r="A817">
            <v>817</v>
          </cell>
          <cell r="C817" t="str">
            <v>FLEXIBLE  CONNECTOR</v>
          </cell>
          <cell r="D817" t="str">
            <v>방수용콘넥타54C-황동</v>
          </cell>
          <cell r="E817" t="str">
            <v>EA</v>
          </cell>
          <cell r="H817">
            <v>821</v>
          </cell>
          <cell r="I817">
            <v>7370</v>
          </cell>
          <cell r="J817">
            <v>871</v>
          </cell>
          <cell r="K817">
            <v>6460</v>
          </cell>
          <cell r="S817">
            <v>6460</v>
          </cell>
        </row>
        <row r="818">
          <cell r="A818">
            <v>818</v>
          </cell>
          <cell r="C818" t="str">
            <v>FLEXIBLE  CONNECTOR</v>
          </cell>
          <cell r="D818" t="str">
            <v>방수용콘넥타104C-황동</v>
          </cell>
          <cell r="E818" t="str">
            <v>EA</v>
          </cell>
          <cell r="H818">
            <v>821</v>
          </cell>
          <cell r="I818">
            <v>32000</v>
          </cell>
          <cell r="J818">
            <v>871</v>
          </cell>
          <cell r="K818">
            <v>26500</v>
          </cell>
          <cell r="S818">
            <v>26500</v>
          </cell>
        </row>
        <row r="819">
          <cell r="A819">
            <v>819</v>
          </cell>
          <cell r="C819" t="str">
            <v>FLEXIBLE  CONNECTOR</v>
          </cell>
          <cell r="D819" t="str">
            <v>방수용콘넥타70C-황동</v>
          </cell>
          <cell r="E819" t="str">
            <v>EA</v>
          </cell>
          <cell r="H819">
            <v>821</v>
          </cell>
          <cell r="I819">
            <v>11200</v>
          </cell>
          <cell r="J819">
            <v>871</v>
          </cell>
          <cell r="K819">
            <v>10450</v>
          </cell>
          <cell r="S819">
            <v>10450</v>
          </cell>
        </row>
        <row r="820">
          <cell r="A820">
            <v>820</v>
          </cell>
          <cell r="C820" t="str">
            <v>FLEXIBLE  CONNECTOR</v>
          </cell>
          <cell r="D820" t="str">
            <v>PLICA 방수 #15</v>
          </cell>
          <cell r="E820" t="str">
            <v>EA</v>
          </cell>
          <cell r="H820">
            <v>822</v>
          </cell>
          <cell r="I820">
            <v>950</v>
          </cell>
          <cell r="J820">
            <v>872</v>
          </cell>
          <cell r="K820">
            <v>950</v>
          </cell>
          <cell r="S820">
            <v>950</v>
          </cell>
        </row>
        <row r="821">
          <cell r="A821">
            <v>821</v>
          </cell>
          <cell r="C821" t="str">
            <v>FLEXIBLE  CONNECTOR</v>
          </cell>
          <cell r="D821" t="str">
            <v>PLICA 방수 #17</v>
          </cell>
          <cell r="E821" t="str">
            <v>EA</v>
          </cell>
          <cell r="H821">
            <v>822</v>
          </cell>
          <cell r="I821">
            <v>950</v>
          </cell>
          <cell r="J821">
            <v>872</v>
          </cell>
          <cell r="K821">
            <v>950</v>
          </cell>
          <cell r="S821">
            <v>950</v>
          </cell>
        </row>
        <row r="822">
          <cell r="A822">
            <v>822</v>
          </cell>
          <cell r="C822" t="str">
            <v>FLEXIBLE  CONNECTOR</v>
          </cell>
          <cell r="D822" t="str">
            <v>PLICA 방수 #24</v>
          </cell>
          <cell r="E822" t="str">
            <v>EA</v>
          </cell>
          <cell r="H822">
            <v>822</v>
          </cell>
          <cell r="I822">
            <v>1210</v>
          </cell>
          <cell r="J822">
            <v>872</v>
          </cell>
          <cell r="K822">
            <v>1210</v>
          </cell>
          <cell r="S822">
            <v>1210</v>
          </cell>
        </row>
        <row r="823">
          <cell r="A823">
            <v>823</v>
          </cell>
          <cell r="C823" t="str">
            <v>FLEXIBLE  CONNECTOR</v>
          </cell>
          <cell r="D823" t="str">
            <v>PLICA 방수 #30</v>
          </cell>
          <cell r="E823" t="str">
            <v>EA</v>
          </cell>
          <cell r="H823">
            <v>822</v>
          </cell>
          <cell r="I823">
            <v>1520</v>
          </cell>
          <cell r="J823">
            <v>872</v>
          </cell>
          <cell r="K823">
            <v>1520</v>
          </cell>
          <cell r="S823">
            <v>1520</v>
          </cell>
        </row>
        <row r="824">
          <cell r="A824">
            <v>824</v>
          </cell>
          <cell r="C824" t="str">
            <v>FLEXIBLE  CONNECTOR</v>
          </cell>
          <cell r="D824" t="str">
            <v>PLICA 방수 #38</v>
          </cell>
          <cell r="E824" t="str">
            <v>EA</v>
          </cell>
          <cell r="H824">
            <v>822</v>
          </cell>
          <cell r="I824">
            <v>2240</v>
          </cell>
          <cell r="J824">
            <v>872</v>
          </cell>
          <cell r="K824">
            <v>2240</v>
          </cell>
          <cell r="S824">
            <v>2240</v>
          </cell>
        </row>
        <row r="825">
          <cell r="A825">
            <v>825</v>
          </cell>
          <cell r="C825" t="str">
            <v>FLEXIBLE  CONNECTOR</v>
          </cell>
          <cell r="D825" t="str">
            <v>PLICA 방수 #50</v>
          </cell>
          <cell r="E825" t="str">
            <v>EA</v>
          </cell>
          <cell r="H825">
            <v>822</v>
          </cell>
          <cell r="I825">
            <v>3070</v>
          </cell>
          <cell r="J825">
            <v>872</v>
          </cell>
          <cell r="K825">
            <v>3070</v>
          </cell>
          <cell r="S825">
            <v>3070</v>
          </cell>
        </row>
        <row r="826">
          <cell r="A826">
            <v>826</v>
          </cell>
          <cell r="S826" t="str">
            <v/>
          </cell>
        </row>
        <row r="827">
          <cell r="A827">
            <v>827</v>
          </cell>
          <cell r="S827" t="str">
            <v/>
          </cell>
        </row>
        <row r="828">
          <cell r="A828">
            <v>828</v>
          </cell>
          <cell r="C828" t="str">
            <v>케이블 헤드 8sq</v>
          </cell>
          <cell r="D828" t="str">
            <v>3.3KV/3C  3단말/KIT</v>
          </cell>
          <cell r="E828" t="str">
            <v>set</v>
          </cell>
          <cell r="J828">
            <v>863</v>
          </cell>
          <cell r="S828">
            <v>0</v>
          </cell>
          <cell r="V828" t="str">
            <v>고케</v>
          </cell>
          <cell r="W828">
            <v>0.56999999999999995</v>
          </cell>
        </row>
        <row r="829">
          <cell r="A829">
            <v>829</v>
          </cell>
          <cell r="C829" t="str">
            <v>케이블 헤드 14sq</v>
          </cell>
          <cell r="D829" t="str">
            <v>3.3KV/3C  3단말/KIT</v>
          </cell>
          <cell r="E829" t="str">
            <v>set</v>
          </cell>
          <cell r="J829">
            <v>863</v>
          </cell>
          <cell r="S829">
            <v>0</v>
          </cell>
          <cell r="V829" t="str">
            <v>고케</v>
          </cell>
          <cell r="W829">
            <v>0.6</v>
          </cell>
        </row>
        <row r="830">
          <cell r="A830">
            <v>830</v>
          </cell>
          <cell r="C830" t="str">
            <v>케이블 헤드 22sq</v>
          </cell>
          <cell r="D830" t="str">
            <v>3.3KV/3C  3단말/KIT</v>
          </cell>
          <cell r="E830" t="str">
            <v>set</v>
          </cell>
          <cell r="J830">
            <v>863</v>
          </cell>
          <cell r="K830">
            <v>86800</v>
          </cell>
          <cell r="S830">
            <v>86800</v>
          </cell>
          <cell r="V830" t="str">
            <v>고케</v>
          </cell>
          <cell r="W830">
            <v>0.77</v>
          </cell>
        </row>
        <row r="831">
          <cell r="A831">
            <v>831</v>
          </cell>
          <cell r="C831" t="str">
            <v>케이블 헤드 30sq</v>
          </cell>
          <cell r="D831" t="str">
            <v>3.3KV/3C  3단말/KIT</v>
          </cell>
          <cell r="E831" t="str">
            <v>set</v>
          </cell>
          <cell r="J831">
            <v>863</v>
          </cell>
          <cell r="S831">
            <v>0</v>
          </cell>
          <cell r="V831" t="str">
            <v>고케</v>
          </cell>
          <cell r="W831">
            <v>0.84</v>
          </cell>
        </row>
        <row r="832">
          <cell r="A832">
            <v>832</v>
          </cell>
          <cell r="C832" t="str">
            <v>케이블 헤드 38sq</v>
          </cell>
          <cell r="D832" t="str">
            <v>3.3KV/3C  3단말/KIT</v>
          </cell>
          <cell r="E832" t="str">
            <v>set</v>
          </cell>
          <cell r="J832">
            <v>863</v>
          </cell>
          <cell r="K832">
            <v>89700</v>
          </cell>
          <cell r="S832">
            <v>89700</v>
          </cell>
          <cell r="V832" t="str">
            <v>고케</v>
          </cell>
          <cell r="W832">
            <v>0.92</v>
          </cell>
        </row>
        <row r="833">
          <cell r="A833">
            <v>833</v>
          </cell>
          <cell r="C833" t="str">
            <v>케이블 헤드 50sq</v>
          </cell>
          <cell r="D833" t="str">
            <v>3.3KV/3C  3단말/KIT</v>
          </cell>
          <cell r="E833" t="str">
            <v>set</v>
          </cell>
          <cell r="J833">
            <v>863</v>
          </cell>
          <cell r="S833">
            <v>0</v>
          </cell>
          <cell r="V833" t="str">
            <v>고케</v>
          </cell>
          <cell r="W833">
            <v>1.01</v>
          </cell>
        </row>
        <row r="834">
          <cell r="A834">
            <v>834</v>
          </cell>
          <cell r="C834" t="str">
            <v>케이블 헤드 60sq</v>
          </cell>
          <cell r="D834" t="str">
            <v>3.3KV/3C  3단말/KIT</v>
          </cell>
          <cell r="E834" t="str">
            <v>set</v>
          </cell>
          <cell r="J834">
            <v>863</v>
          </cell>
          <cell r="K834">
            <v>93700</v>
          </cell>
          <cell r="S834">
            <v>93700</v>
          </cell>
          <cell r="V834" t="str">
            <v>고케</v>
          </cell>
          <cell r="W834">
            <v>1.1000000000000001</v>
          </cell>
        </row>
        <row r="835">
          <cell r="A835">
            <v>835</v>
          </cell>
          <cell r="C835" t="str">
            <v>케이블 헤드 80sq</v>
          </cell>
          <cell r="D835" t="str">
            <v>3.3KV/3C  3단말/KIT</v>
          </cell>
          <cell r="E835" t="str">
            <v>set</v>
          </cell>
          <cell r="J835">
            <v>863</v>
          </cell>
          <cell r="S835">
            <v>0</v>
          </cell>
          <cell r="V835" t="str">
            <v>고케</v>
          </cell>
          <cell r="W835">
            <v>1.2</v>
          </cell>
        </row>
        <row r="836">
          <cell r="A836">
            <v>836</v>
          </cell>
          <cell r="C836" t="str">
            <v>케이블 헤드 100sq</v>
          </cell>
          <cell r="D836" t="str">
            <v>3.3KV/1C  1단말/KIT</v>
          </cell>
          <cell r="E836" t="str">
            <v>EA</v>
          </cell>
          <cell r="J836">
            <v>863</v>
          </cell>
          <cell r="K836">
            <v>21300</v>
          </cell>
          <cell r="S836">
            <v>21300</v>
          </cell>
          <cell r="V836" t="str">
            <v>고케</v>
          </cell>
          <cell r="W836">
            <v>0.76</v>
          </cell>
        </row>
        <row r="837">
          <cell r="A837">
            <v>837</v>
          </cell>
          <cell r="C837" t="str">
            <v>케이블 헤드 125sq</v>
          </cell>
          <cell r="D837" t="str">
            <v>3.3KV/1C  1단말/KIT</v>
          </cell>
          <cell r="E837" t="str">
            <v>EA</v>
          </cell>
          <cell r="J837">
            <v>863</v>
          </cell>
          <cell r="S837">
            <v>0</v>
          </cell>
          <cell r="V837" t="str">
            <v>고케</v>
          </cell>
          <cell r="W837">
            <v>0.85</v>
          </cell>
        </row>
        <row r="838">
          <cell r="A838">
            <v>838</v>
          </cell>
          <cell r="C838" t="str">
            <v>케이블 헤드 150sq</v>
          </cell>
          <cell r="D838" t="str">
            <v>3.3KV/1C  1단말/KIT</v>
          </cell>
          <cell r="E838" t="str">
            <v>EA</v>
          </cell>
          <cell r="J838">
            <v>863</v>
          </cell>
          <cell r="K838">
            <v>24200</v>
          </cell>
          <cell r="S838">
            <v>24200</v>
          </cell>
          <cell r="V838" t="str">
            <v>고케</v>
          </cell>
          <cell r="W838">
            <v>0.95</v>
          </cell>
        </row>
        <row r="839">
          <cell r="A839">
            <v>839</v>
          </cell>
          <cell r="C839" t="str">
            <v>케이블 헤드 200sq</v>
          </cell>
          <cell r="D839" t="str">
            <v>3.3KV/1C  1단말/KIT</v>
          </cell>
          <cell r="E839" t="str">
            <v>EA</v>
          </cell>
          <cell r="J839">
            <v>863</v>
          </cell>
          <cell r="K839">
            <v>27500</v>
          </cell>
          <cell r="S839">
            <v>27500</v>
          </cell>
          <cell r="V839" t="str">
            <v>고케</v>
          </cell>
          <cell r="W839">
            <v>1.03</v>
          </cell>
        </row>
        <row r="840">
          <cell r="A840">
            <v>840</v>
          </cell>
          <cell r="C840" t="str">
            <v>케이블 헤드 250sq</v>
          </cell>
          <cell r="D840" t="str">
            <v>3.3KV/1C  1단말/KIT</v>
          </cell>
          <cell r="E840" t="str">
            <v>EA</v>
          </cell>
          <cell r="J840">
            <v>863</v>
          </cell>
          <cell r="K840">
            <v>29300</v>
          </cell>
          <cell r="S840">
            <v>29300</v>
          </cell>
          <cell r="V840" t="str">
            <v>고케</v>
          </cell>
          <cell r="W840">
            <v>1.18</v>
          </cell>
        </row>
        <row r="841">
          <cell r="A841">
            <v>841</v>
          </cell>
          <cell r="C841" t="str">
            <v>케이블 헤드 325sq</v>
          </cell>
          <cell r="D841" t="str">
            <v>3.3KV/1C  1단말/KIT</v>
          </cell>
          <cell r="E841" t="str">
            <v>EA</v>
          </cell>
          <cell r="J841">
            <v>863</v>
          </cell>
          <cell r="K841">
            <v>33100</v>
          </cell>
          <cell r="S841">
            <v>33100</v>
          </cell>
          <cell r="V841" t="str">
            <v>고케</v>
          </cell>
          <cell r="W841">
            <v>1.32</v>
          </cell>
        </row>
        <row r="842">
          <cell r="A842">
            <v>842</v>
          </cell>
          <cell r="S842" t="str">
            <v/>
          </cell>
        </row>
        <row r="843">
          <cell r="A843">
            <v>843</v>
          </cell>
          <cell r="S843" t="str">
            <v/>
          </cell>
        </row>
        <row r="844">
          <cell r="A844">
            <v>844</v>
          </cell>
          <cell r="C844" t="str">
            <v>케이블 헤드 8sq</v>
          </cell>
          <cell r="D844" t="str">
            <v>6.6KV/3C  3상분/KIT</v>
          </cell>
          <cell r="E844" t="str">
            <v>set</v>
          </cell>
          <cell r="S844">
            <v>0</v>
          </cell>
          <cell r="V844" t="str">
            <v>고케</v>
          </cell>
          <cell r="W844">
            <v>0.67</v>
          </cell>
        </row>
        <row r="845">
          <cell r="A845">
            <v>845</v>
          </cell>
          <cell r="C845" t="str">
            <v>케이블 헤드 14sq</v>
          </cell>
          <cell r="D845" t="str">
            <v>6.6KV/3C  3상분/KIT</v>
          </cell>
          <cell r="E845" t="str">
            <v>set</v>
          </cell>
          <cell r="S845">
            <v>0</v>
          </cell>
          <cell r="V845" t="str">
            <v>고케</v>
          </cell>
          <cell r="W845">
            <v>0.71</v>
          </cell>
        </row>
        <row r="846">
          <cell r="A846">
            <v>846</v>
          </cell>
          <cell r="C846" t="str">
            <v>케이블 헤드 22sq 옥내외용</v>
          </cell>
          <cell r="D846" t="str">
            <v>6.6KV/3C  3상분/KIT</v>
          </cell>
          <cell r="E846" t="str">
            <v>set</v>
          </cell>
          <cell r="H846">
            <v>819</v>
          </cell>
          <cell r="I846">
            <v>86800</v>
          </cell>
          <cell r="J846">
            <v>863</v>
          </cell>
          <cell r="K846">
            <v>131300</v>
          </cell>
          <cell r="S846">
            <v>86800</v>
          </cell>
          <cell r="V846" t="str">
            <v>고케</v>
          </cell>
          <cell r="W846">
            <v>0.92</v>
          </cell>
        </row>
        <row r="847">
          <cell r="A847">
            <v>847</v>
          </cell>
          <cell r="C847" t="str">
            <v>케이블 헤드 22sq 옥내외용</v>
          </cell>
          <cell r="D847" t="str">
            <v>6.6KV/3C  3상분/KIT</v>
          </cell>
          <cell r="E847" t="str">
            <v>set</v>
          </cell>
          <cell r="H847">
            <v>819</v>
          </cell>
          <cell r="J847">
            <v>863</v>
          </cell>
          <cell r="S847">
            <v>0</v>
          </cell>
          <cell r="V847" t="str">
            <v>고케</v>
          </cell>
          <cell r="W847">
            <v>0.92</v>
          </cell>
        </row>
        <row r="848">
          <cell r="A848">
            <v>848</v>
          </cell>
          <cell r="C848" t="str">
            <v>케이블 헤드 30sq</v>
          </cell>
          <cell r="D848" t="str">
            <v>6.6KV/3C  3상분/KIT</v>
          </cell>
          <cell r="E848" t="str">
            <v>set</v>
          </cell>
          <cell r="H848">
            <v>819</v>
          </cell>
          <cell r="J848">
            <v>863</v>
          </cell>
          <cell r="S848">
            <v>0</v>
          </cell>
          <cell r="V848" t="str">
            <v>고케</v>
          </cell>
          <cell r="W848">
            <v>1.01</v>
          </cell>
        </row>
        <row r="849">
          <cell r="A849">
            <v>849</v>
          </cell>
          <cell r="C849" t="str">
            <v>케이블 헤드 38sq 옥내외용</v>
          </cell>
          <cell r="D849" t="str">
            <v>6.6KV/3C  3상분/KIT</v>
          </cell>
          <cell r="E849" t="str">
            <v>set</v>
          </cell>
          <cell r="H849">
            <v>819</v>
          </cell>
          <cell r="I849">
            <v>89700</v>
          </cell>
          <cell r="J849">
            <v>863</v>
          </cell>
          <cell r="K849">
            <v>133700</v>
          </cell>
          <cell r="S849">
            <v>89700</v>
          </cell>
          <cell r="V849" t="str">
            <v>고케</v>
          </cell>
          <cell r="W849">
            <v>1.1000000000000001</v>
          </cell>
        </row>
        <row r="850">
          <cell r="A850">
            <v>850</v>
          </cell>
          <cell r="B850" t="str">
            <v>옥외용</v>
          </cell>
          <cell r="C850" t="str">
            <v>케이블 헤드 38sq 옥외용</v>
          </cell>
          <cell r="D850" t="str">
            <v>6.6KV/3C  3상분/KIT</v>
          </cell>
          <cell r="E850" t="str">
            <v>set</v>
          </cell>
          <cell r="H850">
            <v>819</v>
          </cell>
          <cell r="J850">
            <v>863</v>
          </cell>
          <cell r="S850">
            <v>0</v>
          </cell>
          <cell r="V850" t="str">
            <v>고케</v>
          </cell>
          <cell r="W850">
            <v>1.1000000000000001</v>
          </cell>
        </row>
        <row r="851">
          <cell r="A851">
            <v>851</v>
          </cell>
          <cell r="C851" t="str">
            <v>케이블 헤드 50sq</v>
          </cell>
          <cell r="D851" t="str">
            <v>6.6KV/3C  3상분/KIT</v>
          </cell>
          <cell r="E851" t="str">
            <v>set</v>
          </cell>
          <cell r="H851">
            <v>819</v>
          </cell>
          <cell r="J851">
            <v>863</v>
          </cell>
          <cell r="S851">
            <v>0</v>
          </cell>
          <cell r="V851" t="str">
            <v>고케</v>
          </cell>
          <cell r="W851">
            <v>1.25</v>
          </cell>
        </row>
        <row r="852">
          <cell r="A852">
            <v>852</v>
          </cell>
          <cell r="C852" t="str">
            <v>케이블 헤드 60sq 옥내외용</v>
          </cell>
          <cell r="D852" t="str">
            <v>6.6KV/3C  3상분/KIT</v>
          </cell>
          <cell r="E852" t="str">
            <v>set</v>
          </cell>
          <cell r="H852">
            <v>819</v>
          </cell>
          <cell r="I852">
            <v>93700</v>
          </cell>
          <cell r="J852">
            <v>863</v>
          </cell>
          <cell r="K852">
            <v>139000</v>
          </cell>
          <cell r="S852">
            <v>93700</v>
          </cell>
          <cell r="V852" t="str">
            <v>고케</v>
          </cell>
          <cell r="W852">
            <v>1.4</v>
          </cell>
        </row>
        <row r="853">
          <cell r="A853">
            <v>853</v>
          </cell>
          <cell r="B853" t="str">
            <v>옥외용</v>
          </cell>
          <cell r="C853" t="str">
            <v>케이블 헤드 60sq 옥외용</v>
          </cell>
          <cell r="D853" t="str">
            <v>6.6KV/3C  3상분/KIT</v>
          </cell>
          <cell r="E853" t="str">
            <v>set</v>
          </cell>
          <cell r="H853">
            <v>819</v>
          </cell>
          <cell r="J853">
            <v>863</v>
          </cell>
          <cell r="S853">
            <v>0</v>
          </cell>
          <cell r="V853" t="str">
            <v>고케</v>
          </cell>
          <cell r="W853">
            <v>1.4</v>
          </cell>
        </row>
        <row r="854">
          <cell r="A854">
            <v>854</v>
          </cell>
          <cell r="C854" t="str">
            <v>케이블 헤드 80sq</v>
          </cell>
          <cell r="D854" t="str">
            <v>6.6KV/3C  3상분/KIT</v>
          </cell>
          <cell r="E854" t="str">
            <v>set</v>
          </cell>
          <cell r="H854">
            <v>819</v>
          </cell>
          <cell r="J854">
            <v>863</v>
          </cell>
          <cell r="S854">
            <v>0</v>
          </cell>
          <cell r="V854" t="str">
            <v>고케</v>
          </cell>
          <cell r="W854">
            <v>1.45</v>
          </cell>
        </row>
        <row r="855">
          <cell r="A855">
            <v>855</v>
          </cell>
          <cell r="C855" t="str">
            <v>케이블 헤드 100sq 옥내외용</v>
          </cell>
          <cell r="D855" t="str">
            <v>6.6KV/1C  1단말/KIT</v>
          </cell>
          <cell r="E855" t="str">
            <v>EA</v>
          </cell>
          <cell r="H855">
            <v>819</v>
          </cell>
          <cell r="I855">
            <v>21300</v>
          </cell>
          <cell r="J855">
            <v>863</v>
          </cell>
          <cell r="K855">
            <v>37266</v>
          </cell>
          <cell r="S855">
            <v>21300</v>
          </cell>
          <cell r="V855" t="str">
            <v>고케</v>
          </cell>
          <cell r="W855">
            <v>0.9</v>
          </cell>
        </row>
        <row r="856">
          <cell r="A856">
            <v>856</v>
          </cell>
          <cell r="B856" t="str">
            <v>옥외용</v>
          </cell>
          <cell r="C856" t="str">
            <v>케이블 헤드 100sq 옥외용</v>
          </cell>
          <cell r="D856" t="str">
            <v>6.6KV/1C  1단말/KIT</v>
          </cell>
          <cell r="E856" t="str">
            <v>EA</v>
          </cell>
          <cell r="H856">
            <v>819</v>
          </cell>
          <cell r="J856">
            <v>863</v>
          </cell>
          <cell r="S856">
            <v>0</v>
          </cell>
          <cell r="V856" t="str">
            <v>고케</v>
          </cell>
          <cell r="W856">
            <v>0.9</v>
          </cell>
        </row>
        <row r="857">
          <cell r="A857">
            <v>857</v>
          </cell>
          <cell r="C857" t="str">
            <v>케이블 헤드 125sq</v>
          </cell>
          <cell r="D857" t="str">
            <v>6.6KV/1C  1단말/KIT</v>
          </cell>
          <cell r="E857" t="str">
            <v>EA</v>
          </cell>
          <cell r="H857">
            <v>819</v>
          </cell>
          <cell r="J857">
            <v>863</v>
          </cell>
          <cell r="S857">
            <v>0</v>
          </cell>
          <cell r="V857" t="str">
            <v>고케</v>
          </cell>
          <cell r="W857">
            <v>1</v>
          </cell>
        </row>
        <row r="858">
          <cell r="A858">
            <v>858</v>
          </cell>
          <cell r="B858" t="str">
            <v>옥내용</v>
          </cell>
          <cell r="C858" t="str">
            <v>케이블 헤드 150sq 옥내외용</v>
          </cell>
          <cell r="D858" t="str">
            <v>6.6KV/1C  1단말/KIT</v>
          </cell>
          <cell r="E858" t="str">
            <v>EA</v>
          </cell>
          <cell r="H858">
            <v>819</v>
          </cell>
          <cell r="I858">
            <v>24200</v>
          </cell>
          <cell r="J858">
            <v>863</v>
          </cell>
          <cell r="K858">
            <v>42733</v>
          </cell>
          <cell r="S858">
            <v>24200</v>
          </cell>
          <cell r="V858" t="str">
            <v>고케</v>
          </cell>
          <cell r="W858">
            <v>1.1000000000000001</v>
          </cell>
        </row>
        <row r="859">
          <cell r="A859">
            <v>859</v>
          </cell>
          <cell r="B859" t="str">
            <v>옥외용</v>
          </cell>
          <cell r="C859" t="str">
            <v>케이블 헤드 150sq 옥외용</v>
          </cell>
          <cell r="D859" t="str">
            <v>6.6KV/1C  1단말/KIT</v>
          </cell>
          <cell r="E859" t="str">
            <v>EA</v>
          </cell>
          <cell r="H859">
            <v>819</v>
          </cell>
          <cell r="J859">
            <v>863</v>
          </cell>
          <cell r="S859">
            <v>0</v>
          </cell>
          <cell r="V859" t="str">
            <v>고케</v>
          </cell>
          <cell r="W859">
            <v>1.1000000000000001</v>
          </cell>
        </row>
        <row r="860">
          <cell r="A860">
            <v>860</v>
          </cell>
          <cell r="C860" t="str">
            <v>케이블 헤드 200sq 옥내외용</v>
          </cell>
          <cell r="D860" t="str">
            <v>6.6KV/1C  1단말/KIT</v>
          </cell>
          <cell r="E860" t="str">
            <v>EA</v>
          </cell>
          <cell r="H860">
            <v>819</v>
          </cell>
          <cell r="I860">
            <v>27500</v>
          </cell>
          <cell r="J860">
            <v>863</v>
          </cell>
          <cell r="K860">
            <v>44733</v>
          </cell>
          <cell r="S860">
            <v>27500</v>
          </cell>
          <cell r="V860" t="str">
            <v>고케</v>
          </cell>
          <cell r="W860">
            <v>1.3</v>
          </cell>
        </row>
        <row r="861">
          <cell r="A861">
            <v>861</v>
          </cell>
          <cell r="B861" t="str">
            <v>옥외용</v>
          </cell>
          <cell r="C861" t="str">
            <v>케이블 헤드 200sq 옥외용</v>
          </cell>
          <cell r="D861" t="str">
            <v>6.6KV/1C  1단말/KIT</v>
          </cell>
          <cell r="E861" t="str">
            <v>EA</v>
          </cell>
          <cell r="H861">
            <v>819</v>
          </cell>
          <cell r="J861">
            <v>863</v>
          </cell>
          <cell r="S861">
            <v>0</v>
          </cell>
          <cell r="V861" t="str">
            <v>고케</v>
          </cell>
          <cell r="W861">
            <v>1.3</v>
          </cell>
        </row>
        <row r="862">
          <cell r="A862">
            <v>862</v>
          </cell>
          <cell r="C862" t="str">
            <v>케이블 헤드 250sq 옥내외용</v>
          </cell>
          <cell r="D862" t="str">
            <v>6.6KV/1C  1단말/KIT</v>
          </cell>
          <cell r="E862" t="str">
            <v>EA</v>
          </cell>
          <cell r="H862">
            <v>819</v>
          </cell>
          <cell r="I862">
            <v>29300</v>
          </cell>
          <cell r="J862">
            <v>863</v>
          </cell>
          <cell r="K862">
            <v>47033</v>
          </cell>
          <cell r="S862">
            <v>29300</v>
          </cell>
          <cell r="V862" t="str">
            <v>고케</v>
          </cell>
          <cell r="W862">
            <v>1.4</v>
          </cell>
        </row>
        <row r="863">
          <cell r="A863">
            <v>863</v>
          </cell>
          <cell r="B863" t="str">
            <v>옥외용</v>
          </cell>
          <cell r="C863" t="str">
            <v>케이블 헤드 250sq 옥외용</v>
          </cell>
          <cell r="D863" t="str">
            <v>6.6KV/1C  1단말/KIT</v>
          </cell>
          <cell r="E863" t="str">
            <v>EA</v>
          </cell>
          <cell r="H863">
            <v>819</v>
          </cell>
          <cell r="J863">
            <v>863</v>
          </cell>
          <cell r="S863">
            <v>0</v>
          </cell>
          <cell r="V863" t="str">
            <v>고케</v>
          </cell>
          <cell r="W863">
            <v>1.4</v>
          </cell>
        </row>
        <row r="864">
          <cell r="A864">
            <v>864</v>
          </cell>
          <cell r="C864" t="str">
            <v>케이블 헤드 325sq 옥내외용</v>
          </cell>
          <cell r="D864" t="str">
            <v>6.6KV/1C  1단말/KIT</v>
          </cell>
          <cell r="E864" t="str">
            <v>EA</v>
          </cell>
          <cell r="H864">
            <v>819</v>
          </cell>
          <cell r="I864">
            <v>33100</v>
          </cell>
          <cell r="J864">
            <v>863</v>
          </cell>
          <cell r="K864">
            <v>57366</v>
          </cell>
          <cell r="S864">
            <v>33100</v>
          </cell>
          <cell r="V864" t="str">
            <v>고케</v>
          </cell>
          <cell r="W864">
            <v>1.56</v>
          </cell>
        </row>
        <row r="865">
          <cell r="A865">
            <v>865</v>
          </cell>
          <cell r="B865" t="str">
            <v>옥외용</v>
          </cell>
          <cell r="C865" t="str">
            <v>케이블 헤드 325sq 옥외용</v>
          </cell>
          <cell r="D865" t="str">
            <v>6.6KV/1C  1단말/KIT</v>
          </cell>
          <cell r="E865" t="str">
            <v>EA</v>
          </cell>
          <cell r="H865">
            <v>819</v>
          </cell>
          <cell r="J865">
            <v>863</v>
          </cell>
          <cell r="S865">
            <v>0</v>
          </cell>
          <cell r="V865" t="str">
            <v>고케</v>
          </cell>
          <cell r="W865">
            <v>1.56</v>
          </cell>
        </row>
        <row r="866">
          <cell r="A866">
            <v>866</v>
          </cell>
          <cell r="S866" t="str">
            <v/>
          </cell>
        </row>
        <row r="867">
          <cell r="A867">
            <v>867</v>
          </cell>
          <cell r="S867" t="str">
            <v/>
          </cell>
        </row>
        <row r="868">
          <cell r="A868">
            <v>868</v>
          </cell>
          <cell r="C868" t="str">
            <v>케이블 헤드 38sq</v>
          </cell>
          <cell r="D868" t="str">
            <v>23KV/1C  1단말/KIT</v>
          </cell>
          <cell r="E868" t="str">
            <v>EA</v>
          </cell>
          <cell r="H868">
            <v>819</v>
          </cell>
          <cell r="I868">
            <v>72500</v>
          </cell>
          <cell r="J868">
            <v>863</v>
          </cell>
          <cell r="K868">
            <v>85000</v>
          </cell>
          <cell r="S868">
            <v>72500</v>
          </cell>
          <cell r="V868" t="str">
            <v>특케</v>
          </cell>
          <cell r="W868">
            <v>0.88</v>
          </cell>
        </row>
        <row r="869">
          <cell r="A869">
            <v>869</v>
          </cell>
          <cell r="C869" t="str">
            <v>케이블 헤드 60sq</v>
          </cell>
          <cell r="D869" t="str">
            <v>23KV/1C  1단말/KIT</v>
          </cell>
          <cell r="E869" t="str">
            <v>EA</v>
          </cell>
          <cell r="H869">
            <v>819</v>
          </cell>
          <cell r="I869">
            <v>73000</v>
          </cell>
          <cell r="J869">
            <v>863</v>
          </cell>
          <cell r="K869">
            <v>85800</v>
          </cell>
          <cell r="S869">
            <v>73000</v>
          </cell>
          <cell r="V869" t="str">
            <v>특케</v>
          </cell>
          <cell r="W869">
            <v>1.05</v>
          </cell>
        </row>
        <row r="870">
          <cell r="A870">
            <v>870</v>
          </cell>
          <cell r="C870" t="str">
            <v>케이블 헤드 100sq</v>
          </cell>
          <cell r="D870" t="str">
            <v>23KV/1C  1단말/KIT</v>
          </cell>
          <cell r="E870" t="str">
            <v>EA</v>
          </cell>
          <cell r="H870">
            <v>819</v>
          </cell>
          <cell r="I870">
            <v>96800</v>
          </cell>
          <cell r="J870">
            <v>863</v>
          </cell>
          <cell r="K870">
            <v>113900</v>
          </cell>
          <cell r="S870">
            <v>96800</v>
          </cell>
          <cell r="V870" t="str">
            <v>특케</v>
          </cell>
          <cell r="W870">
            <v>1.2</v>
          </cell>
        </row>
        <row r="871">
          <cell r="A871">
            <v>871</v>
          </cell>
          <cell r="C871" t="str">
            <v>케이블 헤드 150sq</v>
          </cell>
          <cell r="D871" t="str">
            <v>23KV/1C  1단말/KIT</v>
          </cell>
          <cell r="E871" t="str">
            <v>EA</v>
          </cell>
          <cell r="H871">
            <v>819</v>
          </cell>
          <cell r="I871">
            <v>105700</v>
          </cell>
          <cell r="J871">
            <v>863</v>
          </cell>
          <cell r="K871">
            <v>116200</v>
          </cell>
          <cell r="S871">
            <v>105700</v>
          </cell>
          <cell r="V871" t="str">
            <v>특케</v>
          </cell>
          <cell r="W871">
            <v>1.39</v>
          </cell>
        </row>
        <row r="872">
          <cell r="A872">
            <v>872</v>
          </cell>
          <cell r="C872" t="str">
            <v>케이블 헤드 200sq</v>
          </cell>
          <cell r="D872" t="str">
            <v>23KV/1C  1단말/KIT</v>
          </cell>
          <cell r="E872" t="str">
            <v>EA</v>
          </cell>
          <cell r="H872">
            <v>819</v>
          </cell>
          <cell r="I872">
            <v>111100</v>
          </cell>
          <cell r="J872">
            <v>863</v>
          </cell>
          <cell r="K872">
            <v>118200</v>
          </cell>
          <cell r="S872">
            <v>111100</v>
          </cell>
          <cell r="V872" t="str">
            <v>특케</v>
          </cell>
          <cell r="W872">
            <v>1.6</v>
          </cell>
        </row>
        <row r="873">
          <cell r="A873">
            <v>873</v>
          </cell>
          <cell r="C873" t="str">
            <v>케이블 헤드 325sq</v>
          </cell>
          <cell r="D873" t="str">
            <v>23KV/1C  1단말/KIT</v>
          </cell>
          <cell r="E873" t="str">
            <v>EA</v>
          </cell>
          <cell r="H873">
            <v>819</v>
          </cell>
          <cell r="I873">
            <v>139000</v>
          </cell>
          <cell r="J873">
            <v>863</v>
          </cell>
          <cell r="K873">
            <v>163600</v>
          </cell>
          <cell r="S873">
            <v>139000</v>
          </cell>
          <cell r="V873" t="str">
            <v>특케</v>
          </cell>
          <cell r="W873">
            <v>2.1</v>
          </cell>
        </row>
        <row r="874">
          <cell r="A874">
            <v>874</v>
          </cell>
          <cell r="S874" t="str">
            <v/>
          </cell>
        </row>
        <row r="875">
          <cell r="A875">
            <v>875</v>
          </cell>
          <cell r="C875" t="str">
            <v>관로구 삽입형 방수장치</v>
          </cell>
          <cell r="D875" t="str">
            <v>Φ175 CN-CV 200</v>
          </cell>
          <cell r="E875" t="str">
            <v>조</v>
          </cell>
          <cell r="H875">
            <v>911</v>
          </cell>
          <cell r="I875">
            <v>58000</v>
          </cell>
          <cell r="S875">
            <v>58000</v>
          </cell>
        </row>
        <row r="876">
          <cell r="A876">
            <v>876</v>
          </cell>
          <cell r="C876" t="str">
            <v>케이블헤드 지지금구</v>
          </cell>
          <cell r="D876" t="str">
            <v>상,하부용</v>
          </cell>
          <cell r="E876" t="str">
            <v>조</v>
          </cell>
          <cell r="H876">
            <v>911</v>
          </cell>
          <cell r="I876">
            <v>42000</v>
          </cell>
          <cell r="J876">
            <v>957</v>
          </cell>
          <cell r="K876">
            <v>52000</v>
          </cell>
          <cell r="S876">
            <v>42000</v>
          </cell>
          <cell r="V876" t="str">
            <v>배전</v>
          </cell>
          <cell r="W876">
            <v>0.45</v>
          </cell>
          <cell r="X876" t="str">
            <v>보인</v>
          </cell>
          <cell r="Y876">
            <v>0.23</v>
          </cell>
        </row>
        <row r="877">
          <cell r="A877">
            <v>877</v>
          </cell>
          <cell r="C877" t="str">
            <v>전주용 입상관</v>
          </cell>
          <cell r="D877" t="str">
            <v>φ130×2m</v>
          </cell>
          <cell r="E877" t="str">
            <v>EA</v>
          </cell>
          <cell r="H877">
            <v>911</v>
          </cell>
          <cell r="I877">
            <v>20000</v>
          </cell>
          <cell r="J877">
            <v>957</v>
          </cell>
          <cell r="K877">
            <v>26000</v>
          </cell>
          <cell r="S877">
            <v>20000</v>
          </cell>
          <cell r="V877" t="str">
            <v>배전</v>
          </cell>
          <cell r="W877">
            <v>0.46</v>
          </cell>
          <cell r="X877" t="str">
            <v>보인</v>
          </cell>
          <cell r="Y877">
            <v>0.17</v>
          </cell>
        </row>
        <row r="878">
          <cell r="A878">
            <v>878</v>
          </cell>
          <cell r="C878" t="str">
            <v>반경철관</v>
          </cell>
          <cell r="D878" t="str">
            <v>80×2×2400</v>
          </cell>
          <cell r="E878" t="str">
            <v>EA</v>
          </cell>
          <cell r="H878">
            <v>909</v>
          </cell>
          <cell r="I878">
            <v>16000</v>
          </cell>
          <cell r="J878">
            <v>958</v>
          </cell>
          <cell r="K878">
            <v>16000</v>
          </cell>
          <cell r="S878">
            <v>16000</v>
          </cell>
          <cell r="V878" t="str">
            <v>배관</v>
          </cell>
          <cell r="W878">
            <v>0.122</v>
          </cell>
        </row>
        <row r="879">
          <cell r="A879">
            <v>879</v>
          </cell>
          <cell r="C879" t="str">
            <v>반경철관 취부밴드</v>
          </cell>
          <cell r="E879" t="str">
            <v>EA</v>
          </cell>
          <cell r="H879">
            <v>909</v>
          </cell>
          <cell r="I879">
            <v>1800</v>
          </cell>
          <cell r="J879">
            <v>958</v>
          </cell>
          <cell r="K879">
            <v>1800</v>
          </cell>
          <cell r="S879">
            <v>1800</v>
          </cell>
        </row>
        <row r="880">
          <cell r="A880">
            <v>880</v>
          </cell>
          <cell r="C880" t="str">
            <v>입상관취부밴드</v>
          </cell>
          <cell r="E880" t="str">
            <v>EA</v>
          </cell>
          <cell r="I880">
            <v>1800</v>
          </cell>
          <cell r="J880">
            <v>958</v>
          </cell>
          <cell r="K880">
            <v>1800</v>
          </cell>
          <cell r="S880">
            <v>1800</v>
          </cell>
        </row>
        <row r="881">
          <cell r="A881">
            <v>881</v>
          </cell>
          <cell r="C881" t="str">
            <v>경고용 테이프</v>
          </cell>
          <cell r="D881" t="str">
            <v>300 × 250</v>
          </cell>
          <cell r="E881" t="str">
            <v>m</v>
          </cell>
          <cell r="H881">
            <v>909</v>
          </cell>
          <cell r="I881">
            <v>250</v>
          </cell>
          <cell r="J881">
            <v>958</v>
          </cell>
          <cell r="K881">
            <v>250</v>
          </cell>
          <cell r="S881">
            <v>250</v>
          </cell>
          <cell r="V881" t="str">
            <v>보인</v>
          </cell>
          <cell r="W881">
            <v>2E-3</v>
          </cell>
        </row>
        <row r="882">
          <cell r="A882">
            <v>882</v>
          </cell>
          <cell r="C882" t="str">
            <v>위샤 캡</v>
          </cell>
          <cell r="D882" t="str">
            <v>ST 36C</v>
          </cell>
          <cell r="E882" t="str">
            <v>EA</v>
          </cell>
          <cell r="H882">
            <v>909</v>
          </cell>
          <cell r="I882">
            <v>3300</v>
          </cell>
          <cell r="J882">
            <v>871</v>
          </cell>
          <cell r="K882">
            <v>3600</v>
          </cell>
          <cell r="S882">
            <v>3300</v>
          </cell>
          <cell r="V882" t="str">
            <v>내선</v>
          </cell>
          <cell r="W882">
            <v>0.03</v>
          </cell>
        </row>
        <row r="883">
          <cell r="A883">
            <v>883</v>
          </cell>
          <cell r="C883" t="str">
            <v>위샤 캡</v>
          </cell>
          <cell r="D883" t="str">
            <v>ST 42C</v>
          </cell>
          <cell r="E883" t="str">
            <v>EA</v>
          </cell>
          <cell r="H883">
            <v>909</v>
          </cell>
          <cell r="I883">
            <v>3800</v>
          </cell>
          <cell r="J883">
            <v>871</v>
          </cell>
          <cell r="K883">
            <v>4200</v>
          </cell>
          <cell r="S883">
            <v>3800</v>
          </cell>
          <cell r="V883" t="str">
            <v>내선</v>
          </cell>
          <cell r="W883">
            <v>0.03</v>
          </cell>
        </row>
        <row r="884">
          <cell r="A884">
            <v>884</v>
          </cell>
          <cell r="C884" t="str">
            <v>위샤 캡</v>
          </cell>
          <cell r="D884" t="str">
            <v>ST 54C</v>
          </cell>
          <cell r="E884" t="str">
            <v>EA</v>
          </cell>
          <cell r="H884">
            <v>909</v>
          </cell>
          <cell r="I884">
            <v>4500</v>
          </cell>
          <cell r="J884">
            <v>871</v>
          </cell>
          <cell r="K884">
            <v>5040</v>
          </cell>
          <cell r="S884">
            <v>4500</v>
          </cell>
          <cell r="V884" t="str">
            <v>내선</v>
          </cell>
          <cell r="W884">
            <v>0.04</v>
          </cell>
        </row>
        <row r="885">
          <cell r="A885">
            <v>885</v>
          </cell>
          <cell r="C885" t="str">
            <v>위샤 캡</v>
          </cell>
          <cell r="D885" t="str">
            <v>ST 70C</v>
          </cell>
          <cell r="E885" t="str">
            <v>EA</v>
          </cell>
          <cell r="H885">
            <v>909</v>
          </cell>
          <cell r="I885">
            <v>12000</v>
          </cell>
          <cell r="J885">
            <v>871</v>
          </cell>
          <cell r="K885">
            <v>14440</v>
          </cell>
          <cell r="S885">
            <v>12000</v>
          </cell>
          <cell r="V885" t="str">
            <v>내선</v>
          </cell>
          <cell r="W885">
            <v>0.04</v>
          </cell>
        </row>
        <row r="886">
          <cell r="A886">
            <v>886</v>
          </cell>
          <cell r="C886" t="str">
            <v>위샤 캡</v>
          </cell>
          <cell r="D886" t="str">
            <v>ST 82C</v>
          </cell>
          <cell r="E886" t="str">
            <v>EA</v>
          </cell>
          <cell r="H886">
            <v>909</v>
          </cell>
          <cell r="I886">
            <v>16000</v>
          </cell>
          <cell r="J886">
            <v>871</v>
          </cell>
          <cell r="K886">
            <v>18000</v>
          </cell>
          <cell r="S886">
            <v>16000</v>
          </cell>
          <cell r="V886" t="str">
            <v>내선</v>
          </cell>
          <cell r="W886">
            <v>0.04</v>
          </cell>
        </row>
        <row r="887">
          <cell r="A887">
            <v>887</v>
          </cell>
          <cell r="C887" t="str">
            <v>위샤 캡</v>
          </cell>
          <cell r="D887" t="str">
            <v>ST 104C</v>
          </cell>
          <cell r="E887" t="str">
            <v>EA</v>
          </cell>
          <cell r="H887">
            <v>909</v>
          </cell>
          <cell r="I887">
            <v>32000</v>
          </cell>
          <cell r="J887">
            <v>871</v>
          </cell>
          <cell r="K887">
            <v>36000</v>
          </cell>
          <cell r="S887">
            <v>32000</v>
          </cell>
          <cell r="V887" t="str">
            <v>내선</v>
          </cell>
          <cell r="W887">
            <v>0.04</v>
          </cell>
        </row>
        <row r="888">
          <cell r="A888">
            <v>888</v>
          </cell>
          <cell r="B888" t="str">
            <v>H:7.5M이하</v>
          </cell>
          <cell r="C888" t="str">
            <v>피뢰침</v>
          </cell>
          <cell r="D888" t="str">
            <v>14φ×485L(애자형)</v>
          </cell>
          <cell r="E888" t="str">
            <v>EA</v>
          </cell>
          <cell r="H888">
            <v>887</v>
          </cell>
          <cell r="I888">
            <v>45000</v>
          </cell>
          <cell r="J888">
            <v>930</v>
          </cell>
          <cell r="K888">
            <v>13500</v>
          </cell>
          <cell r="S888">
            <v>13500</v>
          </cell>
          <cell r="V888" t="str">
            <v>내선</v>
          </cell>
          <cell r="W888">
            <v>1.5</v>
          </cell>
        </row>
        <row r="889">
          <cell r="A889">
            <v>889</v>
          </cell>
          <cell r="B889" t="str">
            <v>발판좋은곳</v>
          </cell>
          <cell r="C889" t="str">
            <v>피뢰침</v>
          </cell>
          <cell r="D889" t="str">
            <v>14φ×485L(애자형)</v>
          </cell>
          <cell r="E889" t="str">
            <v>EA</v>
          </cell>
          <cell r="H889">
            <v>887</v>
          </cell>
          <cell r="I889">
            <v>45000</v>
          </cell>
          <cell r="J889">
            <v>930</v>
          </cell>
          <cell r="K889">
            <v>13500</v>
          </cell>
          <cell r="S889">
            <v>13500</v>
          </cell>
          <cell r="V889" t="str">
            <v>내선</v>
          </cell>
          <cell r="W889">
            <v>0.9</v>
          </cell>
        </row>
        <row r="890">
          <cell r="A890">
            <v>890</v>
          </cell>
          <cell r="B890" t="str">
            <v>H:10M이하</v>
          </cell>
          <cell r="C890" t="str">
            <v>피뢰침</v>
          </cell>
          <cell r="D890" t="str">
            <v>14φ×485L(애자형)</v>
          </cell>
          <cell r="E890" t="str">
            <v>EA</v>
          </cell>
          <cell r="H890">
            <v>887</v>
          </cell>
          <cell r="I890">
            <v>45000</v>
          </cell>
          <cell r="J890">
            <v>930</v>
          </cell>
          <cell r="K890">
            <v>13500</v>
          </cell>
          <cell r="S890">
            <v>13500</v>
          </cell>
          <cell r="V890" t="str">
            <v>내선</v>
          </cell>
          <cell r="W890">
            <v>1.9</v>
          </cell>
        </row>
        <row r="891">
          <cell r="A891">
            <v>891</v>
          </cell>
          <cell r="B891" t="str">
            <v>발판좋은곳</v>
          </cell>
          <cell r="C891" t="str">
            <v>피뢰침</v>
          </cell>
          <cell r="D891" t="str">
            <v>14φ×485L(애자형)</v>
          </cell>
          <cell r="E891" t="str">
            <v>EA</v>
          </cell>
          <cell r="H891">
            <v>887</v>
          </cell>
          <cell r="I891">
            <v>45000</v>
          </cell>
          <cell r="J891">
            <v>930</v>
          </cell>
          <cell r="K891">
            <v>13500</v>
          </cell>
          <cell r="S891">
            <v>13500</v>
          </cell>
          <cell r="V891" t="str">
            <v>내선</v>
          </cell>
          <cell r="W891">
            <v>1.1399999999999999</v>
          </cell>
        </row>
        <row r="892">
          <cell r="A892">
            <v>892</v>
          </cell>
          <cell r="B892" t="str">
            <v>H:15M이하</v>
          </cell>
          <cell r="C892" t="str">
            <v>피뢰침</v>
          </cell>
          <cell r="D892" t="str">
            <v>14φ×485L(애자형)</v>
          </cell>
          <cell r="E892" t="str">
            <v>EA</v>
          </cell>
          <cell r="H892">
            <v>887</v>
          </cell>
          <cell r="I892">
            <v>45000</v>
          </cell>
          <cell r="J892">
            <v>930</v>
          </cell>
          <cell r="K892">
            <v>13500</v>
          </cell>
          <cell r="S892">
            <v>13500</v>
          </cell>
          <cell r="V892" t="str">
            <v>배전</v>
          </cell>
          <cell r="W892">
            <v>2.6</v>
          </cell>
        </row>
        <row r="893">
          <cell r="A893">
            <v>893</v>
          </cell>
          <cell r="B893" t="str">
            <v>발판좋은곳</v>
          </cell>
          <cell r="C893" t="str">
            <v>피뢰침</v>
          </cell>
          <cell r="D893" t="str">
            <v>14φ×485L(애자형)</v>
          </cell>
          <cell r="E893" t="str">
            <v>EA</v>
          </cell>
          <cell r="H893">
            <v>887</v>
          </cell>
          <cell r="I893">
            <v>45000</v>
          </cell>
          <cell r="J893">
            <v>930</v>
          </cell>
          <cell r="K893">
            <v>13500</v>
          </cell>
          <cell r="S893">
            <v>13500</v>
          </cell>
          <cell r="V893" t="str">
            <v>배전</v>
          </cell>
          <cell r="W893">
            <v>1.56</v>
          </cell>
        </row>
        <row r="894">
          <cell r="A894">
            <v>894</v>
          </cell>
          <cell r="B894" t="str">
            <v>H:20M이하</v>
          </cell>
          <cell r="C894" t="str">
            <v>피뢰침</v>
          </cell>
          <cell r="D894" t="str">
            <v>14φ×485L(애자형)</v>
          </cell>
          <cell r="E894" t="str">
            <v>EA</v>
          </cell>
          <cell r="H894">
            <v>887</v>
          </cell>
          <cell r="I894">
            <v>45000</v>
          </cell>
          <cell r="J894">
            <v>930</v>
          </cell>
          <cell r="K894">
            <v>13500</v>
          </cell>
          <cell r="S894">
            <v>13500</v>
          </cell>
          <cell r="V894" t="str">
            <v>배전</v>
          </cell>
          <cell r="W894">
            <v>3.4</v>
          </cell>
        </row>
        <row r="895">
          <cell r="A895">
            <v>895</v>
          </cell>
          <cell r="B895" t="str">
            <v>발판좋은곳</v>
          </cell>
          <cell r="C895" t="str">
            <v>피뢰침</v>
          </cell>
          <cell r="D895" t="str">
            <v>14φ×485L(애자형)</v>
          </cell>
          <cell r="E895" t="str">
            <v>EA</v>
          </cell>
          <cell r="H895">
            <v>887</v>
          </cell>
          <cell r="I895">
            <v>45000</v>
          </cell>
          <cell r="J895">
            <v>930</v>
          </cell>
          <cell r="K895">
            <v>13500</v>
          </cell>
          <cell r="S895">
            <v>13500</v>
          </cell>
          <cell r="V895" t="str">
            <v>배전</v>
          </cell>
          <cell r="W895">
            <v>2.04</v>
          </cell>
        </row>
        <row r="896">
          <cell r="A896">
            <v>896</v>
          </cell>
          <cell r="B896" t="str">
            <v>H:7.5M이하</v>
          </cell>
          <cell r="C896" t="str">
            <v>피뢰침</v>
          </cell>
          <cell r="D896" t="str">
            <v>14φ×665L</v>
          </cell>
          <cell r="E896" t="str">
            <v>EA</v>
          </cell>
          <cell r="S896">
            <v>0</v>
          </cell>
          <cell r="V896" t="str">
            <v>내선</v>
          </cell>
          <cell r="W896">
            <v>1.5</v>
          </cell>
        </row>
        <row r="897">
          <cell r="A897">
            <v>897</v>
          </cell>
          <cell r="B897" t="str">
            <v>발판좋은곳</v>
          </cell>
          <cell r="C897" t="str">
            <v>피뢰침</v>
          </cell>
          <cell r="D897" t="str">
            <v>14φ×665L</v>
          </cell>
          <cell r="E897" t="str">
            <v>EA</v>
          </cell>
          <cell r="S897">
            <v>0</v>
          </cell>
          <cell r="V897" t="str">
            <v>내선</v>
          </cell>
          <cell r="W897">
            <v>0.9</v>
          </cell>
        </row>
        <row r="898">
          <cell r="A898">
            <v>898</v>
          </cell>
          <cell r="B898" t="str">
            <v>H:10M이하</v>
          </cell>
          <cell r="C898" t="str">
            <v>피뢰침</v>
          </cell>
          <cell r="D898" t="str">
            <v>14φ×665L</v>
          </cell>
          <cell r="E898" t="str">
            <v>EA</v>
          </cell>
          <cell r="S898">
            <v>0</v>
          </cell>
          <cell r="V898" t="str">
            <v>내선</v>
          </cell>
          <cell r="W898">
            <v>1.9</v>
          </cell>
        </row>
        <row r="899">
          <cell r="A899">
            <v>899</v>
          </cell>
          <cell r="B899" t="str">
            <v>발판좋은곳</v>
          </cell>
          <cell r="C899" t="str">
            <v>피뢰침</v>
          </cell>
          <cell r="D899" t="str">
            <v>14φ×665L</v>
          </cell>
          <cell r="E899" t="str">
            <v>EA</v>
          </cell>
          <cell r="S899">
            <v>0</v>
          </cell>
          <cell r="V899" t="str">
            <v>내선</v>
          </cell>
          <cell r="W899">
            <v>1.1399999999999999</v>
          </cell>
        </row>
        <row r="900">
          <cell r="A900">
            <v>900</v>
          </cell>
          <cell r="B900" t="str">
            <v>H:15M이하</v>
          </cell>
          <cell r="C900" t="str">
            <v>피뢰침</v>
          </cell>
          <cell r="D900" t="str">
            <v>14φ×665L</v>
          </cell>
          <cell r="E900" t="str">
            <v>EA</v>
          </cell>
          <cell r="S900">
            <v>0</v>
          </cell>
          <cell r="V900" t="str">
            <v>배전</v>
          </cell>
          <cell r="W900">
            <v>2.6</v>
          </cell>
        </row>
        <row r="901">
          <cell r="A901">
            <v>901</v>
          </cell>
          <cell r="B901" t="str">
            <v>발판좋은곳</v>
          </cell>
          <cell r="C901" t="str">
            <v>피뢰침</v>
          </cell>
          <cell r="D901" t="str">
            <v>14φ×665L</v>
          </cell>
          <cell r="E901" t="str">
            <v>EA</v>
          </cell>
          <cell r="S901">
            <v>0</v>
          </cell>
          <cell r="V901" t="str">
            <v>배전</v>
          </cell>
          <cell r="W901">
            <v>1.56</v>
          </cell>
        </row>
        <row r="902">
          <cell r="A902">
            <v>902</v>
          </cell>
          <cell r="B902" t="str">
            <v>H:20M이하</v>
          </cell>
          <cell r="C902" t="str">
            <v>피뢰침</v>
          </cell>
          <cell r="D902" t="str">
            <v>14φ×665L</v>
          </cell>
          <cell r="E902" t="str">
            <v>EA</v>
          </cell>
          <cell r="S902">
            <v>0</v>
          </cell>
          <cell r="V902" t="str">
            <v>배전</v>
          </cell>
          <cell r="W902">
            <v>3.4</v>
          </cell>
        </row>
        <row r="903">
          <cell r="A903">
            <v>903</v>
          </cell>
          <cell r="B903" t="str">
            <v>발판좋은곳</v>
          </cell>
          <cell r="C903" t="str">
            <v>피뢰침</v>
          </cell>
          <cell r="D903" t="str">
            <v>14φ×665L</v>
          </cell>
          <cell r="E903" t="str">
            <v>EA</v>
          </cell>
          <cell r="S903">
            <v>0</v>
          </cell>
          <cell r="V903" t="str">
            <v>배전</v>
          </cell>
          <cell r="W903">
            <v>2.04</v>
          </cell>
        </row>
        <row r="904">
          <cell r="A904">
            <v>904</v>
          </cell>
          <cell r="S904" t="str">
            <v/>
          </cell>
        </row>
        <row r="905">
          <cell r="A905">
            <v>905</v>
          </cell>
          <cell r="S905" t="str">
            <v/>
          </cell>
        </row>
        <row r="906">
          <cell r="A906">
            <v>906</v>
          </cell>
          <cell r="C906" t="str">
            <v>접지봉</v>
          </cell>
          <cell r="D906" t="str">
            <v>φ14×1000㎜(동피복)</v>
          </cell>
          <cell r="E906" t="str">
            <v>EA</v>
          </cell>
          <cell r="H906">
            <v>887</v>
          </cell>
          <cell r="I906">
            <v>3000</v>
          </cell>
          <cell r="J906">
            <v>930</v>
          </cell>
          <cell r="K906">
            <v>2750</v>
          </cell>
          <cell r="S906">
            <v>2750</v>
          </cell>
          <cell r="V906" t="str">
            <v>내선</v>
          </cell>
          <cell r="W906">
            <v>0.2</v>
          </cell>
          <cell r="X906" t="str">
            <v>보인</v>
          </cell>
          <cell r="Y906">
            <v>0.1</v>
          </cell>
        </row>
        <row r="907">
          <cell r="A907">
            <v>907</v>
          </cell>
          <cell r="C907" t="str">
            <v>접지봉</v>
          </cell>
          <cell r="D907" t="str">
            <v>φ16×1800㎜(동피복)</v>
          </cell>
          <cell r="E907" t="str">
            <v>EA</v>
          </cell>
          <cell r="H907">
            <v>887</v>
          </cell>
          <cell r="I907">
            <v>4900</v>
          </cell>
          <cell r="J907">
            <v>930</v>
          </cell>
          <cell r="K907">
            <v>4500</v>
          </cell>
          <cell r="S907">
            <v>4500</v>
          </cell>
          <cell r="V907" t="str">
            <v>내선</v>
          </cell>
          <cell r="W907">
            <v>0.2</v>
          </cell>
          <cell r="X907" t="str">
            <v>보인</v>
          </cell>
          <cell r="Y907">
            <v>0.1</v>
          </cell>
        </row>
        <row r="908">
          <cell r="A908">
            <v>908</v>
          </cell>
          <cell r="C908" t="str">
            <v>접지봉</v>
          </cell>
          <cell r="D908" t="str">
            <v>φ18×2400㎜(동피복)</v>
          </cell>
          <cell r="E908" t="str">
            <v>EA</v>
          </cell>
          <cell r="H908">
            <v>887</v>
          </cell>
          <cell r="I908">
            <v>7300</v>
          </cell>
          <cell r="J908">
            <v>930</v>
          </cell>
          <cell r="K908">
            <v>6500</v>
          </cell>
          <cell r="S908">
            <v>6500</v>
          </cell>
          <cell r="V908" t="str">
            <v>내선</v>
          </cell>
          <cell r="W908">
            <v>0.2</v>
          </cell>
          <cell r="X908" t="str">
            <v>보인</v>
          </cell>
          <cell r="Y908">
            <v>0.1</v>
          </cell>
        </row>
        <row r="909">
          <cell r="A909">
            <v>909</v>
          </cell>
          <cell r="C909" t="str">
            <v>접지봉</v>
          </cell>
          <cell r="D909" t="str">
            <v>φ16×1800㎜-3EA</v>
          </cell>
          <cell r="E909" t="str">
            <v>조</v>
          </cell>
          <cell r="H909">
            <v>887</v>
          </cell>
          <cell r="I909">
            <v>14700</v>
          </cell>
          <cell r="J909">
            <v>930</v>
          </cell>
          <cell r="K909">
            <v>13500</v>
          </cell>
          <cell r="S909">
            <v>13500</v>
          </cell>
          <cell r="V909" t="str">
            <v>내선</v>
          </cell>
          <cell r="W909">
            <v>0.45</v>
          </cell>
          <cell r="X909" t="str">
            <v>보인</v>
          </cell>
          <cell r="Y909">
            <v>0.23</v>
          </cell>
        </row>
        <row r="910">
          <cell r="A910">
            <v>910</v>
          </cell>
          <cell r="C910" t="str">
            <v>접지봉</v>
          </cell>
          <cell r="D910" t="str">
            <v>φ18×2400㎜-3EA</v>
          </cell>
          <cell r="E910" t="str">
            <v>조</v>
          </cell>
          <cell r="H910">
            <v>887</v>
          </cell>
          <cell r="I910">
            <v>21900</v>
          </cell>
          <cell r="J910">
            <v>930</v>
          </cell>
          <cell r="K910">
            <v>19500</v>
          </cell>
          <cell r="S910">
            <v>19500</v>
          </cell>
          <cell r="V910" t="str">
            <v>내선</v>
          </cell>
          <cell r="W910">
            <v>0.45</v>
          </cell>
          <cell r="X910" t="str">
            <v>보인</v>
          </cell>
          <cell r="Y910">
            <v>0.23</v>
          </cell>
        </row>
        <row r="911">
          <cell r="A911">
            <v>911</v>
          </cell>
          <cell r="C911" t="str">
            <v>접지봉</v>
          </cell>
          <cell r="D911" t="str">
            <v>φ19×2400㎜-3EA</v>
          </cell>
          <cell r="E911" t="str">
            <v>조</v>
          </cell>
          <cell r="H911">
            <v>887</v>
          </cell>
          <cell r="I911">
            <v>31500</v>
          </cell>
          <cell r="J911">
            <v>930</v>
          </cell>
          <cell r="K911">
            <v>28500</v>
          </cell>
          <cell r="S911">
            <v>28500</v>
          </cell>
          <cell r="V911" t="str">
            <v>내선</v>
          </cell>
          <cell r="W911">
            <v>0.45</v>
          </cell>
          <cell r="X911" t="str">
            <v>보인</v>
          </cell>
          <cell r="Y911">
            <v>0.23</v>
          </cell>
        </row>
        <row r="912">
          <cell r="A912">
            <v>912</v>
          </cell>
          <cell r="C912" t="str">
            <v>접지봉</v>
          </cell>
          <cell r="D912" t="str">
            <v>φ19×3000㎜-3EA</v>
          </cell>
          <cell r="E912" t="str">
            <v>조</v>
          </cell>
          <cell r="H912">
            <v>887</v>
          </cell>
          <cell r="I912">
            <v>39000</v>
          </cell>
          <cell r="J912">
            <v>930</v>
          </cell>
          <cell r="K912">
            <v>33000</v>
          </cell>
          <cell r="S912">
            <v>33000</v>
          </cell>
          <cell r="V912" t="str">
            <v>내선</v>
          </cell>
          <cell r="W912">
            <v>0.45</v>
          </cell>
          <cell r="X912" t="str">
            <v>보인</v>
          </cell>
          <cell r="Y912">
            <v>0.23</v>
          </cell>
        </row>
        <row r="913">
          <cell r="A913">
            <v>913</v>
          </cell>
          <cell r="C913" t="str">
            <v>접지단자함 (뚜껑SUS)</v>
          </cell>
          <cell r="D913" t="str">
            <v>1 CCT</v>
          </cell>
          <cell r="E913" t="str">
            <v>EA</v>
          </cell>
          <cell r="H913">
            <v>887</v>
          </cell>
          <cell r="I913">
            <v>65000</v>
          </cell>
          <cell r="J913">
            <v>930</v>
          </cell>
          <cell r="K913">
            <v>67000</v>
          </cell>
          <cell r="S913">
            <v>65000</v>
          </cell>
          <cell r="V913" t="str">
            <v>내선</v>
          </cell>
          <cell r="W913">
            <v>0.66</v>
          </cell>
        </row>
        <row r="914">
          <cell r="A914">
            <v>914</v>
          </cell>
          <cell r="C914" t="str">
            <v>접지단자함 (뚜껑SUS)</v>
          </cell>
          <cell r="D914" t="str">
            <v>2 CCT</v>
          </cell>
          <cell r="E914" t="str">
            <v>EA</v>
          </cell>
          <cell r="H914">
            <v>887</v>
          </cell>
          <cell r="I914">
            <v>72000</v>
          </cell>
          <cell r="J914">
            <v>930</v>
          </cell>
          <cell r="K914">
            <v>78000</v>
          </cell>
          <cell r="S914">
            <v>72000</v>
          </cell>
          <cell r="V914" t="str">
            <v>내선</v>
          </cell>
          <cell r="W914">
            <v>0.66</v>
          </cell>
        </row>
        <row r="915">
          <cell r="A915">
            <v>915</v>
          </cell>
          <cell r="C915" t="str">
            <v>접지단자함 (뚜껑SUS)</v>
          </cell>
          <cell r="D915" t="str">
            <v>3 CCT</v>
          </cell>
          <cell r="E915" t="str">
            <v>EA</v>
          </cell>
          <cell r="H915">
            <v>887</v>
          </cell>
          <cell r="I915">
            <v>95000</v>
          </cell>
          <cell r="J915">
            <v>930</v>
          </cell>
          <cell r="K915">
            <v>90000</v>
          </cell>
          <cell r="S915">
            <v>90000</v>
          </cell>
          <cell r="V915" t="str">
            <v>내선</v>
          </cell>
          <cell r="W915">
            <v>0.66</v>
          </cell>
        </row>
        <row r="916">
          <cell r="A916">
            <v>916</v>
          </cell>
          <cell r="C916" t="str">
            <v>접지단자함 (뚜껑SUS)</v>
          </cell>
          <cell r="D916" t="str">
            <v>4 CCT</v>
          </cell>
          <cell r="E916" t="str">
            <v>EA</v>
          </cell>
          <cell r="H916">
            <v>887</v>
          </cell>
          <cell r="I916">
            <v>120000</v>
          </cell>
          <cell r="J916">
            <v>930</v>
          </cell>
          <cell r="K916">
            <v>120000</v>
          </cell>
          <cell r="S916">
            <v>120000</v>
          </cell>
          <cell r="V916" t="str">
            <v>내선</v>
          </cell>
          <cell r="W916">
            <v>0.66</v>
          </cell>
        </row>
        <row r="917">
          <cell r="A917">
            <v>917</v>
          </cell>
          <cell r="C917" t="str">
            <v>접지단자함 (뚜껑SUS)</v>
          </cell>
          <cell r="D917" t="str">
            <v>5 CCT</v>
          </cell>
          <cell r="E917" t="str">
            <v>EA</v>
          </cell>
          <cell r="H917">
            <v>887</v>
          </cell>
          <cell r="I917">
            <v>140000</v>
          </cell>
          <cell r="J917">
            <v>930</v>
          </cell>
          <cell r="K917">
            <v>130000</v>
          </cell>
          <cell r="S917">
            <v>130000</v>
          </cell>
          <cell r="V917" t="str">
            <v>내선</v>
          </cell>
          <cell r="W917">
            <v>0.66</v>
          </cell>
        </row>
        <row r="918">
          <cell r="A918">
            <v>918</v>
          </cell>
          <cell r="C918" t="str">
            <v>접지단자함 (뚜껑SUS)</v>
          </cell>
          <cell r="D918" t="str">
            <v>6 CCT</v>
          </cell>
          <cell r="E918" t="str">
            <v>EA</v>
          </cell>
          <cell r="I918">
            <v>160000</v>
          </cell>
          <cell r="J918">
            <v>930</v>
          </cell>
          <cell r="K918">
            <v>140000</v>
          </cell>
          <cell r="S918">
            <v>140000</v>
          </cell>
          <cell r="V918" t="str">
            <v>내선</v>
          </cell>
          <cell r="W918">
            <v>0.66</v>
          </cell>
        </row>
        <row r="919">
          <cell r="A919">
            <v>919</v>
          </cell>
          <cell r="C919" t="str">
            <v>접지단자함 (뚜껑SUS)</v>
          </cell>
          <cell r="D919" t="str">
            <v>7 CCT</v>
          </cell>
          <cell r="E919" t="str">
            <v>EA</v>
          </cell>
          <cell r="I919">
            <v>180000</v>
          </cell>
          <cell r="J919">
            <v>930</v>
          </cell>
          <cell r="K919">
            <v>150000</v>
          </cell>
          <cell r="S919">
            <v>150000</v>
          </cell>
          <cell r="V919" t="str">
            <v>내선</v>
          </cell>
          <cell r="W919">
            <v>0.66</v>
          </cell>
        </row>
        <row r="920">
          <cell r="A920">
            <v>920</v>
          </cell>
          <cell r="C920" t="str">
            <v>피뢰침지지관</v>
          </cell>
          <cell r="D920" t="str">
            <v>3 m</v>
          </cell>
          <cell r="E920" t="str">
            <v>SET</v>
          </cell>
          <cell r="H920">
            <v>887</v>
          </cell>
          <cell r="I920">
            <v>200000</v>
          </cell>
          <cell r="J920">
            <v>930</v>
          </cell>
          <cell r="K920">
            <v>180000</v>
          </cell>
          <cell r="S920">
            <v>180000</v>
          </cell>
        </row>
        <row r="921">
          <cell r="A921">
            <v>921</v>
          </cell>
          <cell r="C921" t="str">
            <v>피뢰침지지관</v>
          </cell>
          <cell r="D921" t="str">
            <v>5 m</v>
          </cell>
          <cell r="E921" t="str">
            <v>SET</v>
          </cell>
          <cell r="H921">
            <v>887</v>
          </cell>
          <cell r="I921">
            <v>250000</v>
          </cell>
          <cell r="J921">
            <v>930</v>
          </cell>
          <cell r="K921">
            <v>200000</v>
          </cell>
          <cell r="S921">
            <v>200000</v>
          </cell>
        </row>
        <row r="922">
          <cell r="A922">
            <v>922</v>
          </cell>
          <cell r="C922" t="str">
            <v>피뢰침지지관</v>
          </cell>
          <cell r="D922" t="str">
            <v>7 m</v>
          </cell>
          <cell r="E922" t="str">
            <v>SET</v>
          </cell>
          <cell r="H922">
            <v>887</v>
          </cell>
          <cell r="I922">
            <v>350000</v>
          </cell>
          <cell r="J922">
            <v>930</v>
          </cell>
          <cell r="K922">
            <v>280000</v>
          </cell>
          <cell r="S922">
            <v>280000</v>
          </cell>
        </row>
        <row r="923">
          <cell r="A923">
            <v>923</v>
          </cell>
          <cell r="S923" t="str">
            <v/>
          </cell>
        </row>
        <row r="924">
          <cell r="A924">
            <v>924</v>
          </cell>
          <cell r="C924" t="str">
            <v>PULL BOX 1,2t</v>
          </cell>
          <cell r="D924" t="str">
            <v>100×100×100</v>
          </cell>
          <cell r="E924" t="str">
            <v>EA</v>
          </cell>
          <cell r="H924">
            <v>825</v>
          </cell>
          <cell r="I924">
            <v>1882</v>
          </cell>
          <cell r="J924">
            <v>883</v>
          </cell>
          <cell r="K924">
            <v>1750</v>
          </cell>
          <cell r="S924">
            <v>1750</v>
          </cell>
          <cell r="V924" t="str">
            <v>내선</v>
          </cell>
          <cell r="W924">
            <v>0.66</v>
          </cell>
        </row>
        <row r="925">
          <cell r="A925">
            <v>925</v>
          </cell>
          <cell r="C925" t="str">
            <v>PULL BOX 1,2t</v>
          </cell>
          <cell r="D925" t="str">
            <v>150×150×100</v>
          </cell>
          <cell r="E925" t="str">
            <v>EA</v>
          </cell>
          <cell r="H925">
            <v>825</v>
          </cell>
          <cell r="I925">
            <v>2353</v>
          </cell>
          <cell r="J925">
            <v>883</v>
          </cell>
          <cell r="K925">
            <v>2470</v>
          </cell>
          <cell r="S925">
            <v>2353</v>
          </cell>
          <cell r="V925" t="str">
            <v>내선</v>
          </cell>
          <cell r="W925">
            <v>0.66</v>
          </cell>
        </row>
        <row r="926">
          <cell r="A926">
            <v>926</v>
          </cell>
          <cell r="C926" t="str">
            <v>PULL BOX 1,2t</v>
          </cell>
          <cell r="D926" t="str">
            <v>200×200×100</v>
          </cell>
          <cell r="E926" t="str">
            <v>EA</v>
          </cell>
          <cell r="H926">
            <v>825</v>
          </cell>
          <cell r="I926">
            <v>3647</v>
          </cell>
          <cell r="J926">
            <v>883</v>
          </cell>
          <cell r="K926">
            <v>3420</v>
          </cell>
          <cell r="S926">
            <v>3420</v>
          </cell>
          <cell r="V926" t="str">
            <v>내선</v>
          </cell>
          <cell r="W926">
            <v>0.66</v>
          </cell>
        </row>
        <row r="927">
          <cell r="A927">
            <v>927</v>
          </cell>
          <cell r="C927" t="str">
            <v>PULL BOX 1,2t</v>
          </cell>
          <cell r="D927" t="str">
            <v>250×250×100</v>
          </cell>
          <cell r="E927" t="str">
            <v>EA</v>
          </cell>
          <cell r="H927">
            <v>825</v>
          </cell>
          <cell r="I927">
            <v>5470</v>
          </cell>
          <cell r="J927">
            <v>883</v>
          </cell>
          <cell r="K927">
            <v>4630</v>
          </cell>
          <cell r="S927">
            <v>4630</v>
          </cell>
          <cell r="V927" t="str">
            <v>내선</v>
          </cell>
          <cell r="W927">
            <v>0.66</v>
          </cell>
        </row>
        <row r="928">
          <cell r="A928">
            <v>928</v>
          </cell>
          <cell r="C928" t="str">
            <v>PULL BOX 1,2t</v>
          </cell>
          <cell r="D928" t="str">
            <v>300×300×100</v>
          </cell>
          <cell r="E928" t="str">
            <v>EA</v>
          </cell>
          <cell r="H928">
            <v>825</v>
          </cell>
          <cell r="I928">
            <v>5882</v>
          </cell>
          <cell r="J928">
            <v>883</v>
          </cell>
          <cell r="K928">
            <v>5670</v>
          </cell>
          <cell r="S928">
            <v>5670</v>
          </cell>
          <cell r="V928" t="str">
            <v>내선</v>
          </cell>
          <cell r="W928">
            <v>0.66</v>
          </cell>
        </row>
        <row r="929">
          <cell r="A929">
            <v>929</v>
          </cell>
          <cell r="C929" t="str">
            <v>PULL BOX 1,2t</v>
          </cell>
          <cell r="D929" t="str">
            <v>150×150×150</v>
          </cell>
          <cell r="E929" t="str">
            <v>EA</v>
          </cell>
          <cell r="H929">
            <v>825</v>
          </cell>
          <cell r="I929">
            <v>2765</v>
          </cell>
          <cell r="J929">
            <v>883</v>
          </cell>
          <cell r="K929">
            <v>2740</v>
          </cell>
          <cell r="S929">
            <v>2740</v>
          </cell>
          <cell r="V929" t="str">
            <v>내선</v>
          </cell>
          <cell r="W929">
            <v>0.66</v>
          </cell>
        </row>
        <row r="930">
          <cell r="A930">
            <v>930</v>
          </cell>
          <cell r="C930" t="str">
            <v>PULL BOX 1,2t</v>
          </cell>
          <cell r="D930" t="str">
            <v>200×200×200</v>
          </cell>
          <cell r="E930" t="str">
            <v>EA</v>
          </cell>
          <cell r="H930">
            <v>825</v>
          </cell>
          <cell r="I930">
            <v>5176</v>
          </cell>
          <cell r="J930">
            <v>883</v>
          </cell>
          <cell r="K930">
            <v>4680</v>
          </cell>
          <cell r="S930">
            <v>4680</v>
          </cell>
          <cell r="V930" t="str">
            <v>내선</v>
          </cell>
          <cell r="W930">
            <v>0.66</v>
          </cell>
        </row>
        <row r="931">
          <cell r="A931">
            <v>931</v>
          </cell>
          <cell r="C931" t="str">
            <v>PULL BOX 1,2t</v>
          </cell>
          <cell r="D931" t="str">
            <v>250×250×150</v>
          </cell>
          <cell r="E931" t="str">
            <v>EA</v>
          </cell>
          <cell r="H931">
            <v>825</v>
          </cell>
          <cell r="I931">
            <v>5882</v>
          </cell>
          <cell r="J931">
            <v>883</v>
          </cell>
          <cell r="K931">
            <v>5080</v>
          </cell>
          <cell r="S931">
            <v>5080</v>
          </cell>
          <cell r="V931" t="str">
            <v>내선</v>
          </cell>
          <cell r="W931">
            <v>0.66</v>
          </cell>
        </row>
        <row r="932">
          <cell r="A932">
            <v>932</v>
          </cell>
          <cell r="C932" t="str">
            <v>PULL BOX 1,2t</v>
          </cell>
          <cell r="D932" t="str">
            <v>300×300×150</v>
          </cell>
          <cell r="E932" t="str">
            <v>EA</v>
          </cell>
          <cell r="H932">
            <v>825</v>
          </cell>
          <cell r="I932">
            <v>6765</v>
          </cell>
          <cell r="J932">
            <v>883</v>
          </cell>
          <cell r="K932">
            <v>6390</v>
          </cell>
          <cell r="S932">
            <v>6390</v>
          </cell>
          <cell r="V932" t="str">
            <v>내선</v>
          </cell>
          <cell r="W932">
            <v>0.66</v>
          </cell>
        </row>
        <row r="933">
          <cell r="A933">
            <v>933</v>
          </cell>
          <cell r="C933" t="str">
            <v>PULL BOX 1,2t</v>
          </cell>
          <cell r="D933" t="str">
            <v>400×400×150</v>
          </cell>
          <cell r="E933" t="str">
            <v>EA</v>
          </cell>
          <cell r="H933">
            <v>825</v>
          </cell>
          <cell r="I933">
            <v>11000</v>
          </cell>
          <cell r="J933">
            <v>883</v>
          </cell>
          <cell r="K933">
            <v>10170</v>
          </cell>
          <cell r="S933">
            <v>10170</v>
          </cell>
          <cell r="V933" t="str">
            <v>내선</v>
          </cell>
          <cell r="W933">
            <v>0.66</v>
          </cell>
        </row>
        <row r="934">
          <cell r="A934">
            <v>934</v>
          </cell>
          <cell r="C934" t="str">
            <v>PULL BOX 1,2t</v>
          </cell>
          <cell r="D934" t="str">
            <v>300×300×200</v>
          </cell>
          <cell r="E934" t="str">
            <v>EA</v>
          </cell>
          <cell r="H934">
            <v>825</v>
          </cell>
          <cell r="I934">
            <v>7647</v>
          </cell>
          <cell r="J934">
            <v>883</v>
          </cell>
          <cell r="K934">
            <v>7200</v>
          </cell>
          <cell r="S934">
            <v>7200</v>
          </cell>
          <cell r="V934" t="str">
            <v>내선</v>
          </cell>
          <cell r="W934">
            <v>0.66</v>
          </cell>
        </row>
        <row r="935">
          <cell r="A935">
            <v>935</v>
          </cell>
          <cell r="C935" t="str">
            <v>PULL BOX 1,2t</v>
          </cell>
          <cell r="D935" t="str">
            <v>400×400×200</v>
          </cell>
          <cell r="E935" t="str">
            <v>EA</v>
          </cell>
          <cell r="H935">
            <v>825</v>
          </cell>
          <cell r="I935">
            <v>12000</v>
          </cell>
          <cell r="J935">
            <v>883</v>
          </cell>
          <cell r="K935">
            <v>11160</v>
          </cell>
          <cell r="S935">
            <v>11160</v>
          </cell>
          <cell r="V935" t="str">
            <v>내선</v>
          </cell>
          <cell r="W935">
            <v>0.95</v>
          </cell>
        </row>
        <row r="936">
          <cell r="A936">
            <v>936</v>
          </cell>
          <cell r="C936" t="str">
            <v>PULL BOX 1,2t</v>
          </cell>
          <cell r="D936" t="str">
            <v>500×500×200</v>
          </cell>
          <cell r="E936" t="str">
            <v>EA</v>
          </cell>
          <cell r="H936">
            <v>825</v>
          </cell>
          <cell r="I936">
            <v>21412</v>
          </cell>
          <cell r="J936">
            <v>883</v>
          </cell>
          <cell r="K936">
            <v>18720</v>
          </cell>
          <cell r="S936">
            <v>18720</v>
          </cell>
          <cell r="V936" t="str">
            <v>내선</v>
          </cell>
          <cell r="W936">
            <v>0.95</v>
          </cell>
        </row>
        <row r="937">
          <cell r="A937">
            <v>937</v>
          </cell>
          <cell r="C937" t="str">
            <v>PULL BOX 1,2t</v>
          </cell>
          <cell r="D937" t="str">
            <v>300×300×300</v>
          </cell>
          <cell r="E937" t="str">
            <v>EA</v>
          </cell>
          <cell r="H937">
            <v>825</v>
          </cell>
          <cell r="I937">
            <v>9535</v>
          </cell>
          <cell r="J937">
            <v>883</v>
          </cell>
          <cell r="K937">
            <v>8910</v>
          </cell>
          <cell r="S937">
            <v>8910</v>
          </cell>
          <cell r="V937" t="str">
            <v>내선</v>
          </cell>
          <cell r="W937">
            <v>0.95</v>
          </cell>
        </row>
        <row r="938">
          <cell r="A938">
            <v>938</v>
          </cell>
          <cell r="C938" t="str">
            <v>PULL BOX 1,2t</v>
          </cell>
          <cell r="D938" t="str">
            <v>400×400×300</v>
          </cell>
          <cell r="E938" t="str">
            <v>EA</v>
          </cell>
          <cell r="H938">
            <v>825</v>
          </cell>
          <cell r="I938">
            <v>14235</v>
          </cell>
          <cell r="J938">
            <v>883</v>
          </cell>
          <cell r="K938">
            <v>13590</v>
          </cell>
          <cell r="S938">
            <v>13590</v>
          </cell>
          <cell r="V938" t="str">
            <v>내선</v>
          </cell>
          <cell r="W938">
            <v>0.95</v>
          </cell>
        </row>
        <row r="939">
          <cell r="A939">
            <v>939</v>
          </cell>
          <cell r="C939" t="str">
            <v>PULL BOX 1,2t</v>
          </cell>
          <cell r="D939" t="str">
            <v>500×500×300</v>
          </cell>
          <cell r="E939" t="str">
            <v>EA</v>
          </cell>
          <cell r="H939">
            <v>825</v>
          </cell>
          <cell r="I939">
            <v>25882</v>
          </cell>
          <cell r="J939">
            <v>883</v>
          </cell>
          <cell r="K939">
            <v>22500</v>
          </cell>
          <cell r="S939">
            <v>22500</v>
          </cell>
          <cell r="V939" t="str">
            <v>내선</v>
          </cell>
          <cell r="W939">
            <v>0.95</v>
          </cell>
        </row>
        <row r="940">
          <cell r="A940">
            <v>940</v>
          </cell>
          <cell r="C940" t="str">
            <v>PULL BOX 1,2t</v>
          </cell>
          <cell r="D940" t="str">
            <v>600×600×300</v>
          </cell>
          <cell r="E940" t="str">
            <v>EA</v>
          </cell>
          <cell r="H940">
            <v>825</v>
          </cell>
          <cell r="I940">
            <v>32353</v>
          </cell>
          <cell r="J940">
            <v>883</v>
          </cell>
          <cell r="K940">
            <v>27450</v>
          </cell>
          <cell r="S940">
            <v>27450</v>
          </cell>
          <cell r="V940" t="str">
            <v>내선</v>
          </cell>
          <cell r="W940">
            <v>0.95</v>
          </cell>
        </row>
        <row r="941">
          <cell r="A941">
            <v>941</v>
          </cell>
          <cell r="C941" t="str">
            <v>PULL BOX 1,2t</v>
          </cell>
          <cell r="D941" t="str">
            <v>600×600×400</v>
          </cell>
          <cell r="E941" t="str">
            <v>EA</v>
          </cell>
          <cell r="H941">
            <v>825</v>
          </cell>
          <cell r="I941">
            <v>38823</v>
          </cell>
          <cell r="S941">
            <v>38823</v>
          </cell>
          <cell r="V941" t="str">
            <v>내선</v>
          </cell>
          <cell r="W941">
            <v>0.95</v>
          </cell>
        </row>
        <row r="942">
          <cell r="A942">
            <v>942</v>
          </cell>
          <cell r="C942" t="str">
            <v>PULL BOX(벽면노출)</v>
          </cell>
          <cell r="D942" t="str">
            <v>1000×1000×700 (2.3t)</v>
          </cell>
          <cell r="E942" t="str">
            <v>EA</v>
          </cell>
          <cell r="L942" t="str">
            <v>봉산(유선견적)</v>
          </cell>
          <cell r="M942">
            <v>150000</v>
          </cell>
          <cell r="S942">
            <v>150000</v>
          </cell>
          <cell r="V942" t="str">
            <v>내선</v>
          </cell>
          <cell r="W942">
            <v>6.7679999999999998</v>
          </cell>
        </row>
        <row r="943">
          <cell r="A943">
            <v>943</v>
          </cell>
          <cell r="S943" t="str">
            <v/>
          </cell>
        </row>
        <row r="944">
          <cell r="A944">
            <v>944</v>
          </cell>
          <cell r="B944" t="str">
            <v>천정</v>
          </cell>
          <cell r="C944" t="str">
            <v>Outlet Box (천정)</v>
          </cell>
          <cell r="D944" t="str">
            <v>4각 54mm</v>
          </cell>
          <cell r="E944" t="str">
            <v>EA</v>
          </cell>
          <cell r="H944">
            <v>827</v>
          </cell>
          <cell r="I944">
            <v>832</v>
          </cell>
          <cell r="J944">
            <v>882</v>
          </cell>
          <cell r="K944">
            <v>630</v>
          </cell>
          <cell r="S944">
            <v>630</v>
          </cell>
          <cell r="V944" t="str">
            <v>내선</v>
          </cell>
          <cell r="W944">
            <v>0.12</v>
          </cell>
        </row>
        <row r="945">
          <cell r="A945">
            <v>945</v>
          </cell>
          <cell r="B945" t="str">
            <v>벽부</v>
          </cell>
          <cell r="C945" t="str">
            <v>Outlet Box (벽부)</v>
          </cell>
          <cell r="D945" t="str">
            <v>4각 54mm</v>
          </cell>
          <cell r="E945" t="str">
            <v>EA</v>
          </cell>
          <cell r="H945">
            <v>827</v>
          </cell>
          <cell r="I945">
            <v>832</v>
          </cell>
          <cell r="J945">
            <v>882</v>
          </cell>
          <cell r="K945">
            <v>630</v>
          </cell>
          <cell r="S945">
            <v>630</v>
          </cell>
          <cell r="V945" t="str">
            <v>내선</v>
          </cell>
          <cell r="W945">
            <v>0.2</v>
          </cell>
        </row>
        <row r="946">
          <cell r="A946">
            <v>946</v>
          </cell>
          <cell r="C946" t="str">
            <v>Outlet Box</v>
          </cell>
          <cell r="D946" t="str">
            <v xml:space="preserve">  8 각 54mm</v>
          </cell>
          <cell r="E946" t="str">
            <v>EA</v>
          </cell>
          <cell r="H946">
            <v>827</v>
          </cell>
          <cell r="I946">
            <v>714</v>
          </cell>
          <cell r="J946">
            <v>882</v>
          </cell>
          <cell r="K946">
            <v>540</v>
          </cell>
          <cell r="S946">
            <v>540</v>
          </cell>
          <cell r="V946" t="str">
            <v>내선</v>
          </cell>
          <cell r="W946">
            <v>0.12</v>
          </cell>
        </row>
        <row r="947">
          <cell r="A947">
            <v>947</v>
          </cell>
          <cell r="C947" t="str">
            <v>Outlet Box</v>
          </cell>
          <cell r="D947" t="str">
            <v>SW 54mm</v>
          </cell>
          <cell r="E947" t="str">
            <v>EA</v>
          </cell>
          <cell r="H947">
            <v>827</v>
          </cell>
          <cell r="I947">
            <v>654</v>
          </cell>
          <cell r="J947">
            <v>883</v>
          </cell>
          <cell r="K947">
            <v>490</v>
          </cell>
          <cell r="S947">
            <v>490</v>
          </cell>
          <cell r="V947" t="str">
            <v>내선</v>
          </cell>
          <cell r="W947">
            <v>0.2</v>
          </cell>
        </row>
        <row r="948">
          <cell r="A948">
            <v>948</v>
          </cell>
          <cell r="C948" t="str">
            <v>박스카바</v>
          </cell>
          <cell r="D948" t="str">
            <v>4각</v>
          </cell>
          <cell r="E948" t="str">
            <v>EA</v>
          </cell>
          <cell r="H948">
            <v>827</v>
          </cell>
          <cell r="I948">
            <v>238</v>
          </cell>
          <cell r="J948">
            <v>883</v>
          </cell>
          <cell r="K948">
            <v>190</v>
          </cell>
          <cell r="S948">
            <v>190</v>
          </cell>
          <cell r="V948" t="str">
            <v>내선</v>
          </cell>
          <cell r="W948">
            <v>0.03</v>
          </cell>
        </row>
        <row r="949">
          <cell r="A949">
            <v>949</v>
          </cell>
          <cell r="C949" t="str">
            <v>박스카바</v>
          </cell>
          <cell r="D949" t="str">
            <v>8각</v>
          </cell>
          <cell r="E949" t="str">
            <v>EA</v>
          </cell>
          <cell r="H949">
            <v>827</v>
          </cell>
          <cell r="I949">
            <v>238</v>
          </cell>
          <cell r="J949">
            <v>883</v>
          </cell>
          <cell r="K949">
            <v>230</v>
          </cell>
          <cell r="S949">
            <v>230</v>
          </cell>
          <cell r="V949" t="str">
            <v>내선</v>
          </cell>
          <cell r="W949">
            <v>0.03</v>
          </cell>
        </row>
        <row r="950">
          <cell r="A950">
            <v>950</v>
          </cell>
          <cell r="S950" t="str">
            <v/>
          </cell>
        </row>
        <row r="951">
          <cell r="A951">
            <v>951</v>
          </cell>
          <cell r="C951" t="str">
            <v>PVC  Outlet Box</v>
          </cell>
          <cell r="D951" t="str">
            <v xml:space="preserve">  8 각</v>
          </cell>
          <cell r="E951" t="str">
            <v>EA</v>
          </cell>
          <cell r="S951">
            <v>0</v>
          </cell>
          <cell r="V951" t="str">
            <v>내선</v>
          </cell>
          <cell r="W951">
            <v>0.12</v>
          </cell>
        </row>
        <row r="952">
          <cell r="A952">
            <v>952</v>
          </cell>
          <cell r="C952" t="str">
            <v>PVC  Outlet Box</v>
          </cell>
          <cell r="D952" t="str">
            <v xml:space="preserve">  4 각</v>
          </cell>
          <cell r="E952" t="str">
            <v>EA</v>
          </cell>
          <cell r="S952">
            <v>0</v>
          </cell>
          <cell r="V952" t="str">
            <v>내선</v>
          </cell>
          <cell r="W952">
            <v>0.12</v>
          </cell>
        </row>
        <row r="953">
          <cell r="A953">
            <v>953</v>
          </cell>
          <cell r="S953" t="str">
            <v/>
          </cell>
        </row>
        <row r="954">
          <cell r="A954">
            <v>954</v>
          </cell>
          <cell r="S954" t="str">
            <v/>
          </cell>
        </row>
        <row r="955">
          <cell r="A955">
            <v>955</v>
          </cell>
          <cell r="C955" t="str">
            <v>노출박스</v>
          </cell>
          <cell r="D955" t="str">
            <v>16C 1방출</v>
          </cell>
          <cell r="E955" t="str">
            <v>EA</v>
          </cell>
          <cell r="H955">
            <v>827</v>
          </cell>
          <cell r="I955">
            <v>2700</v>
          </cell>
          <cell r="J955">
            <v>883</v>
          </cell>
          <cell r="K955">
            <v>2625</v>
          </cell>
          <cell r="S955">
            <v>2625</v>
          </cell>
          <cell r="V955" t="str">
            <v>내선</v>
          </cell>
          <cell r="W955">
            <v>0.28999999999999998</v>
          </cell>
        </row>
        <row r="956">
          <cell r="A956">
            <v>956</v>
          </cell>
          <cell r="C956" t="str">
            <v>노출박스</v>
          </cell>
          <cell r="D956" t="str">
            <v>16C 2방출</v>
          </cell>
          <cell r="E956" t="str">
            <v>EA</v>
          </cell>
          <cell r="H956">
            <v>827</v>
          </cell>
          <cell r="I956">
            <v>2870</v>
          </cell>
          <cell r="J956">
            <v>883</v>
          </cell>
          <cell r="K956">
            <v>2750</v>
          </cell>
          <cell r="S956">
            <v>2750</v>
          </cell>
          <cell r="V956" t="str">
            <v>내선</v>
          </cell>
          <cell r="W956">
            <v>0.28999999999999998</v>
          </cell>
        </row>
        <row r="957">
          <cell r="A957">
            <v>957</v>
          </cell>
          <cell r="C957" t="str">
            <v>노출박스</v>
          </cell>
          <cell r="D957" t="str">
            <v>22C 1방출</v>
          </cell>
          <cell r="E957" t="str">
            <v>EA</v>
          </cell>
          <cell r="H957">
            <v>827</v>
          </cell>
          <cell r="I957">
            <v>2639</v>
          </cell>
          <cell r="J957">
            <v>883</v>
          </cell>
          <cell r="K957">
            <v>2875</v>
          </cell>
          <cell r="S957">
            <v>2639</v>
          </cell>
          <cell r="V957" t="str">
            <v>내선</v>
          </cell>
          <cell r="W957">
            <v>0.28999999999999998</v>
          </cell>
        </row>
        <row r="958">
          <cell r="A958">
            <v>958</v>
          </cell>
          <cell r="C958" t="str">
            <v>노출박스</v>
          </cell>
          <cell r="D958" t="str">
            <v>22C 2방출</v>
          </cell>
          <cell r="E958" t="str">
            <v>EA</v>
          </cell>
          <cell r="H958">
            <v>827</v>
          </cell>
          <cell r="I958">
            <v>2834</v>
          </cell>
          <cell r="J958">
            <v>883</v>
          </cell>
          <cell r="K958">
            <v>3000</v>
          </cell>
          <cell r="S958">
            <v>2834</v>
          </cell>
          <cell r="V958" t="str">
            <v>내선</v>
          </cell>
          <cell r="W958">
            <v>0.28999999999999998</v>
          </cell>
        </row>
        <row r="959">
          <cell r="A959">
            <v>959</v>
          </cell>
          <cell r="C959" t="str">
            <v>노출박스</v>
          </cell>
          <cell r="D959" t="str">
            <v>28C 1방출</v>
          </cell>
          <cell r="E959" t="str">
            <v>EA</v>
          </cell>
          <cell r="H959">
            <v>827</v>
          </cell>
          <cell r="I959">
            <v>4203</v>
          </cell>
          <cell r="J959">
            <v>883</v>
          </cell>
          <cell r="K959">
            <v>4375</v>
          </cell>
          <cell r="S959">
            <v>4203</v>
          </cell>
          <cell r="V959" t="str">
            <v>내선</v>
          </cell>
          <cell r="W959">
            <v>0.28999999999999998</v>
          </cell>
        </row>
        <row r="960">
          <cell r="A960">
            <v>960</v>
          </cell>
          <cell r="C960" t="str">
            <v>노출박스</v>
          </cell>
          <cell r="D960" t="str">
            <v>28C 2방출</v>
          </cell>
          <cell r="E960" t="str">
            <v>EA</v>
          </cell>
          <cell r="H960">
            <v>827</v>
          </cell>
          <cell r="I960">
            <v>4594</v>
          </cell>
          <cell r="J960">
            <v>883</v>
          </cell>
          <cell r="K960">
            <v>4625</v>
          </cell>
          <cell r="S960">
            <v>4594</v>
          </cell>
          <cell r="V960" t="str">
            <v>내선</v>
          </cell>
          <cell r="W960">
            <v>0.28999999999999998</v>
          </cell>
        </row>
        <row r="961">
          <cell r="A961">
            <v>961</v>
          </cell>
          <cell r="S961" t="str">
            <v/>
          </cell>
        </row>
        <row r="962">
          <cell r="A962">
            <v>962</v>
          </cell>
          <cell r="C962" t="str">
            <v>등기구 보강대 1m</v>
          </cell>
          <cell r="D962" t="str">
            <v>스프링형 M바표준</v>
          </cell>
          <cell r="E962" t="str">
            <v>SET</v>
          </cell>
          <cell r="H962">
            <v>898</v>
          </cell>
          <cell r="I962">
            <v>3900</v>
          </cell>
          <cell r="J962">
            <v>939</v>
          </cell>
          <cell r="K962">
            <v>3900</v>
          </cell>
          <cell r="S962">
            <v>3900</v>
          </cell>
        </row>
        <row r="963">
          <cell r="A963">
            <v>963</v>
          </cell>
          <cell r="C963" t="str">
            <v>등기구 보강대 1m</v>
          </cell>
          <cell r="D963" t="str">
            <v>스프링형 T바표준</v>
          </cell>
          <cell r="E963" t="str">
            <v>SET</v>
          </cell>
          <cell r="H963">
            <v>898</v>
          </cell>
          <cell r="I963">
            <v>4900</v>
          </cell>
          <cell r="J963">
            <v>939</v>
          </cell>
          <cell r="K963">
            <v>4900</v>
          </cell>
          <cell r="S963">
            <v>4900</v>
          </cell>
        </row>
        <row r="964">
          <cell r="A964">
            <v>964</v>
          </cell>
          <cell r="C964" t="str">
            <v>등기구 보강대 1m</v>
          </cell>
          <cell r="D964" t="str">
            <v>스프링형 다운라이트용</v>
          </cell>
          <cell r="E964" t="str">
            <v>SET</v>
          </cell>
          <cell r="H964">
            <v>898</v>
          </cell>
          <cell r="I964">
            <v>3600</v>
          </cell>
          <cell r="J964">
            <v>939</v>
          </cell>
          <cell r="K964">
            <v>3600</v>
          </cell>
          <cell r="S964">
            <v>3600</v>
          </cell>
        </row>
        <row r="965">
          <cell r="A965">
            <v>965</v>
          </cell>
          <cell r="C965" t="str">
            <v>등기구 보강대 2.5m</v>
          </cell>
          <cell r="D965" t="str">
            <v>스프링형 다운라이트용</v>
          </cell>
          <cell r="E965" t="str">
            <v>SET</v>
          </cell>
          <cell r="H965">
            <v>898</v>
          </cell>
          <cell r="I965">
            <v>5600</v>
          </cell>
          <cell r="J965">
            <v>939</v>
          </cell>
          <cell r="K965">
            <v>5600</v>
          </cell>
          <cell r="S965">
            <v>5600</v>
          </cell>
        </row>
        <row r="966">
          <cell r="A966">
            <v>966</v>
          </cell>
          <cell r="B966" t="str">
            <v>CL</v>
          </cell>
          <cell r="C966" t="str">
            <v>등 기 구(Type"CL")</v>
          </cell>
          <cell r="D966" t="str">
            <v>FCL 4/30W</v>
          </cell>
          <cell r="E966" t="str">
            <v>SET</v>
          </cell>
          <cell r="L966" t="str">
            <v>(주)나남전기</v>
          </cell>
          <cell r="M966">
            <v>17000</v>
          </cell>
          <cell r="N966" t="str">
            <v>(주)제일조명</v>
          </cell>
          <cell r="O966">
            <v>18000</v>
          </cell>
          <cell r="P966" t="str">
            <v>천일전기공업(주)</v>
          </cell>
          <cell r="Q966">
            <v>14000</v>
          </cell>
          <cell r="S966">
            <v>14000</v>
          </cell>
          <cell r="V966" t="str">
            <v>내선</v>
          </cell>
          <cell r="W966">
            <v>0.16500000000000001</v>
          </cell>
        </row>
        <row r="967">
          <cell r="A967">
            <v>967</v>
          </cell>
          <cell r="B967" t="str">
            <v>I</v>
          </cell>
          <cell r="C967" t="str">
            <v>등 기 구</v>
          </cell>
          <cell r="D967" t="str">
            <v>IL-60W 벽부(방수,방습)</v>
          </cell>
          <cell r="E967" t="str">
            <v>SET</v>
          </cell>
          <cell r="L967" t="str">
            <v>(주)나남전기</v>
          </cell>
          <cell r="M967">
            <v>17000</v>
          </cell>
          <cell r="N967" t="str">
            <v>(주)제일조명</v>
          </cell>
          <cell r="O967">
            <v>18000</v>
          </cell>
          <cell r="P967" t="str">
            <v>천일전기공업(주)</v>
          </cell>
          <cell r="Q967">
            <v>14000</v>
          </cell>
          <cell r="S967">
            <v>14000</v>
          </cell>
          <cell r="V967" t="str">
            <v>내선</v>
          </cell>
          <cell r="W967">
            <v>0.15</v>
          </cell>
        </row>
        <row r="968">
          <cell r="A968">
            <v>968</v>
          </cell>
          <cell r="B968" t="str">
            <v>D</v>
          </cell>
          <cell r="C968" t="str">
            <v>등 기 구</v>
          </cell>
          <cell r="D968" t="str">
            <v>IL-100W 벽부(방수,방습)</v>
          </cell>
          <cell r="E968" t="str">
            <v>SET</v>
          </cell>
          <cell r="L968" t="str">
            <v>(주)나남전기</v>
          </cell>
          <cell r="M968">
            <v>85000</v>
          </cell>
          <cell r="N968" t="str">
            <v>(주)제일조명</v>
          </cell>
          <cell r="O968">
            <v>85000</v>
          </cell>
          <cell r="P968" t="str">
            <v>천일전기공업(주)</v>
          </cell>
          <cell r="Q968">
            <v>85000</v>
          </cell>
          <cell r="S968">
            <v>85000</v>
          </cell>
          <cell r="V968" t="str">
            <v>내선</v>
          </cell>
          <cell r="W968">
            <v>0.158</v>
          </cell>
        </row>
        <row r="969">
          <cell r="A969">
            <v>969</v>
          </cell>
          <cell r="C969" t="str">
            <v>등 기 구</v>
          </cell>
          <cell r="D969" t="str">
            <v>IL-200W 벽부</v>
          </cell>
          <cell r="E969" t="str">
            <v>SET</v>
          </cell>
          <cell r="H969">
            <v>816</v>
          </cell>
          <cell r="I969">
            <v>25500</v>
          </cell>
          <cell r="S969">
            <v>25500</v>
          </cell>
          <cell r="V969" t="str">
            <v>내선</v>
          </cell>
          <cell r="W969">
            <v>0.158</v>
          </cell>
        </row>
        <row r="970">
          <cell r="A970">
            <v>970</v>
          </cell>
          <cell r="B970" t="str">
            <v>K</v>
          </cell>
          <cell r="C970" t="str">
            <v>등 기 구</v>
          </cell>
          <cell r="D970" t="str">
            <v>IL-100W 펜던트(방수,방습)</v>
          </cell>
          <cell r="E970" t="str">
            <v>SET</v>
          </cell>
          <cell r="L970" t="str">
            <v>(주)제일조명</v>
          </cell>
          <cell r="M970">
            <v>85000</v>
          </cell>
          <cell r="N970" t="str">
            <v>(주)제일조명</v>
          </cell>
          <cell r="O970">
            <v>85000</v>
          </cell>
          <cell r="P970" t="str">
            <v>천일전기공업(주)</v>
          </cell>
          <cell r="Q970">
            <v>85000</v>
          </cell>
          <cell r="S970">
            <v>85000</v>
          </cell>
          <cell r="V970" t="str">
            <v>내선</v>
          </cell>
          <cell r="W970">
            <v>0.29399999999999998</v>
          </cell>
        </row>
        <row r="971">
          <cell r="A971">
            <v>971</v>
          </cell>
          <cell r="B971" t="str">
            <v>D</v>
          </cell>
          <cell r="C971" t="str">
            <v>등 기 구(type"D")</v>
          </cell>
          <cell r="D971" t="str">
            <v>다운라이트 FUL 2/18W</v>
          </cell>
          <cell r="E971" t="str">
            <v>SET</v>
          </cell>
          <cell r="L971" t="str">
            <v>(주)나남전기</v>
          </cell>
          <cell r="M971">
            <v>18500</v>
          </cell>
          <cell r="N971" t="str">
            <v>(주)제일조명</v>
          </cell>
          <cell r="O971">
            <v>24000</v>
          </cell>
          <cell r="P971" t="str">
            <v>천일전기공업(주)</v>
          </cell>
          <cell r="Q971">
            <v>31500</v>
          </cell>
          <cell r="S971">
            <v>18500</v>
          </cell>
          <cell r="V971" t="str">
            <v>내선</v>
          </cell>
          <cell r="W971">
            <v>0.18</v>
          </cell>
        </row>
        <row r="972">
          <cell r="A972">
            <v>972</v>
          </cell>
          <cell r="B972" t="str">
            <v>J</v>
          </cell>
          <cell r="C972" t="str">
            <v>등 기 구</v>
          </cell>
          <cell r="D972" t="str">
            <v>IL-100W 직부 벤다</v>
          </cell>
          <cell r="E972" t="str">
            <v>SET</v>
          </cell>
          <cell r="L972" t="str">
            <v>(주)나남전기</v>
          </cell>
          <cell r="M972">
            <v>4800</v>
          </cell>
          <cell r="N972" t="str">
            <v>(주)제일조명</v>
          </cell>
          <cell r="O972">
            <v>6000</v>
          </cell>
          <cell r="P972" t="str">
            <v>천일전기공업(주)</v>
          </cell>
          <cell r="Q972">
            <v>5000</v>
          </cell>
          <cell r="S972">
            <v>4800</v>
          </cell>
          <cell r="V972" t="str">
            <v>내선</v>
          </cell>
          <cell r="W972">
            <v>0.19</v>
          </cell>
        </row>
        <row r="973">
          <cell r="A973">
            <v>973</v>
          </cell>
          <cell r="B973" t="str">
            <v>L-1</v>
          </cell>
          <cell r="C973" t="str">
            <v>등 기 구(Type"L-1")</v>
          </cell>
          <cell r="D973" t="str">
            <v>IL-60W 벽부</v>
          </cell>
          <cell r="E973" t="str">
            <v>SET</v>
          </cell>
          <cell r="L973" t="str">
            <v>(주)제일조명</v>
          </cell>
          <cell r="M973">
            <v>9000</v>
          </cell>
          <cell r="N973" t="str">
            <v>(주)제일조명</v>
          </cell>
          <cell r="O973">
            <v>12000</v>
          </cell>
          <cell r="P973" t="str">
            <v>천일전기공업(주)</v>
          </cell>
          <cell r="Q973">
            <v>8500</v>
          </cell>
          <cell r="S973">
            <v>8500</v>
          </cell>
          <cell r="V973" t="str">
            <v>내선</v>
          </cell>
          <cell r="W973">
            <v>0.158</v>
          </cell>
        </row>
        <row r="974">
          <cell r="A974">
            <v>974</v>
          </cell>
          <cell r="B974" t="str">
            <v>FS-1</v>
          </cell>
          <cell r="C974" t="str">
            <v>등 기 구 (Type"FS-1")</v>
          </cell>
          <cell r="D974" t="str">
            <v>FL 1/20삼각직부</v>
          </cell>
          <cell r="E974" t="str">
            <v>SET</v>
          </cell>
          <cell r="H974">
            <v>811</v>
          </cell>
          <cell r="I974">
            <v>11000</v>
          </cell>
          <cell r="S974">
            <v>11000</v>
          </cell>
          <cell r="V974" t="str">
            <v>내선</v>
          </cell>
          <cell r="W974">
            <v>0.155</v>
          </cell>
        </row>
        <row r="975">
          <cell r="A975">
            <v>975</v>
          </cell>
          <cell r="C975" t="str">
            <v>등 기 구 (전자식안정기)</v>
          </cell>
          <cell r="D975" t="str">
            <v>FL 2/40삼각벽부</v>
          </cell>
          <cell r="E975" t="str">
            <v>SET</v>
          </cell>
          <cell r="H975">
            <v>811</v>
          </cell>
          <cell r="I975">
            <v>27500</v>
          </cell>
          <cell r="S975">
            <v>27500</v>
          </cell>
          <cell r="V975" t="str">
            <v>내선</v>
          </cell>
          <cell r="W975">
            <v>0.36499999999999999</v>
          </cell>
        </row>
        <row r="976">
          <cell r="A976">
            <v>976</v>
          </cell>
          <cell r="B976" t="str">
            <v>FD-1</v>
          </cell>
          <cell r="C976" t="str">
            <v>등 기 구 (Type"FD-1")</v>
          </cell>
          <cell r="D976" t="str">
            <v>FL 2/20삼각직부</v>
          </cell>
          <cell r="E976" t="str">
            <v>SET</v>
          </cell>
          <cell r="H976">
            <v>811</v>
          </cell>
          <cell r="I976">
            <v>24000</v>
          </cell>
          <cell r="S976">
            <v>24000</v>
          </cell>
          <cell r="V976" t="str">
            <v>내선</v>
          </cell>
          <cell r="W976">
            <v>0.19500000000000001</v>
          </cell>
        </row>
        <row r="977">
          <cell r="A977">
            <v>977</v>
          </cell>
          <cell r="B977" t="str">
            <v>FD</v>
          </cell>
          <cell r="C977" t="str">
            <v>등 기 구 (Type"FD")</v>
          </cell>
          <cell r="D977" t="str">
            <v>FL 2/32삼각직부</v>
          </cell>
          <cell r="E977" t="str">
            <v>SET</v>
          </cell>
          <cell r="J977" t="str">
            <v>광명</v>
          </cell>
          <cell r="K977">
            <v>62000</v>
          </cell>
          <cell r="L977" t="str">
            <v>신일조명</v>
          </cell>
          <cell r="M977">
            <v>55000</v>
          </cell>
          <cell r="N977" t="str">
            <v>제일조명</v>
          </cell>
          <cell r="O977">
            <v>69000</v>
          </cell>
          <cell r="P977" t="str">
            <v>천일전기</v>
          </cell>
          <cell r="Q977">
            <v>51000</v>
          </cell>
          <cell r="S977">
            <v>51000</v>
          </cell>
          <cell r="V977" t="str">
            <v>내선</v>
          </cell>
          <cell r="W977">
            <v>0.30499999999999999</v>
          </cell>
        </row>
        <row r="978">
          <cell r="A978">
            <v>978</v>
          </cell>
          <cell r="B978" t="str">
            <v>C</v>
          </cell>
          <cell r="C978" t="str">
            <v>등 기 구 (전자식안정기)</v>
          </cell>
          <cell r="D978" t="str">
            <v>FL 2/32천정직부(방수,방습)</v>
          </cell>
          <cell r="E978" t="str">
            <v>SET</v>
          </cell>
          <cell r="L978" t="str">
            <v>(주)나남전기</v>
          </cell>
          <cell r="M978">
            <v>44000</v>
          </cell>
          <cell r="N978" t="str">
            <v>(주)제일조명</v>
          </cell>
          <cell r="O978">
            <v>57000</v>
          </cell>
          <cell r="P978" t="str">
            <v>천일전기공업(주)</v>
          </cell>
          <cell r="Q978">
            <v>45000</v>
          </cell>
          <cell r="S978">
            <v>44000</v>
          </cell>
          <cell r="V978" t="str">
            <v>내선</v>
          </cell>
          <cell r="W978">
            <v>0.245</v>
          </cell>
        </row>
        <row r="979">
          <cell r="A979">
            <v>979</v>
          </cell>
          <cell r="B979" t="str">
            <v>FS</v>
          </cell>
          <cell r="C979" t="str">
            <v>등 기 구 (Type"FS")</v>
          </cell>
          <cell r="D979" t="str">
            <v>FL 1/32삼각직부</v>
          </cell>
          <cell r="E979" t="str">
            <v>SET</v>
          </cell>
          <cell r="L979" t="str">
            <v>신일조명</v>
          </cell>
          <cell r="M979">
            <v>23500</v>
          </cell>
          <cell r="S979">
            <v>23500</v>
          </cell>
          <cell r="V979" t="str">
            <v>내선</v>
          </cell>
          <cell r="W979">
            <v>0.245</v>
          </cell>
        </row>
        <row r="980">
          <cell r="A980">
            <v>980</v>
          </cell>
          <cell r="B980" t="str">
            <v>FI-1</v>
          </cell>
          <cell r="C980" t="str">
            <v>등 기 구 (Type"FI-1")</v>
          </cell>
          <cell r="D980" t="str">
            <v>FL 2/20매입</v>
          </cell>
          <cell r="E980" t="str">
            <v>SET</v>
          </cell>
          <cell r="L980" t="str">
            <v>(주)광명</v>
          </cell>
          <cell r="M980">
            <v>46500</v>
          </cell>
          <cell r="N980" t="str">
            <v>금동조명(주)</v>
          </cell>
          <cell r="O980">
            <v>45000</v>
          </cell>
          <cell r="P980" t="str">
            <v>천일전기공업(주)</v>
          </cell>
          <cell r="Q980">
            <v>46000</v>
          </cell>
          <cell r="S980">
            <v>45000</v>
          </cell>
          <cell r="V980" t="str">
            <v>내선</v>
          </cell>
          <cell r="W980">
            <v>0.38400000000000001</v>
          </cell>
        </row>
        <row r="981">
          <cell r="A981">
            <v>981</v>
          </cell>
          <cell r="C981" t="str">
            <v>등 기 구 (전자식안정기)</v>
          </cell>
          <cell r="D981" t="str">
            <v>FL 4/20매입</v>
          </cell>
          <cell r="E981" t="str">
            <v>SET</v>
          </cell>
          <cell r="L981" t="str">
            <v>(주)광명</v>
          </cell>
          <cell r="M981">
            <v>43500</v>
          </cell>
          <cell r="N981" t="str">
            <v>금동조명(주)</v>
          </cell>
          <cell r="O981">
            <v>38000</v>
          </cell>
          <cell r="P981" t="str">
            <v>천일전기공업(주)</v>
          </cell>
          <cell r="Q981">
            <v>32000</v>
          </cell>
          <cell r="S981">
            <v>32000</v>
          </cell>
          <cell r="V981" t="str">
            <v>내선</v>
          </cell>
          <cell r="W981">
            <v>0.68399999999999994</v>
          </cell>
        </row>
        <row r="982">
          <cell r="A982">
            <v>982</v>
          </cell>
          <cell r="B982" t="str">
            <v>FI</v>
          </cell>
          <cell r="C982" t="str">
            <v>등 기 구 (Type"FI")</v>
          </cell>
          <cell r="D982" t="str">
            <v>FL 2/32매입루바</v>
          </cell>
          <cell r="E982" t="str">
            <v>SET</v>
          </cell>
          <cell r="L982" t="str">
            <v>(주)나남전기</v>
          </cell>
          <cell r="M982">
            <v>55000</v>
          </cell>
          <cell r="N982" t="str">
            <v>(주)제일조명</v>
          </cell>
          <cell r="O982">
            <v>62000</v>
          </cell>
          <cell r="P982" t="str">
            <v>천일전기공업(주)</v>
          </cell>
          <cell r="Q982">
            <v>52000</v>
          </cell>
          <cell r="S982">
            <v>52000</v>
          </cell>
          <cell r="V982" t="str">
            <v>내선</v>
          </cell>
          <cell r="W982">
            <v>0.58560000000000001</v>
          </cell>
        </row>
        <row r="983">
          <cell r="A983">
            <v>983</v>
          </cell>
          <cell r="B983" t="str">
            <v>FP-1</v>
          </cell>
          <cell r="C983" t="str">
            <v>등 기 구 (Type"FP-1")</v>
          </cell>
          <cell r="D983" t="str">
            <v>FL 2/20펜던트</v>
          </cell>
          <cell r="E983" t="str">
            <v>SET</v>
          </cell>
          <cell r="H983">
            <v>811</v>
          </cell>
          <cell r="I983">
            <v>24500</v>
          </cell>
          <cell r="S983">
            <v>24500</v>
          </cell>
          <cell r="V983" t="str">
            <v>내선</v>
          </cell>
          <cell r="W983">
            <v>0.23499999999999999</v>
          </cell>
        </row>
        <row r="984">
          <cell r="A984">
            <v>984</v>
          </cell>
          <cell r="B984" t="str">
            <v>FP</v>
          </cell>
          <cell r="C984" t="str">
            <v>등 기 구 (Type"FP")</v>
          </cell>
          <cell r="D984" t="str">
            <v>FL 2/32펜던트</v>
          </cell>
          <cell r="E984" t="str">
            <v>SET</v>
          </cell>
          <cell r="L984" t="str">
            <v>(주)나남전기</v>
          </cell>
          <cell r="M984">
            <v>46000</v>
          </cell>
          <cell r="N984" t="str">
            <v>(주)제일조명</v>
          </cell>
          <cell r="O984">
            <v>59000</v>
          </cell>
          <cell r="P984" t="str">
            <v>천일전기공업(주)</v>
          </cell>
          <cell r="Q984">
            <v>46500</v>
          </cell>
          <cell r="S984">
            <v>46000</v>
          </cell>
          <cell r="V984" t="str">
            <v>내선</v>
          </cell>
          <cell r="W984">
            <v>0.36499999999999999</v>
          </cell>
        </row>
        <row r="985">
          <cell r="A985">
            <v>985</v>
          </cell>
          <cell r="B985" t="str">
            <v>PP</v>
          </cell>
          <cell r="C985" t="str">
            <v>등 기 구 (Type"PP")</v>
          </cell>
          <cell r="D985" t="str">
            <v>FL 1/32펜던트</v>
          </cell>
          <cell r="E985" t="str">
            <v>SET</v>
          </cell>
          <cell r="H985">
            <v>811</v>
          </cell>
          <cell r="I985">
            <v>16500</v>
          </cell>
          <cell r="S985">
            <v>16500</v>
          </cell>
          <cell r="V985" t="str">
            <v>내선</v>
          </cell>
          <cell r="W985">
            <v>0.29499999999999998</v>
          </cell>
        </row>
        <row r="986">
          <cell r="A986">
            <v>986</v>
          </cell>
          <cell r="B986" t="str">
            <v>PP-1</v>
          </cell>
          <cell r="C986" t="str">
            <v>등 기 구 (Type"PP-1")</v>
          </cell>
          <cell r="D986" t="str">
            <v>FL 1/20펜던트</v>
          </cell>
          <cell r="E986" t="str">
            <v>SET</v>
          </cell>
          <cell r="L986" t="str">
            <v>(주)나남전기</v>
          </cell>
          <cell r="M986">
            <v>18000</v>
          </cell>
          <cell r="N986" t="str">
            <v>(주)제일조명</v>
          </cell>
          <cell r="O986">
            <v>17500</v>
          </cell>
          <cell r="P986" t="str">
            <v>천일전기공업(주)</v>
          </cell>
          <cell r="Q986">
            <v>22000</v>
          </cell>
          <cell r="S986">
            <v>17500</v>
          </cell>
          <cell r="V986" t="str">
            <v>내선</v>
          </cell>
          <cell r="W986">
            <v>0.16500000000000001</v>
          </cell>
        </row>
        <row r="987">
          <cell r="A987">
            <v>987</v>
          </cell>
          <cell r="C987" t="str">
            <v>등 기 구 (전자식안정기)</v>
          </cell>
          <cell r="D987" t="str">
            <v>FL 1/30W매입</v>
          </cell>
          <cell r="E987" t="str">
            <v>SET</v>
          </cell>
          <cell r="S987">
            <v>0</v>
          </cell>
          <cell r="V987" t="str">
            <v>내선</v>
          </cell>
          <cell r="W987">
            <v>0.31919999999999998</v>
          </cell>
        </row>
        <row r="988">
          <cell r="A988">
            <v>988</v>
          </cell>
          <cell r="B988" t="str">
            <v>A1</v>
          </cell>
          <cell r="C988" t="str">
            <v>등 기 구 (전자식안정기)</v>
          </cell>
          <cell r="D988" t="str">
            <v>FL 2/32W+IL 60W 매입</v>
          </cell>
          <cell r="E988" t="str">
            <v>SET</v>
          </cell>
          <cell r="L988" t="str">
            <v>(주)나남전기</v>
          </cell>
          <cell r="M988">
            <v>56000</v>
          </cell>
          <cell r="N988" t="str">
            <v>(주)제일조명</v>
          </cell>
          <cell r="O988">
            <v>64000</v>
          </cell>
          <cell r="P988" t="str">
            <v>천일전기공업(주)</v>
          </cell>
          <cell r="Q988">
            <v>55000</v>
          </cell>
          <cell r="S988">
            <v>55000</v>
          </cell>
          <cell r="V988" t="str">
            <v>내선</v>
          </cell>
          <cell r="W988">
            <v>0.432</v>
          </cell>
        </row>
        <row r="989">
          <cell r="A989">
            <v>989</v>
          </cell>
          <cell r="C989" t="str">
            <v>등 기 구 (전자식안정기)</v>
          </cell>
          <cell r="D989" t="str">
            <v>FL 1/40W매입</v>
          </cell>
          <cell r="E989" t="str">
            <v>SET</v>
          </cell>
          <cell r="H989">
            <v>811</v>
          </cell>
          <cell r="I989">
            <v>26000</v>
          </cell>
          <cell r="S989">
            <v>26000</v>
          </cell>
          <cell r="V989" t="str">
            <v>내선</v>
          </cell>
          <cell r="W989">
            <v>0.4788</v>
          </cell>
        </row>
        <row r="990">
          <cell r="A990">
            <v>990</v>
          </cell>
          <cell r="C990" t="str">
            <v>등 기 구 (전자식안정기)</v>
          </cell>
          <cell r="D990" t="str">
            <v>FL 2/40방폭형</v>
          </cell>
          <cell r="E990" t="str">
            <v>SET</v>
          </cell>
          <cell r="H990">
            <v>818</v>
          </cell>
          <cell r="I990">
            <v>244000</v>
          </cell>
          <cell r="S990">
            <v>244000</v>
          </cell>
          <cell r="V990" t="str">
            <v>내선</v>
          </cell>
          <cell r="W990">
            <v>0.80299999999999994</v>
          </cell>
        </row>
        <row r="991">
          <cell r="A991">
            <v>991</v>
          </cell>
          <cell r="C991" t="str">
            <v>등 기 구(SUS)</v>
          </cell>
          <cell r="D991" t="str">
            <v>FL 1/40W매입</v>
          </cell>
          <cell r="E991" t="str">
            <v>SET</v>
          </cell>
          <cell r="L991" t="str">
            <v>신일조명</v>
          </cell>
          <cell r="M991">
            <v>34000</v>
          </cell>
          <cell r="S991">
            <v>34000</v>
          </cell>
          <cell r="V991" t="str">
            <v>내선</v>
          </cell>
          <cell r="W991">
            <v>0.4788</v>
          </cell>
        </row>
        <row r="992">
          <cell r="A992">
            <v>992</v>
          </cell>
          <cell r="C992" t="str">
            <v>등 기 구(SUS)</v>
          </cell>
          <cell r="D992" t="str">
            <v>FL 1/40펜던트</v>
          </cell>
          <cell r="E992" t="str">
            <v>SET</v>
          </cell>
          <cell r="L992" t="str">
            <v>신일조명</v>
          </cell>
          <cell r="M992">
            <v>24500</v>
          </cell>
          <cell r="S992">
            <v>24500</v>
          </cell>
          <cell r="V992" t="str">
            <v>내선</v>
          </cell>
          <cell r="W992">
            <v>0.29499999999999998</v>
          </cell>
        </row>
        <row r="993">
          <cell r="A993">
            <v>993</v>
          </cell>
          <cell r="C993" t="str">
            <v>등 기 구 (전자식안정기)</v>
          </cell>
          <cell r="D993" t="str">
            <v>FL 1/20W 천정매입</v>
          </cell>
          <cell r="E993" t="str">
            <v>SET</v>
          </cell>
          <cell r="H993">
            <v>811</v>
          </cell>
          <cell r="I993">
            <v>12000</v>
          </cell>
          <cell r="S993">
            <v>12000</v>
          </cell>
          <cell r="V993" t="str">
            <v>내선</v>
          </cell>
          <cell r="W993">
            <v>0.25</v>
          </cell>
        </row>
        <row r="994">
          <cell r="A994">
            <v>994</v>
          </cell>
          <cell r="C994" t="str">
            <v>등 기 구(SUS)</v>
          </cell>
          <cell r="D994" t="str">
            <v>FL 2/40W매입</v>
          </cell>
          <cell r="E994" t="str">
            <v>SET</v>
          </cell>
          <cell r="L994" t="str">
            <v>신일조명</v>
          </cell>
          <cell r="M994">
            <v>43000</v>
          </cell>
          <cell r="S994">
            <v>43000</v>
          </cell>
          <cell r="V994" t="str">
            <v>내선</v>
          </cell>
          <cell r="W994">
            <v>0.58560000000000001</v>
          </cell>
        </row>
        <row r="995">
          <cell r="A995">
            <v>995</v>
          </cell>
          <cell r="C995" t="str">
            <v>등 기 구(SUS)</v>
          </cell>
          <cell r="D995" t="str">
            <v>FL 2/40펜던트</v>
          </cell>
          <cell r="E995" t="str">
            <v>SET</v>
          </cell>
          <cell r="L995" t="str">
            <v>신일조명</v>
          </cell>
          <cell r="M995">
            <v>38500</v>
          </cell>
          <cell r="S995">
            <v>38500</v>
          </cell>
          <cell r="V995" t="str">
            <v>내선</v>
          </cell>
          <cell r="W995">
            <v>0.36499999999999999</v>
          </cell>
        </row>
        <row r="996">
          <cell r="A996">
            <v>996</v>
          </cell>
          <cell r="B996" t="str">
            <v>F</v>
          </cell>
          <cell r="C996" t="str">
            <v>등 기 구</v>
          </cell>
          <cell r="D996" t="str">
            <v>IL-100W 식탁등</v>
          </cell>
          <cell r="E996" t="str">
            <v>SET</v>
          </cell>
          <cell r="L996" t="str">
            <v>(주)광명</v>
          </cell>
          <cell r="M996">
            <v>37500</v>
          </cell>
          <cell r="N996" t="str">
            <v>금동조명(주)</v>
          </cell>
          <cell r="O996">
            <v>30000</v>
          </cell>
          <cell r="P996" t="str">
            <v>천일전기공업(주)</v>
          </cell>
          <cell r="Q996">
            <v>35000</v>
          </cell>
          <cell r="S996">
            <v>30000</v>
          </cell>
        </row>
        <row r="997">
          <cell r="A997">
            <v>997</v>
          </cell>
          <cell r="B997" t="str">
            <v>S</v>
          </cell>
          <cell r="C997" t="str">
            <v>등 기 구 (Type"S")</v>
          </cell>
          <cell r="D997" t="str">
            <v>HA 100W다운스포트</v>
          </cell>
          <cell r="E997" t="str">
            <v>EA</v>
          </cell>
          <cell r="H997">
            <v>807</v>
          </cell>
          <cell r="I997">
            <v>580</v>
          </cell>
          <cell r="S997">
            <v>580</v>
          </cell>
        </row>
        <row r="998">
          <cell r="A998">
            <v>998</v>
          </cell>
          <cell r="C998" t="str">
            <v>램      프</v>
          </cell>
          <cell r="D998" t="str">
            <v>FL 20W  28㎜×590㎜</v>
          </cell>
          <cell r="E998" t="str">
            <v>EA</v>
          </cell>
          <cell r="H998">
            <v>807</v>
          </cell>
          <cell r="I998">
            <v>650</v>
          </cell>
          <cell r="S998">
            <v>650</v>
          </cell>
        </row>
        <row r="999">
          <cell r="A999">
            <v>999</v>
          </cell>
          <cell r="C999" t="str">
            <v>램      프</v>
          </cell>
          <cell r="D999" t="str">
            <v>FL 30W  26㎜×893㎜</v>
          </cell>
          <cell r="E999" t="str">
            <v>EA</v>
          </cell>
          <cell r="H999">
            <v>807</v>
          </cell>
          <cell r="I999">
            <v>1450</v>
          </cell>
          <cell r="S999">
            <v>1450</v>
          </cell>
        </row>
        <row r="1000">
          <cell r="A1000">
            <v>1000</v>
          </cell>
          <cell r="C1000" t="str">
            <v>램      프</v>
          </cell>
          <cell r="D1000" t="str">
            <v>FL 40W  28㎜×1198㎜</v>
          </cell>
          <cell r="E1000" t="str">
            <v>EA</v>
          </cell>
          <cell r="H1000">
            <v>807</v>
          </cell>
          <cell r="I1000">
            <v>980</v>
          </cell>
          <cell r="S1000">
            <v>980</v>
          </cell>
        </row>
        <row r="1001">
          <cell r="A1001">
            <v>1001</v>
          </cell>
          <cell r="C1001" t="str">
            <v>램      프</v>
          </cell>
          <cell r="D1001" t="str">
            <v>FCL22W28.5㎜×216㎜</v>
          </cell>
          <cell r="E1001" t="str">
            <v>EA</v>
          </cell>
          <cell r="H1001">
            <v>807</v>
          </cell>
          <cell r="I1001">
            <v>1300</v>
          </cell>
          <cell r="S1001">
            <v>1300</v>
          </cell>
        </row>
        <row r="1002">
          <cell r="A1002">
            <v>1002</v>
          </cell>
          <cell r="C1002" t="str">
            <v>램      프</v>
          </cell>
          <cell r="D1002" t="str">
            <v>FCL30W28.5㎜×236㎜</v>
          </cell>
          <cell r="E1002" t="str">
            <v>EA</v>
          </cell>
          <cell r="H1002">
            <v>807</v>
          </cell>
          <cell r="I1002">
            <v>1300</v>
          </cell>
          <cell r="S1002">
            <v>1300</v>
          </cell>
        </row>
        <row r="1003">
          <cell r="A1003">
            <v>1003</v>
          </cell>
          <cell r="C1003" t="str">
            <v>램      프</v>
          </cell>
          <cell r="D1003" t="str">
            <v>FCL32W28.5㎜×312㎜</v>
          </cell>
          <cell r="E1003" t="str">
            <v>EA</v>
          </cell>
          <cell r="H1003">
            <v>807</v>
          </cell>
          <cell r="I1003">
            <v>1800</v>
          </cell>
          <cell r="S1003">
            <v>1800</v>
          </cell>
        </row>
        <row r="1004">
          <cell r="A1004">
            <v>1004</v>
          </cell>
          <cell r="C1004" t="str">
            <v>램      프</v>
          </cell>
          <cell r="D1004" t="str">
            <v>FCL40W28.5㎜×386㎜</v>
          </cell>
          <cell r="E1004" t="str">
            <v>EA</v>
          </cell>
          <cell r="H1004">
            <v>807</v>
          </cell>
          <cell r="I1004">
            <v>2700</v>
          </cell>
          <cell r="S1004">
            <v>2700</v>
          </cell>
        </row>
        <row r="1005">
          <cell r="A1005">
            <v>1005</v>
          </cell>
          <cell r="B1005" t="str">
            <v>FC</v>
          </cell>
          <cell r="C1005" t="str">
            <v>등 기 구 (Type"FC")</v>
          </cell>
          <cell r="D1005" t="str">
            <v>FC2/32W천정직부</v>
          </cell>
          <cell r="E1005" t="str">
            <v>EA</v>
          </cell>
          <cell r="S1005">
            <v>0</v>
          </cell>
        </row>
        <row r="1006">
          <cell r="A1006">
            <v>1006</v>
          </cell>
          <cell r="B1006" t="str">
            <v>FC-1</v>
          </cell>
          <cell r="C1006" t="str">
            <v>등 기 구 (Type"FC-1")</v>
          </cell>
          <cell r="D1006" t="str">
            <v>FC2/20W천정직부</v>
          </cell>
          <cell r="E1006" t="str">
            <v>EA</v>
          </cell>
          <cell r="S1006">
            <v>0</v>
          </cell>
        </row>
        <row r="1007">
          <cell r="A1007">
            <v>1007</v>
          </cell>
          <cell r="B1007" t="str">
            <v>L</v>
          </cell>
          <cell r="C1007" t="str">
            <v>등 기 구 (Type"L")</v>
          </cell>
          <cell r="D1007" t="str">
            <v>IL100W 망벽부등</v>
          </cell>
          <cell r="E1007" t="str">
            <v>EA</v>
          </cell>
          <cell r="S1007">
            <v>0</v>
          </cell>
        </row>
        <row r="1008">
          <cell r="A1008">
            <v>1008</v>
          </cell>
          <cell r="B1008" t="str">
            <v>B</v>
          </cell>
          <cell r="C1008" t="str">
            <v>등 기 구 (Type"B")</v>
          </cell>
          <cell r="D1008" t="str">
            <v>IL100W 망직부등</v>
          </cell>
          <cell r="E1008" t="str">
            <v>EA</v>
          </cell>
          <cell r="H1008">
            <v>808</v>
          </cell>
          <cell r="I1008">
            <v>220</v>
          </cell>
          <cell r="S1008">
            <v>220</v>
          </cell>
        </row>
        <row r="1009">
          <cell r="A1009">
            <v>1009</v>
          </cell>
          <cell r="B1009" t="str">
            <v>B-1</v>
          </cell>
          <cell r="C1009" t="str">
            <v>등 기 구 (Type"B-1")</v>
          </cell>
          <cell r="D1009" t="str">
            <v>IL100W 펜던트</v>
          </cell>
          <cell r="E1009" t="str">
            <v>EA</v>
          </cell>
          <cell r="H1009">
            <v>808</v>
          </cell>
          <cell r="I1009">
            <v>230</v>
          </cell>
          <cell r="S1009">
            <v>230</v>
          </cell>
        </row>
        <row r="1010">
          <cell r="A1010">
            <v>1010</v>
          </cell>
          <cell r="C1010" t="str">
            <v>램      프</v>
          </cell>
          <cell r="D1010" t="str">
            <v>220V  IL 200W</v>
          </cell>
          <cell r="E1010" t="str">
            <v>EA</v>
          </cell>
          <cell r="H1010">
            <v>808</v>
          </cell>
          <cell r="I1010">
            <v>380</v>
          </cell>
          <cell r="S1010">
            <v>380</v>
          </cell>
        </row>
        <row r="1011">
          <cell r="A1011">
            <v>1011</v>
          </cell>
          <cell r="C1011" t="str">
            <v>등기구</v>
          </cell>
          <cell r="D1011" t="str">
            <v>FL 1/20W 천정매입</v>
          </cell>
          <cell r="E1011" t="str">
            <v>SET</v>
          </cell>
          <cell r="H1011">
            <v>811</v>
          </cell>
          <cell r="I1011">
            <v>12000</v>
          </cell>
          <cell r="S1011">
            <v>12000</v>
          </cell>
          <cell r="V1011" t="str">
            <v>내선</v>
          </cell>
          <cell r="W1011">
            <v>0.25</v>
          </cell>
        </row>
        <row r="1012">
          <cell r="A1012">
            <v>1012</v>
          </cell>
          <cell r="B1012" t="str">
            <v>C</v>
          </cell>
          <cell r="C1012" t="str">
            <v>등 기 구 (Type"C")</v>
          </cell>
          <cell r="D1012" t="str">
            <v>IL60W 직부등</v>
          </cell>
          <cell r="E1012" t="str">
            <v>EA</v>
          </cell>
          <cell r="L1012" t="str">
            <v>(주)광명</v>
          </cell>
          <cell r="M1012">
            <v>6500</v>
          </cell>
          <cell r="N1012" t="str">
            <v>금동조명(주)</v>
          </cell>
          <cell r="O1012">
            <v>4500</v>
          </cell>
          <cell r="P1012" t="str">
            <v>천일전기공업(주)</v>
          </cell>
          <cell r="Q1012">
            <v>6000</v>
          </cell>
          <cell r="S1012">
            <v>4500</v>
          </cell>
        </row>
        <row r="1013">
          <cell r="A1013">
            <v>1013</v>
          </cell>
          <cell r="C1013" t="str">
            <v>텀블러SW</v>
          </cell>
          <cell r="D1013" t="str">
            <v>1로 1구</v>
          </cell>
          <cell r="E1013" t="str">
            <v>EA</v>
          </cell>
          <cell r="H1013">
            <v>892</v>
          </cell>
          <cell r="I1013">
            <v>1400</v>
          </cell>
          <cell r="J1013">
            <v>934</v>
          </cell>
          <cell r="K1013">
            <v>1260</v>
          </cell>
          <cell r="S1013">
            <v>1260</v>
          </cell>
          <cell r="V1013" t="str">
            <v>내선</v>
          </cell>
          <cell r="W1013">
            <v>6.5000000000000002E-2</v>
          </cell>
        </row>
        <row r="1014">
          <cell r="A1014">
            <v>1014</v>
          </cell>
          <cell r="C1014" t="str">
            <v>텀블러SW</v>
          </cell>
          <cell r="D1014" t="str">
            <v>1로 2구</v>
          </cell>
          <cell r="E1014" t="str">
            <v>EA</v>
          </cell>
          <cell r="H1014">
            <v>892</v>
          </cell>
          <cell r="I1014">
            <v>2200</v>
          </cell>
          <cell r="J1014">
            <v>934</v>
          </cell>
          <cell r="K1014">
            <v>1980</v>
          </cell>
          <cell r="S1014">
            <v>1980</v>
          </cell>
          <cell r="V1014" t="str">
            <v>내선</v>
          </cell>
          <cell r="W1014">
            <v>7.8E-2</v>
          </cell>
        </row>
        <row r="1015">
          <cell r="A1015">
            <v>1015</v>
          </cell>
          <cell r="C1015" t="str">
            <v>텀블러SW</v>
          </cell>
          <cell r="D1015" t="str">
            <v>1로 3구</v>
          </cell>
          <cell r="E1015" t="str">
            <v>EA</v>
          </cell>
          <cell r="H1015">
            <v>892</v>
          </cell>
          <cell r="I1015">
            <v>3000</v>
          </cell>
          <cell r="J1015">
            <v>934</v>
          </cell>
          <cell r="K1015">
            <v>2700</v>
          </cell>
          <cell r="S1015">
            <v>2700</v>
          </cell>
          <cell r="V1015" t="str">
            <v>내선</v>
          </cell>
          <cell r="W1015">
            <v>9.0999999999999998E-2</v>
          </cell>
        </row>
        <row r="1016">
          <cell r="A1016">
            <v>1016</v>
          </cell>
          <cell r="C1016" t="str">
            <v>텀블러SW</v>
          </cell>
          <cell r="D1016" t="str">
            <v xml:space="preserve">3로 1구 </v>
          </cell>
          <cell r="E1016" t="str">
            <v>EA</v>
          </cell>
          <cell r="H1016">
            <v>892</v>
          </cell>
          <cell r="I1016">
            <v>1600</v>
          </cell>
          <cell r="J1016">
            <v>934</v>
          </cell>
          <cell r="K1016">
            <v>1440</v>
          </cell>
          <cell r="S1016">
            <v>1440</v>
          </cell>
          <cell r="V1016" t="str">
            <v>내선</v>
          </cell>
          <cell r="W1016">
            <v>8.5000000000000006E-2</v>
          </cell>
        </row>
        <row r="1017">
          <cell r="A1017">
            <v>1017</v>
          </cell>
          <cell r="C1017" t="str">
            <v>텀블러SW</v>
          </cell>
          <cell r="D1017" t="str">
            <v>3로  2구</v>
          </cell>
          <cell r="E1017" t="str">
            <v>EA</v>
          </cell>
          <cell r="H1017">
            <v>892</v>
          </cell>
          <cell r="I1017">
            <v>2600</v>
          </cell>
          <cell r="J1017">
            <v>934</v>
          </cell>
          <cell r="K1017">
            <v>2340</v>
          </cell>
          <cell r="S1017">
            <v>2340</v>
          </cell>
          <cell r="V1017" t="str">
            <v>내선</v>
          </cell>
          <cell r="W1017">
            <v>0.10200000000000001</v>
          </cell>
        </row>
        <row r="1018">
          <cell r="A1018">
            <v>1018</v>
          </cell>
          <cell r="C1018" t="str">
            <v>텀블러SW</v>
          </cell>
          <cell r="D1018" t="str">
            <v>4로 1구(램프)</v>
          </cell>
          <cell r="E1018" t="str">
            <v>EA</v>
          </cell>
          <cell r="J1018">
            <v>935</v>
          </cell>
          <cell r="K1018">
            <v>3187</v>
          </cell>
          <cell r="S1018">
            <v>3187</v>
          </cell>
          <cell r="V1018" t="str">
            <v>내선</v>
          </cell>
          <cell r="W1018">
            <v>0.1</v>
          </cell>
        </row>
        <row r="1019">
          <cell r="A1019">
            <v>1019</v>
          </cell>
          <cell r="C1019" t="str">
            <v>텀블러SW</v>
          </cell>
          <cell r="D1019" t="str">
            <v>4로 2구 (램프)</v>
          </cell>
          <cell r="E1019" t="str">
            <v>EA</v>
          </cell>
          <cell r="J1019">
            <v>934</v>
          </cell>
          <cell r="K1019">
            <v>5538</v>
          </cell>
          <cell r="S1019">
            <v>5538</v>
          </cell>
          <cell r="V1019" t="str">
            <v>내선</v>
          </cell>
          <cell r="W1019">
            <v>0.12</v>
          </cell>
        </row>
        <row r="1020">
          <cell r="A1020">
            <v>1020</v>
          </cell>
          <cell r="C1020" t="str">
            <v>텀블러SW</v>
          </cell>
          <cell r="D1020" t="str">
            <v>3로 1,1로 1구</v>
          </cell>
          <cell r="E1020" t="str">
            <v>EA</v>
          </cell>
          <cell r="S1020">
            <v>0</v>
          </cell>
          <cell r="V1020" t="str">
            <v>내선</v>
          </cell>
          <cell r="W1020">
            <v>0.10200000000000001</v>
          </cell>
        </row>
        <row r="1021">
          <cell r="A1021">
            <v>1021</v>
          </cell>
          <cell r="C1021" t="str">
            <v>텀블러SW</v>
          </cell>
          <cell r="D1021" t="str">
            <v>1로 1구  방폭2P 10A</v>
          </cell>
          <cell r="E1021" t="str">
            <v>EA</v>
          </cell>
          <cell r="S1021">
            <v>0</v>
          </cell>
          <cell r="V1021" t="str">
            <v>내선</v>
          </cell>
          <cell r="W1021">
            <v>0.13</v>
          </cell>
        </row>
        <row r="1022">
          <cell r="A1022">
            <v>1022</v>
          </cell>
          <cell r="S1022" t="str">
            <v/>
          </cell>
        </row>
        <row r="1023">
          <cell r="A1023">
            <v>1023</v>
          </cell>
          <cell r="S1023" t="str">
            <v/>
          </cell>
        </row>
        <row r="1024">
          <cell r="A1024">
            <v>1024</v>
          </cell>
          <cell r="S1024" t="str">
            <v/>
          </cell>
        </row>
        <row r="1025">
          <cell r="A1025">
            <v>1025</v>
          </cell>
          <cell r="C1025" t="str">
            <v>콘센트(접지극부 )</v>
          </cell>
          <cell r="D1025" t="str">
            <v>2구 2P 15A 125V</v>
          </cell>
          <cell r="E1025" t="str">
            <v>EA</v>
          </cell>
          <cell r="J1025">
            <v>934</v>
          </cell>
          <cell r="K1025">
            <v>1820</v>
          </cell>
          <cell r="S1025">
            <v>1820</v>
          </cell>
          <cell r="V1025" t="str">
            <v>내선</v>
          </cell>
          <cell r="W1025">
            <v>9.6000000000000002E-2</v>
          </cell>
        </row>
        <row r="1026">
          <cell r="A1026">
            <v>1026</v>
          </cell>
          <cell r="C1026" t="str">
            <v>콘센트(접지극부 )</v>
          </cell>
          <cell r="D1026" t="str">
            <v>1구 2P 15A 250V</v>
          </cell>
          <cell r="E1026" t="str">
            <v>EA</v>
          </cell>
          <cell r="H1026">
            <v>892</v>
          </cell>
          <cell r="I1026">
            <v>1600</v>
          </cell>
          <cell r="J1026">
            <v>934</v>
          </cell>
          <cell r="K1026">
            <v>1440</v>
          </cell>
          <cell r="S1026">
            <v>1440</v>
          </cell>
          <cell r="V1026" t="str">
            <v>내선</v>
          </cell>
          <cell r="W1026">
            <v>0.08</v>
          </cell>
        </row>
        <row r="1027">
          <cell r="A1027">
            <v>1027</v>
          </cell>
          <cell r="C1027" t="str">
            <v>콘센트(접지극부 )</v>
          </cell>
          <cell r="D1027" t="str">
            <v>2구 2P 15A 250V</v>
          </cell>
          <cell r="E1027" t="str">
            <v>EA</v>
          </cell>
          <cell r="H1027">
            <v>892</v>
          </cell>
          <cell r="I1027">
            <v>2030</v>
          </cell>
          <cell r="J1027">
            <v>934</v>
          </cell>
          <cell r="K1027">
            <v>1820</v>
          </cell>
          <cell r="S1027">
            <v>1820</v>
          </cell>
          <cell r="V1027" t="str">
            <v>내선</v>
          </cell>
          <cell r="W1027">
            <v>9.6000000000000002E-2</v>
          </cell>
        </row>
        <row r="1028">
          <cell r="A1028">
            <v>1028</v>
          </cell>
          <cell r="C1028" t="str">
            <v>콘센트(접지극부 )</v>
          </cell>
          <cell r="D1028" t="str">
            <v>2구 2P 30A 250V</v>
          </cell>
          <cell r="E1028" t="str">
            <v>EA</v>
          </cell>
          <cell r="S1028">
            <v>0</v>
          </cell>
          <cell r="V1028" t="str">
            <v>내선</v>
          </cell>
          <cell r="W1028">
            <v>0.13200000000000001</v>
          </cell>
        </row>
        <row r="1029">
          <cell r="A1029">
            <v>1029</v>
          </cell>
          <cell r="C1029" t="str">
            <v>콘센트(접지극부 )</v>
          </cell>
          <cell r="D1029" t="str">
            <v>3P 20A 250V</v>
          </cell>
          <cell r="E1029" t="str">
            <v>EA</v>
          </cell>
          <cell r="S1029">
            <v>0</v>
          </cell>
          <cell r="V1029" t="str">
            <v>내선</v>
          </cell>
          <cell r="W1029">
            <v>9.5000000000000001E-2</v>
          </cell>
        </row>
        <row r="1030">
          <cell r="A1030">
            <v>1030</v>
          </cell>
          <cell r="C1030" t="str">
            <v>콘센트(접지극부 )</v>
          </cell>
          <cell r="D1030" t="str">
            <v>3P 30A 250V</v>
          </cell>
          <cell r="E1030" t="str">
            <v>EA</v>
          </cell>
          <cell r="S1030">
            <v>0</v>
          </cell>
          <cell r="V1030" t="str">
            <v>내선</v>
          </cell>
          <cell r="W1030">
            <v>0.14499999999999999</v>
          </cell>
        </row>
        <row r="1031">
          <cell r="A1031">
            <v>1031</v>
          </cell>
          <cell r="C1031" t="str">
            <v>콘센트(접지극부 )</v>
          </cell>
          <cell r="D1031" t="str">
            <v>1구방폭 2P 15A 250V</v>
          </cell>
          <cell r="E1031" t="str">
            <v>EA</v>
          </cell>
          <cell r="S1031">
            <v>0</v>
          </cell>
          <cell r="V1031" t="str">
            <v>내선</v>
          </cell>
          <cell r="W1031">
            <v>0.16</v>
          </cell>
        </row>
        <row r="1032">
          <cell r="A1032">
            <v>1032</v>
          </cell>
          <cell r="C1032" t="str">
            <v>콘센트(접지극부 )</v>
          </cell>
          <cell r="D1032" t="str">
            <v>1구방우 2P 15A 250V</v>
          </cell>
          <cell r="E1032" t="str">
            <v>EA</v>
          </cell>
          <cell r="H1032">
            <v>892</v>
          </cell>
          <cell r="I1032">
            <v>2790</v>
          </cell>
          <cell r="J1032">
            <v>934</v>
          </cell>
          <cell r="K1032">
            <v>2510</v>
          </cell>
          <cell r="S1032">
            <v>2510</v>
          </cell>
          <cell r="V1032" t="str">
            <v>내선</v>
          </cell>
          <cell r="W1032">
            <v>0.08</v>
          </cell>
        </row>
        <row r="1033">
          <cell r="A1033">
            <v>1033</v>
          </cell>
          <cell r="S1033" t="str">
            <v/>
          </cell>
        </row>
        <row r="1034">
          <cell r="A1034">
            <v>1034</v>
          </cell>
          <cell r="S1034" t="str">
            <v/>
          </cell>
        </row>
        <row r="1035">
          <cell r="A1035">
            <v>1035</v>
          </cell>
          <cell r="S1035" t="str">
            <v/>
          </cell>
        </row>
        <row r="1036">
          <cell r="A1036">
            <v>1036</v>
          </cell>
          <cell r="C1036" t="str">
            <v>전극식레벨</v>
          </cell>
          <cell r="D1036" t="str">
            <v>3선 3극</v>
          </cell>
          <cell r="E1036" t="str">
            <v>set</v>
          </cell>
          <cell r="H1036">
            <v>880</v>
          </cell>
          <cell r="I1036">
            <v>40000</v>
          </cell>
          <cell r="S1036">
            <v>40000</v>
          </cell>
          <cell r="V1036" t="str">
            <v>내선</v>
          </cell>
          <cell r="W1036">
            <v>0.8</v>
          </cell>
        </row>
        <row r="1037">
          <cell r="A1037">
            <v>1037</v>
          </cell>
          <cell r="C1037" t="str">
            <v>전극식레벨</v>
          </cell>
          <cell r="D1037" t="str">
            <v>4선 4극</v>
          </cell>
          <cell r="E1037" t="str">
            <v>set</v>
          </cell>
          <cell r="H1037">
            <v>880</v>
          </cell>
          <cell r="I1037">
            <v>85000</v>
          </cell>
          <cell r="S1037">
            <v>85000</v>
          </cell>
          <cell r="V1037" t="str">
            <v>내선</v>
          </cell>
          <cell r="W1037">
            <v>0.85</v>
          </cell>
        </row>
        <row r="1038">
          <cell r="A1038">
            <v>1038</v>
          </cell>
          <cell r="C1038" t="str">
            <v>전극식레벨</v>
          </cell>
          <cell r="D1038" t="str">
            <v>5선 5극</v>
          </cell>
          <cell r="E1038" t="str">
            <v>set</v>
          </cell>
          <cell r="H1038">
            <v>880</v>
          </cell>
          <cell r="I1038">
            <v>100000</v>
          </cell>
          <cell r="S1038">
            <v>100000</v>
          </cell>
          <cell r="V1038" t="str">
            <v>내선</v>
          </cell>
          <cell r="W1038">
            <v>1.1000000000000001</v>
          </cell>
        </row>
        <row r="1039">
          <cell r="A1039">
            <v>1039</v>
          </cell>
          <cell r="S1039" t="str">
            <v/>
          </cell>
        </row>
        <row r="1040">
          <cell r="A1040">
            <v>1040</v>
          </cell>
          <cell r="C1040" t="str">
            <v>UPS</v>
          </cell>
          <cell r="D1040" t="str">
            <v>3상 15kw</v>
          </cell>
          <cell r="E1040" t="str">
            <v>대</v>
          </cell>
          <cell r="L1040" t="str">
            <v>삼덕전기</v>
          </cell>
          <cell r="M1040">
            <v>17465471</v>
          </cell>
          <cell r="S1040">
            <v>17465471</v>
          </cell>
        </row>
        <row r="1041">
          <cell r="A1041">
            <v>1041</v>
          </cell>
          <cell r="C1041" t="str">
            <v>저압큐비클</v>
          </cell>
          <cell r="E1041" t="str">
            <v>면</v>
          </cell>
          <cell r="L1041" t="str">
            <v>삼덕전기</v>
          </cell>
          <cell r="M1041">
            <v>1747199</v>
          </cell>
          <cell r="S1041">
            <v>1747199</v>
          </cell>
          <cell r="V1041" t="str">
            <v>프전</v>
          </cell>
          <cell r="W1041">
            <v>5.6</v>
          </cell>
          <cell r="X1041" t="str">
            <v>보인</v>
          </cell>
          <cell r="Y1041">
            <v>3.6</v>
          </cell>
          <cell r="Z1041" t="str">
            <v>비계</v>
          </cell>
          <cell r="AA1041">
            <v>2</v>
          </cell>
          <cell r="AB1041" t="str">
            <v>기계설치공</v>
          </cell>
          <cell r="AC1041">
            <v>1</v>
          </cell>
        </row>
        <row r="1042">
          <cell r="A1042">
            <v>1042</v>
          </cell>
          <cell r="C1042" t="str">
            <v>특고큐비클</v>
          </cell>
          <cell r="D1042" t="str">
            <v>1200W×2400H×2400D이하</v>
          </cell>
          <cell r="E1042" t="str">
            <v>면</v>
          </cell>
          <cell r="S1042">
            <v>0</v>
          </cell>
          <cell r="V1042" t="str">
            <v>프전</v>
          </cell>
          <cell r="W1042">
            <v>6.2</v>
          </cell>
          <cell r="X1042" t="str">
            <v>보인</v>
          </cell>
          <cell r="Y1042">
            <v>4.4000000000000004</v>
          </cell>
          <cell r="Z1042" t="str">
            <v>비계</v>
          </cell>
          <cell r="AA1042">
            <v>4.4000000000000004</v>
          </cell>
          <cell r="AB1042" t="str">
            <v>기계설치공</v>
          </cell>
          <cell r="AC1042">
            <v>1.1000000000000001</v>
          </cell>
        </row>
        <row r="1043">
          <cell r="A1043">
            <v>1043</v>
          </cell>
          <cell r="C1043" t="str">
            <v>변환기</v>
          </cell>
          <cell r="E1043" t="str">
            <v>대</v>
          </cell>
          <cell r="S1043">
            <v>0</v>
          </cell>
          <cell r="V1043" t="str">
            <v>계장</v>
          </cell>
          <cell r="W1043">
            <v>0.25</v>
          </cell>
          <cell r="AB1043" t="str">
            <v>기계설치공</v>
          </cell>
        </row>
        <row r="1044">
          <cell r="A1044">
            <v>1044</v>
          </cell>
          <cell r="S1044" t="str">
            <v/>
          </cell>
          <cell r="AB1044" t="str">
            <v>비계</v>
          </cell>
        </row>
        <row r="1045">
          <cell r="A1045">
            <v>1045</v>
          </cell>
          <cell r="S1045" t="str">
            <v/>
          </cell>
        </row>
        <row r="1046">
          <cell r="A1046">
            <v>1046</v>
          </cell>
          <cell r="C1046" t="str">
            <v>전화용 콘센트</v>
          </cell>
          <cell r="D1046" t="str">
            <v>체신부규격4P</v>
          </cell>
          <cell r="E1046" t="str">
            <v>EA</v>
          </cell>
          <cell r="H1046">
            <v>892</v>
          </cell>
          <cell r="I1046">
            <v>1200</v>
          </cell>
          <cell r="J1046">
            <v>934</v>
          </cell>
          <cell r="K1046">
            <v>1080</v>
          </cell>
          <cell r="S1046">
            <v>1080</v>
          </cell>
          <cell r="V1046" t="str">
            <v>통내</v>
          </cell>
          <cell r="W1046">
            <v>7.0000000000000007E-2</v>
          </cell>
        </row>
        <row r="1047">
          <cell r="A1047">
            <v>1047</v>
          </cell>
          <cell r="C1047" t="str">
            <v>국선단자함(국10P+사20P)</v>
          </cell>
          <cell r="D1047" t="str">
            <v>SUS (300×400×100)</v>
          </cell>
          <cell r="E1047" t="str">
            <v>대</v>
          </cell>
          <cell r="H1047">
            <v>959</v>
          </cell>
          <cell r="I1047">
            <v>75000</v>
          </cell>
          <cell r="J1047">
            <v>963</v>
          </cell>
          <cell r="K1047">
            <v>77000</v>
          </cell>
          <cell r="S1047">
            <v>75000</v>
          </cell>
          <cell r="V1047" t="str">
            <v>통내</v>
          </cell>
          <cell r="W1047">
            <v>0.65</v>
          </cell>
          <cell r="X1047" t="str">
            <v>보인</v>
          </cell>
          <cell r="Y1047">
            <v>0.45</v>
          </cell>
        </row>
        <row r="1048">
          <cell r="A1048">
            <v>1048</v>
          </cell>
          <cell r="C1048" t="str">
            <v>국선단자함(국20P+사40P)</v>
          </cell>
          <cell r="D1048" t="str">
            <v>SUS (500×450×100)</v>
          </cell>
          <cell r="E1048" t="str">
            <v>대</v>
          </cell>
          <cell r="H1048">
            <v>959</v>
          </cell>
          <cell r="I1048">
            <v>130000</v>
          </cell>
          <cell r="J1048">
            <v>963</v>
          </cell>
          <cell r="K1048">
            <v>142000</v>
          </cell>
          <cell r="S1048">
            <v>130000</v>
          </cell>
          <cell r="V1048" t="str">
            <v>통내</v>
          </cell>
          <cell r="W1048">
            <v>0.69</v>
          </cell>
          <cell r="X1048" t="str">
            <v>보인</v>
          </cell>
          <cell r="Y1048">
            <v>0.49</v>
          </cell>
        </row>
        <row r="1049">
          <cell r="A1049">
            <v>1049</v>
          </cell>
          <cell r="C1049" t="str">
            <v>중간단자함 (10P)</v>
          </cell>
          <cell r="D1049" t="str">
            <v>연강(200×320×80)</v>
          </cell>
          <cell r="E1049" t="str">
            <v>대</v>
          </cell>
          <cell r="H1049">
            <v>959</v>
          </cell>
          <cell r="I1049">
            <v>11000</v>
          </cell>
          <cell r="J1049">
            <v>963</v>
          </cell>
          <cell r="K1049">
            <v>11500</v>
          </cell>
          <cell r="S1049">
            <v>11000</v>
          </cell>
          <cell r="V1049" t="str">
            <v>통내</v>
          </cell>
          <cell r="W1049">
            <v>0.65</v>
          </cell>
          <cell r="X1049" t="str">
            <v>보인</v>
          </cell>
          <cell r="Y1049">
            <v>0.45</v>
          </cell>
        </row>
        <row r="1050">
          <cell r="A1050">
            <v>1050</v>
          </cell>
          <cell r="C1050" t="str">
            <v>방송단자함 (10P)</v>
          </cell>
          <cell r="D1050" t="str">
            <v>연강(240×400×80)</v>
          </cell>
          <cell r="E1050" t="str">
            <v>대</v>
          </cell>
          <cell r="H1050">
            <v>959</v>
          </cell>
          <cell r="I1050">
            <v>11000</v>
          </cell>
          <cell r="J1050">
            <v>963</v>
          </cell>
          <cell r="K1050">
            <v>11500</v>
          </cell>
          <cell r="S1050">
            <v>11000</v>
          </cell>
          <cell r="V1050" t="str">
            <v>통내</v>
          </cell>
          <cell r="W1050">
            <v>0.65</v>
          </cell>
          <cell r="X1050" t="str">
            <v>보인</v>
          </cell>
          <cell r="Y1050">
            <v>0.45</v>
          </cell>
        </row>
        <row r="1051">
          <cell r="A1051">
            <v>1051</v>
          </cell>
          <cell r="S1051" t="str">
            <v/>
          </cell>
        </row>
        <row r="1052">
          <cell r="A1052">
            <v>1052</v>
          </cell>
          <cell r="S1052" t="str">
            <v/>
          </cell>
        </row>
        <row r="1053">
          <cell r="A1053">
            <v>1053</v>
          </cell>
          <cell r="S1053" t="str">
            <v/>
          </cell>
        </row>
        <row r="1054">
          <cell r="A1054">
            <v>1054</v>
          </cell>
          <cell r="C1054" t="str">
            <v>TV유니트</v>
          </cell>
          <cell r="D1054" t="str">
            <v>단말 75Ω</v>
          </cell>
          <cell r="E1054" t="str">
            <v>EA</v>
          </cell>
          <cell r="H1054">
            <v>892</v>
          </cell>
          <cell r="I1054">
            <v>2600</v>
          </cell>
          <cell r="J1054">
            <v>934</v>
          </cell>
          <cell r="K1054">
            <v>2340</v>
          </cell>
          <cell r="S1054">
            <v>2340</v>
          </cell>
          <cell r="V1054" t="str">
            <v>통내</v>
          </cell>
          <cell r="W1054">
            <v>0.08</v>
          </cell>
        </row>
        <row r="1055">
          <cell r="A1055">
            <v>1055</v>
          </cell>
          <cell r="C1055" t="str">
            <v>TV유니트</v>
          </cell>
          <cell r="D1055" t="str">
            <v>직열용 75Ω</v>
          </cell>
          <cell r="E1055" t="str">
            <v>EA</v>
          </cell>
          <cell r="H1055">
            <v>892</v>
          </cell>
          <cell r="I1055">
            <v>2730</v>
          </cell>
          <cell r="J1055">
            <v>934</v>
          </cell>
          <cell r="K1055">
            <v>2450</v>
          </cell>
          <cell r="S1055">
            <v>2450</v>
          </cell>
          <cell r="V1055" t="str">
            <v>통내</v>
          </cell>
          <cell r="W1055">
            <v>0.08</v>
          </cell>
        </row>
        <row r="1056">
          <cell r="A1056">
            <v>1056</v>
          </cell>
          <cell r="C1056" t="str">
            <v>TV유니트</v>
          </cell>
          <cell r="D1056" t="str">
            <v>병렬용 75Ω</v>
          </cell>
          <cell r="E1056" t="str">
            <v>EA</v>
          </cell>
          <cell r="H1056">
            <v>892</v>
          </cell>
          <cell r="I1056">
            <v>2860</v>
          </cell>
          <cell r="J1056">
            <v>934</v>
          </cell>
          <cell r="K1056">
            <v>2570</v>
          </cell>
          <cell r="S1056">
            <v>2570</v>
          </cell>
          <cell r="V1056" t="str">
            <v>통내</v>
          </cell>
          <cell r="W1056">
            <v>0.08</v>
          </cell>
        </row>
        <row r="1057">
          <cell r="A1057">
            <v>1057</v>
          </cell>
          <cell r="S1057" t="str">
            <v/>
          </cell>
        </row>
        <row r="1058">
          <cell r="A1058">
            <v>1058</v>
          </cell>
          <cell r="S1058" t="str">
            <v/>
          </cell>
        </row>
        <row r="1059">
          <cell r="A1059">
            <v>1059</v>
          </cell>
          <cell r="S1059" t="str">
            <v/>
          </cell>
        </row>
        <row r="1060">
          <cell r="A1060">
            <v>1060</v>
          </cell>
          <cell r="C1060" t="str">
            <v>공청용안테나</v>
          </cell>
          <cell r="D1060" t="str">
            <v>SUS VHF LOW CH</v>
          </cell>
          <cell r="E1060" t="str">
            <v>SET</v>
          </cell>
          <cell r="H1060">
            <v>936</v>
          </cell>
          <cell r="I1060">
            <v>160000</v>
          </cell>
          <cell r="J1060">
            <v>976</v>
          </cell>
          <cell r="K1060">
            <v>170000</v>
          </cell>
          <cell r="S1060">
            <v>160000</v>
          </cell>
          <cell r="V1060" t="str">
            <v>무선안테나공</v>
          </cell>
          <cell r="W1060">
            <v>0.5</v>
          </cell>
          <cell r="X1060" t="str">
            <v>통설</v>
          </cell>
          <cell r="Y1060">
            <v>0.68</v>
          </cell>
        </row>
        <row r="1061">
          <cell r="A1061">
            <v>1061</v>
          </cell>
          <cell r="C1061" t="str">
            <v>공청용안테나</v>
          </cell>
          <cell r="D1061" t="str">
            <v>SUS VHF HIGH CH</v>
          </cell>
          <cell r="E1061" t="str">
            <v>SET</v>
          </cell>
          <cell r="H1061">
            <v>936</v>
          </cell>
          <cell r="I1061">
            <v>150000</v>
          </cell>
          <cell r="J1061">
            <v>976</v>
          </cell>
          <cell r="K1061">
            <v>160000</v>
          </cell>
          <cell r="S1061">
            <v>150000</v>
          </cell>
          <cell r="V1061" t="str">
            <v>무선안테나공</v>
          </cell>
          <cell r="W1061">
            <v>0.5</v>
          </cell>
          <cell r="X1061" t="str">
            <v>통설</v>
          </cell>
          <cell r="Y1061">
            <v>0.68</v>
          </cell>
        </row>
        <row r="1062">
          <cell r="A1062">
            <v>1062</v>
          </cell>
          <cell r="C1062" t="str">
            <v>공청용안테나</v>
          </cell>
          <cell r="D1062" t="str">
            <v>SUS UHF CH</v>
          </cell>
          <cell r="E1062" t="str">
            <v>SET</v>
          </cell>
          <cell r="H1062">
            <v>936</v>
          </cell>
          <cell r="I1062">
            <v>140000</v>
          </cell>
          <cell r="J1062">
            <v>976</v>
          </cell>
          <cell r="K1062">
            <v>150000</v>
          </cell>
          <cell r="S1062">
            <v>140000</v>
          </cell>
          <cell r="V1062" t="str">
            <v>무선안테나공</v>
          </cell>
          <cell r="W1062">
            <v>0.5</v>
          </cell>
          <cell r="X1062" t="str">
            <v>통설</v>
          </cell>
          <cell r="Y1062">
            <v>0.68</v>
          </cell>
        </row>
        <row r="1063">
          <cell r="A1063">
            <v>1063</v>
          </cell>
          <cell r="C1063" t="str">
            <v>공청용혼합기</v>
          </cell>
          <cell r="D1063" t="str">
            <v>VHF H/L</v>
          </cell>
          <cell r="E1063" t="str">
            <v>EA</v>
          </cell>
          <cell r="H1063">
            <v>936</v>
          </cell>
          <cell r="I1063">
            <v>6000</v>
          </cell>
          <cell r="J1063">
            <v>976</v>
          </cell>
          <cell r="K1063">
            <v>6000</v>
          </cell>
          <cell r="S1063">
            <v>6000</v>
          </cell>
        </row>
        <row r="1064">
          <cell r="A1064">
            <v>1064</v>
          </cell>
          <cell r="C1064" t="str">
            <v>공청용혼합기</v>
          </cell>
          <cell r="D1064" t="str">
            <v>VHF U/V</v>
          </cell>
          <cell r="E1064" t="str">
            <v>EA</v>
          </cell>
          <cell r="H1064">
            <v>936</v>
          </cell>
          <cell r="I1064">
            <v>6000</v>
          </cell>
          <cell r="J1064">
            <v>976</v>
          </cell>
          <cell r="K1064">
            <v>6000</v>
          </cell>
          <cell r="S1064">
            <v>6000</v>
          </cell>
        </row>
        <row r="1065">
          <cell r="A1065">
            <v>1065</v>
          </cell>
          <cell r="C1065" t="str">
            <v>공청용증폭기</v>
          </cell>
          <cell r="D1065" t="str">
            <v>U/V 겸용</v>
          </cell>
          <cell r="E1065" t="str">
            <v>EA</v>
          </cell>
          <cell r="H1065">
            <v>936</v>
          </cell>
          <cell r="I1065">
            <v>65000</v>
          </cell>
          <cell r="J1065">
            <v>976</v>
          </cell>
          <cell r="K1065">
            <v>65000</v>
          </cell>
          <cell r="S1065">
            <v>65000</v>
          </cell>
          <cell r="V1065" t="str">
            <v>무선안테나공</v>
          </cell>
          <cell r="W1065">
            <v>0.78</v>
          </cell>
          <cell r="X1065" t="str">
            <v>통내</v>
          </cell>
          <cell r="Y1065">
            <v>0.31</v>
          </cell>
        </row>
        <row r="1066">
          <cell r="A1066">
            <v>1066</v>
          </cell>
          <cell r="C1066" t="str">
            <v>분배기 쌍방향</v>
          </cell>
          <cell r="D1066" t="str">
            <v>2분배</v>
          </cell>
          <cell r="E1066" t="str">
            <v>EA</v>
          </cell>
          <cell r="H1066">
            <v>936</v>
          </cell>
          <cell r="I1066">
            <v>7000</v>
          </cell>
          <cell r="J1066">
            <v>976</v>
          </cell>
          <cell r="K1066">
            <v>7000</v>
          </cell>
          <cell r="S1066">
            <v>7000</v>
          </cell>
          <cell r="V1066" t="str">
            <v>무선안테나공</v>
          </cell>
          <cell r="W1066">
            <v>0.06</v>
          </cell>
          <cell r="X1066" t="str">
            <v>통내</v>
          </cell>
          <cell r="Y1066">
            <v>0.16</v>
          </cell>
        </row>
        <row r="1067">
          <cell r="A1067">
            <v>1067</v>
          </cell>
          <cell r="S1067" t="str">
            <v/>
          </cell>
        </row>
        <row r="1068">
          <cell r="A1068">
            <v>1068</v>
          </cell>
          <cell r="S1068" t="str">
            <v/>
          </cell>
        </row>
        <row r="1069">
          <cell r="A1069">
            <v>1069</v>
          </cell>
          <cell r="C1069" t="str">
            <v>TV증폭기함</v>
          </cell>
          <cell r="D1069" t="str">
            <v>SUS (200×300×150)</v>
          </cell>
          <cell r="E1069" t="str">
            <v>대</v>
          </cell>
          <cell r="I1069">
            <v>22000</v>
          </cell>
          <cell r="S1069">
            <v>22000</v>
          </cell>
          <cell r="V1069" t="str">
            <v>내선</v>
          </cell>
          <cell r="W1069">
            <v>0.66</v>
          </cell>
        </row>
        <row r="1070">
          <cell r="A1070">
            <v>1070</v>
          </cell>
          <cell r="S1070" t="str">
            <v/>
          </cell>
        </row>
        <row r="1071">
          <cell r="A1071">
            <v>1071</v>
          </cell>
          <cell r="C1071" t="str">
            <v>AMP</v>
          </cell>
          <cell r="D1071" t="str">
            <v/>
          </cell>
          <cell r="E1071" t="str">
            <v>면</v>
          </cell>
          <cell r="S1071">
            <v>0</v>
          </cell>
          <cell r="V1071" t="str">
            <v>통내</v>
          </cell>
          <cell r="W1071">
            <v>9</v>
          </cell>
        </row>
        <row r="1072">
          <cell r="A1072">
            <v>1072</v>
          </cell>
          <cell r="C1072" t="str">
            <v>스피커</v>
          </cell>
          <cell r="D1072" t="str">
            <v>3W  천정형</v>
          </cell>
          <cell r="E1072" t="str">
            <v>EA</v>
          </cell>
          <cell r="H1072">
            <v>935</v>
          </cell>
          <cell r="I1072">
            <v>22000</v>
          </cell>
          <cell r="J1072">
            <v>968</v>
          </cell>
          <cell r="K1072">
            <v>15000</v>
          </cell>
          <cell r="S1072">
            <v>15000</v>
          </cell>
          <cell r="V1072" t="str">
            <v>통내</v>
          </cell>
          <cell r="W1072">
            <v>0.45</v>
          </cell>
        </row>
        <row r="1073">
          <cell r="A1073">
            <v>1073</v>
          </cell>
          <cell r="C1073" t="str">
            <v>스피커</v>
          </cell>
          <cell r="D1073" t="str">
            <v>3W 벽부형</v>
          </cell>
          <cell r="E1073" t="str">
            <v>EA</v>
          </cell>
          <cell r="H1073">
            <v>935</v>
          </cell>
          <cell r="I1073">
            <v>15400</v>
          </cell>
          <cell r="J1073">
            <v>968</v>
          </cell>
          <cell r="K1073">
            <v>15000</v>
          </cell>
          <cell r="S1073">
            <v>15000</v>
          </cell>
          <cell r="V1073" t="str">
            <v>통내</v>
          </cell>
          <cell r="W1073">
            <v>0.45</v>
          </cell>
        </row>
        <row r="1074">
          <cell r="A1074">
            <v>1074</v>
          </cell>
          <cell r="C1074" t="str">
            <v>스피커</v>
          </cell>
          <cell r="D1074" t="str">
            <v>20W옥외칼럼형</v>
          </cell>
          <cell r="E1074" t="str">
            <v>EA</v>
          </cell>
          <cell r="H1074">
            <v>935</v>
          </cell>
          <cell r="I1074">
            <v>49500</v>
          </cell>
          <cell r="J1074">
            <v>968</v>
          </cell>
          <cell r="K1074">
            <v>50000</v>
          </cell>
          <cell r="S1074">
            <v>49500</v>
          </cell>
          <cell r="V1074" t="str">
            <v>통내</v>
          </cell>
          <cell r="W1074">
            <v>1</v>
          </cell>
        </row>
        <row r="1075">
          <cell r="A1075">
            <v>1075</v>
          </cell>
          <cell r="C1075" t="str">
            <v>스피커</v>
          </cell>
          <cell r="D1075" t="str">
            <v xml:space="preserve">HORN형 10W  </v>
          </cell>
          <cell r="E1075" t="str">
            <v>EA</v>
          </cell>
          <cell r="H1075">
            <v>935</v>
          </cell>
          <cell r="I1075">
            <v>44000</v>
          </cell>
          <cell r="J1075">
            <v>968</v>
          </cell>
          <cell r="K1075">
            <v>13000</v>
          </cell>
          <cell r="S1075">
            <v>13000</v>
          </cell>
          <cell r="V1075" t="str">
            <v>통내</v>
          </cell>
          <cell r="W1075">
            <v>0.6</v>
          </cell>
        </row>
        <row r="1076">
          <cell r="A1076">
            <v>1076</v>
          </cell>
          <cell r="C1076" t="str">
            <v>스피커</v>
          </cell>
          <cell r="D1076" t="str">
            <v xml:space="preserve">HORN형 30W  </v>
          </cell>
          <cell r="E1076" t="str">
            <v>EA</v>
          </cell>
          <cell r="H1076">
            <v>935</v>
          </cell>
          <cell r="I1076">
            <v>88000</v>
          </cell>
          <cell r="J1076">
            <v>968</v>
          </cell>
          <cell r="K1076">
            <v>50000</v>
          </cell>
          <cell r="S1076">
            <v>50000</v>
          </cell>
          <cell r="V1076" t="str">
            <v>통내</v>
          </cell>
          <cell r="W1076">
            <v>1</v>
          </cell>
        </row>
        <row r="1077">
          <cell r="A1077">
            <v>1077</v>
          </cell>
          <cell r="S1077" t="str">
            <v/>
          </cell>
        </row>
        <row r="1078">
          <cell r="A1078">
            <v>1078</v>
          </cell>
          <cell r="C1078" t="str">
            <v>상호식인터폰</v>
          </cell>
          <cell r="D1078" t="str">
            <v>10회로용 벽괘형</v>
          </cell>
          <cell r="E1078" t="str">
            <v>EA</v>
          </cell>
          <cell r="H1078">
            <v>954</v>
          </cell>
          <cell r="I1078">
            <v>22000</v>
          </cell>
          <cell r="J1078">
            <v>962</v>
          </cell>
          <cell r="K1078">
            <v>24000</v>
          </cell>
          <cell r="S1078">
            <v>22000</v>
          </cell>
        </row>
        <row r="1079">
          <cell r="A1079">
            <v>1079</v>
          </cell>
          <cell r="C1079" t="str">
            <v>전자연립식인터폰</v>
          </cell>
          <cell r="D1079" t="str">
            <v>30회로용</v>
          </cell>
          <cell r="E1079" t="str">
            <v>EA</v>
          </cell>
          <cell r="S1079">
            <v>0</v>
          </cell>
          <cell r="V1079" t="str">
            <v>통내</v>
          </cell>
          <cell r="W1079">
            <v>1</v>
          </cell>
          <cell r="X1079" t="str">
            <v>통설</v>
          </cell>
          <cell r="Y1079">
            <v>2</v>
          </cell>
        </row>
        <row r="1080">
          <cell r="A1080">
            <v>1080</v>
          </cell>
          <cell r="S1080" t="str">
            <v/>
          </cell>
        </row>
        <row r="1081">
          <cell r="A1081">
            <v>1081</v>
          </cell>
          <cell r="S1081" t="str">
            <v/>
          </cell>
        </row>
        <row r="1082">
          <cell r="A1082">
            <v>1082</v>
          </cell>
          <cell r="C1082" t="str">
            <v>차동식 스포트감지기</v>
          </cell>
          <cell r="D1082" t="str">
            <v>2종</v>
          </cell>
          <cell r="E1082" t="str">
            <v>EA</v>
          </cell>
          <cell r="H1082">
            <v>698</v>
          </cell>
          <cell r="I1082">
            <v>5000</v>
          </cell>
          <cell r="J1082">
            <v>989</v>
          </cell>
          <cell r="K1082">
            <v>5000</v>
          </cell>
          <cell r="S1082">
            <v>5000</v>
          </cell>
          <cell r="V1082" t="str">
            <v>내선</v>
          </cell>
          <cell r="W1082">
            <v>0.14300000000000002</v>
          </cell>
        </row>
        <row r="1083">
          <cell r="A1083">
            <v>1083</v>
          </cell>
          <cell r="C1083" t="str">
            <v>광전식 연감지기</v>
          </cell>
          <cell r="D1083" t="str">
            <v>비축적형</v>
          </cell>
          <cell r="E1083" t="str">
            <v>EA</v>
          </cell>
          <cell r="H1083">
            <v>698</v>
          </cell>
          <cell r="I1083">
            <v>20000</v>
          </cell>
          <cell r="J1083">
            <v>989</v>
          </cell>
          <cell r="K1083">
            <v>18000</v>
          </cell>
          <cell r="S1083">
            <v>18000</v>
          </cell>
          <cell r="V1083" t="str">
            <v>내선</v>
          </cell>
          <cell r="W1083">
            <v>0.14300000000000002</v>
          </cell>
        </row>
        <row r="1084">
          <cell r="A1084">
            <v>1084</v>
          </cell>
          <cell r="C1084" t="str">
            <v>정온식감지기</v>
          </cell>
          <cell r="D1084" t="str">
            <v>1종</v>
          </cell>
          <cell r="E1084" t="str">
            <v>EA</v>
          </cell>
          <cell r="H1084">
            <v>698</v>
          </cell>
          <cell r="I1084">
            <v>5000</v>
          </cell>
          <cell r="J1084">
            <v>989</v>
          </cell>
          <cell r="K1084">
            <v>5000</v>
          </cell>
          <cell r="S1084">
            <v>5000</v>
          </cell>
          <cell r="V1084" t="str">
            <v>내선</v>
          </cell>
          <cell r="W1084">
            <v>0.14300000000000002</v>
          </cell>
        </row>
        <row r="1085">
          <cell r="A1085">
            <v>1085</v>
          </cell>
          <cell r="C1085" t="str">
            <v>유도등</v>
          </cell>
          <cell r="D1085" t="str">
            <v>통로유도등</v>
          </cell>
          <cell r="E1085" t="str">
            <v>EA</v>
          </cell>
          <cell r="H1085">
            <v>698</v>
          </cell>
          <cell r="I1085">
            <v>35000</v>
          </cell>
          <cell r="J1085">
            <v>989</v>
          </cell>
          <cell r="K1085">
            <v>32000</v>
          </cell>
          <cell r="S1085">
            <v>32000</v>
          </cell>
          <cell r="V1085" t="str">
            <v>내선</v>
          </cell>
          <cell r="W1085">
            <v>0.79500000000000004</v>
          </cell>
        </row>
        <row r="1086">
          <cell r="A1086">
            <v>1086</v>
          </cell>
          <cell r="C1086" t="str">
            <v>유도등</v>
          </cell>
          <cell r="D1086" t="str">
            <v>피난구유도등(소형)</v>
          </cell>
          <cell r="E1086" t="str">
            <v>EA</v>
          </cell>
          <cell r="H1086">
            <v>698</v>
          </cell>
          <cell r="I1086">
            <v>35000</v>
          </cell>
          <cell r="J1086">
            <v>989</v>
          </cell>
          <cell r="K1086">
            <v>30000</v>
          </cell>
          <cell r="S1086">
            <v>30000</v>
          </cell>
          <cell r="V1086" t="str">
            <v>내선</v>
          </cell>
          <cell r="W1086">
            <v>0.13500000000000001</v>
          </cell>
        </row>
        <row r="1087">
          <cell r="A1087">
            <v>1087</v>
          </cell>
          <cell r="C1087" t="str">
            <v>수동발신기</v>
          </cell>
          <cell r="E1087" t="str">
            <v>EA</v>
          </cell>
          <cell r="H1087">
            <v>698</v>
          </cell>
          <cell r="I1087">
            <v>4500</v>
          </cell>
          <cell r="J1087">
            <v>989</v>
          </cell>
          <cell r="K1087">
            <v>5000</v>
          </cell>
          <cell r="S1087">
            <v>4500</v>
          </cell>
          <cell r="V1087" t="str">
            <v>내선</v>
          </cell>
          <cell r="W1087">
            <v>0.3</v>
          </cell>
        </row>
        <row r="1088">
          <cell r="A1088">
            <v>1088</v>
          </cell>
          <cell r="C1088" t="str">
            <v>경종</v>
          </cell>
          <cell r="E1088" t="str">
            <v>EA</v>
          </cell>
          <cell r="H1088">
            <v>698</v>
          </cell>
          <cell r="I1088">
            <v>7500</v>
          </cell>
          <cell r="J1088">
            <v>989</v>
          </cell>
          <cell r="K1088">
            <v>5000</v>
          </cell>
          <cell r="S1088">
            <v>5000</v>
          </cell>
          <cell r="V1088" t="str">
            <v>내선</v>
          </cell>
          <cell r="W1088">
            <v>0.15</v>
          </cell>
        </row>
        <row r="1089">
          <cell r="A1089">
            <v>1089</v>
          </cell>
          <cell r="C1089" t="str">
            <v>표시등</v>
          </cell>
          <cell r="E1089" t="str">
            <v>EA</v>
          </cell>
          <cell r="H1089">
            <v>698</v>
          </cell>
          <cell r="I1089">
            <v>2000</v>
          </cell>
          <cell r="J1089">
            <v>989</v>
          </cell>
          <cell r="K1089">
            <v>1000</v>
          </cell>
          <cell r="S1089">
            <v>1000</v>
          </cell>
          <cell r="V1089" t="str">
            <v>내선</v>
          </cell>
          <cell r="W1089">
            <v>0.2</v>
          </cell>
        </row>
        <row r="1090">
          <cell r="A1090">
            <v>1090</v>
          </cell>
          <cell r="C1090" t="str">
            <v>수동발신기 함</v>
          </cell>
          <cell r="D1090" t="str">
            <v xml:space="preserve">Steel 250 × 650 × </v>
          </cell>
          <cell r="E1090" t="str">
            <v>EA</v>
          </cell>
          <cell r="H1090">
            <v>698</v>
          </cell>
          <cell r="I1090">
            <v>13000</v>
          </cell>
          <cell r="J1090">
            <v>990</v>
          </cell>
          <cell r="K1090">
            <v>30000</v>
          </cell>
          <cell r="S1090">
            <v>13000</v>
          </cell>
          <cell r="V1090" t="str">
            <v>내선</v>
          </cell>
          <cell r="W1090">
            <v>0.66</v>
          </cell>
        </row>
        <row r="1091">
          <cell r="A1091">
            <v>1091</v>
          </cell>
          <cell r="S1091" t="str">
            <v/>
          </cell>
        </row>
        <row r="1092">
          <cell r="A1092">
            <v>1092</v>
          </cell>
          <cell r="S1092" t="str">
            <v/>
          </cell>
        </row>
        <row r="1093">
          <cell r="A1093">
            <v>1093</v>
          </cell>
          <cell r="C1093" t="str">
            <v>수신기</v>
          </cell>
          <cell r="D1093" t="str">
            <v>P형1급   10회로용</v>
          </cell>
          <cell r="E1093" t="str">
            <v>set</v>
          </cell>
          <cell r="H1093">
            <v>698</v>
          </cell>
          <cell r="I1093">
            <v>450000</v>
          </cell>
          <cell r="J1093">
            <v>990</v>
          </cell>
          <cell r="K1093">
            <v>350000</v>
          </cell>
          <cell r="S1093">
            <v>350000</v>
          </cell>
          <cell r="V1093" t="str">
            <v>내선</v>
          </cell>
          <cell r="W1093">
            <v>9</v>
          </cell>
        </row>
        <row r="1094">
          <cell r="A1094">
            <v>1094</v>
          </cell>
          <cell r="C1094" t="str">
            <v>부표시기BATT내장</v>
          </cell>
          <cell r="D1094" t="str">
            <v xml:space="preserve"> 10회로용</v>
          </cell>
          <cell r="E1094" t="str">
            <v>대</v>
          </cell>
          <cell r="H1094">
            <v>698</v>
          </cell>
          <cell r="I1094">
            <v>350000</v>
          </cell>
          <cell r="J1094">
            <v>990</v>
          </cell>
          <cell r="K1094">
            <v>350000</v>
          </cell>
          <cell r="S1094">
            <v>350000</v>
          </cell>
          <cell r="V1094" t="str">
            <v>내선</v>
          </cell>
          <cell r="W1094">
            <v>4</v>
          </cell>
        </row>
        <row r="1095">
          <cell r="A1095">
            <v>1095</v>
          </cell>
          <cell r="C1095" t="str">
            <v>스프링쿨러수동조작함</v>
          </cell>
          <cell r="E1095" t="str">
            <v>EA</v>
          </cell>
          <cell r="H1095">
            <v>698</v>
          </cell>
          <cell r="I1095">
            <v>60000</v>
          </cell>
          <cell r="J1095">
            <v>990</v>
          </cell>
          <cell r="K1095">
            <v>60000</v>
          </cell>
          <cell r="S1095">
            <v>60000</v>
          </cell>
          <cell r="V1095" t="str">
            <v>내선</v>
          </cell>
          <cell r="W1095">
            <v>0.66</v>
          </cell>
        </row>
        <row r="1096">
          <cell r="A1096">
            <v>1096</v>
          </cell>
          <cell r="C1096" t="str">
            <v>전자 싸이렌</v>
          </cell>
          <cell r="E1096" t="str">
            <v>EA</v>
          </cell>
          <cell r="H1096">
            <v>698</v>
          </cell>
          <cell r="I1096">
            <v>30000</v>
          </cell>
          <cell r="J1096">
            <v>990</v>
          </cell>
          <cell r="K1096">
            <v>30000</v>
          </cell>
          <cell r="S1096">
            <v>30000</v>
          </cell>
          <cell r="V1096" t="str">
            <v>통내</v>
          </cell>
          <cell r="W1096">
            <v>1.6</v>
          </cell>
        </row>
        <row r="1097">
          <cell r="A1097">
            <v>1097</v>
          </cell>
          <cell r="S1097" t="str">
            <v/>
          </cell>
        </row>
        <row r="1098">
          <cell r="A1098">
            <v>1098</v>
          </cell>
          <cell r="C1098" t="str">
            <v>수신기</v>
          </cell>
          <cell r="D1098" t="str">
            <v>P형1급   20회로용</v>
          </cell>
          <cell r="E1098" t="str">
            <v>set</v>
          </cell>
          <cell r="H1098">
            <v>698</v>
          </cell>
          <cell r="I1098">
            <v>500000</v>
          </cell>
          <cell r="J1098">
            <v>990</v>
          </cell>
          <cell r="K1098">
            <v>450000</v>
          </cell>
          <cell r="S1098">
            <v>450000</v>
          </cell>
          <cell r="V1098" t="str">
            <v>내선</v>
          </cell>
          <cell r="W1098">
            <v>9</v>
          </cell>
        </row>
        <row r="1099">
          <cell r="A1099">
            <v>1099</v>
          </cell>
          <cell r="S1099" t="str">
            <v/>
          </cell>
        </row>
        <row r="1100">
          <cell r="A1100">
            <v>1100</v>
          </cell>
          <cell r="S1100" t="str">
            <v/>
          </cell>
        </row>
        <row r="1101">
          <cell r="A1101">
            <v>1101</v>
          </cell>
          <cell r="S1101" t="str">
            <v/>
          </cell>
        </row>
        <row r="1102">
          <cell r="A1102">
            <v>1102</v>
          </cell>
          <cell r="S1102" t="str">
            <v/>
          </cell>
        </row>
        <row r="1103">
          <cell r="A1103">
            <v>1103</v>
          </cell>
          <cell r="S1103" t="str">
            <v/>
          </cell>
        </row>
        <row r="1104">
          <cell r="A1104">
            <v>1104</v>
          </cell>
          <cell r="S1104" t="str">
            <v/>
          </cell>
        </row>
        <row r="1105">
          <cell r="A1105">
            <v>1105</v>
          </cell>
          <cell r="C1105" t="str">
            <v>등 기 구</v>
          </cell>
          <cell r="D1105" t="str">
            <v>MH 100W천정형</v>
          </cell>
          <cell r="E1105" t="str">
            <v>SET</v>
          </cell>
          <cell r="L1105" t="str">
            <v>(주)광명</v>
          </cell>
          <cell r="M1105">
            <v>95000</v>
          </cell>
          <cell r="N1105" t="str">
            <v>금동조명(주)</v>
          </cell>
          <cell r="O1105">
            <v>85000</v>
          </cell>
          <cell r="P1105" t="str">
            <v>천일전기공업(주)</v>
          </cell>
          <cell r="Q1105">
            <v>85000</v>
          </cell>
          <cell r="S1105">
            <v>85000</v>
          </cell>
        </row>
        <row r="1106">
          <cell r="A1106">
            <v>1106</v>
          </cell>
          <cell r="B1106" t="str">
            <v>G</v>
          </cell>
          <cell r="C1106" t="str">
            <v>등 기 구</v>
          </cell>
          <cell r="D1106" t="str">
            <v>MH 175W천정형(방수,방습)</v>
          </cell>
          <cell r="E1106" t="str">
            <v>EA</v>
          </cell>
          <cell r="L1106" t="str">
            <v>(주)나남전기</v>
          </cell>
          <cell r="M1106">
            <v>240000</v>
          </cell>
          <cell r="N1106" t="str">
            <v>(주)제일조명</v>
          </cell>
          <cell r="O1106">
            <v>155000</v>
          </cell>
          <cell r="P1106" t="str">
            <v>천일전기공업(주)</v>
          </cell>
          <cell r="Q1106">
            <v>145000</v>
          </cell>
          <cell r="S1106">
            <v>145000</v>
          </cell>
          <cell r="V1106" t="str">
            <v>내선</v>
          </cell>
          <cell r="W1106">
            <v>0.44</v>
          </cell>
        </row>
        <row r="1107">
          <cell r="A1107">
            <v>1107</v>
          </cell>
          <cell r="C1107" t="str">
            <v>등 기 구</v>
          </cell>
          <cell r="D1107" t="str">
            <v>MH 250W천정형</v>
          </cell>
          <cell r="E1107" t="str">
            <v>EA</v>
          </cell>
          <cell r="S1107">
            <v>0</v>
          </cell>
          <cell r="V1107" t="str">
            <v>내선</v>
          </cell>
          <cell r="W1107">
            <v>0.495</v>
          </cell>
        </row>
        <row r="1108">
          <cell r="A1108">
            <v>1108</v>
          </cell>
          <cell r="B1108" t="str">
            <v>H</v>
          </cell>
          <cell r="C1108" t="str">
            <v>등 기 구</v>
          </cell>
          <cell r="D1108" t="str">
            <v>MH 175W벽부형(방수,방습)</v>
          </cell>
          <cell r="E1108" t="str">
            <v>EA</v>
          </cell>
          <cell r="L1108" t="str">
            <v>(주)나남전기</v>
          </cell>
          <cell r="M1108">
            <v>245000</v>
          </cell>
          <cell r="N1108" t="str">
            <v>(주)제일조명</v>
          </cell>
          <cell r="O1108">
            <v>158000</v>
          </cell>
          <cell r="P1108" t="str">
            <v>천일전기공업(주)</v>
          </cell>
          <cell r="Q1108">
            <v>145000</v>
          </cell>
          <cell r="S1108">
            <v>145000</v>
          </cell>
          <cell r="V1108" t="str">
            <v>내선</v>
          </cell>
          <cell r="W1108">
            <v>0.44</v>
          </cell>
        </row>
        <row r="1109">
          <cell r="A1109">
            <v>1109</v>
          </cell>
          <cell r="C1109" t="str">
            <v>등 기 구</v>
          </cell>
          <cell r="D1109" t="str">
            <v>MH 250W벽부형</v>
          </cell>
          <cell r="E1109" t="str">
            <v>EA</v>
          </cell>
          <cell r="S1109">
            <v>0</v>
          </cell>
          <cell r="V1109" t="str">
            <v>내선</v>
          </cell>
          <cell r="W1109">
            <v>0.495</v>
          </cell>
        </row>
        <row r="1110">
          <cell r="A1110">
            <v>1110</v>
          </cell>
          <cell r="C1110" t="str">
            <v>등 기 구</v>
          </cell>
          <cell r="D1110" t="str">
            <v>MH 400W벽부형</v>
          </cell>
          <cell r="E1110" t="str">
            <v>EA</v>
          </cell>
          <cell r="S1110">
            <v>0</v>
          </cell>
          <cell r="V1110" t="str">
            <v>내선</v>
          </cell>
          <cell r="W1110">
            <v>0.53</v>
          </cell>
        </row>
        <row r="1111">
          <cell r="A1111">
            <v>1111</v>
          </cell>
          <cell r="C1111" t="str">
            <v>메탈할라이드 램프</v>
          </cell>
          <cell r="D1111" t="str">
            <v>MH 100W</v>
          </cell>
          <cell r="E1111" t="str">
            <v>EA</v>
          </cell>
          <cell r="S1111">
            <v>0</v>
          </cell>
        </row>
        <row r="1112">
          <cell r="A1112">
            <v>1112</v>
          </cell>
          <cell r="C1112" t="str">
            <v>메탈할라이드 램프</v>
          </cell>
          <cell r="D1112" t="str">
            <v>MH 175W</v>
          </cell>
          <cell r="E1112" t="str">
            <v>EA</v>
          </cell>
          <cell r="H1112">
            <v>898</v>
          </cell>
          <cell r="I1112">
            <v>16500</v>
          </cell>
          <cell r="J1112">
            <v>947</v>
          </cell>
          <cell r="K1112">
            <v>29300</v>
          </cell>
          <cell r="S1112">
            <v>16500</v>
          </cell>
        </row>
        <row r="1113">
          <cell r="A1113">
            <v>1113</v>
          </cell>
          <cell r="C1113" t="str">
            <v>메탈할라이드 램프</v>
          </cell>
          <cell r="D1113" t="str">
            <v>MH 250W</v>
          </cell>
          <cell r="E1113" t="str">
            <v>EA</v>
          </cell>
          <cell r="H1113">
            <v>898</v>
          </cell>
          <cell r="I1113">
            <v>17000</v>
          </cell>
          <cell r="J1113">
            <v>947</v>
          </cell>
          <cell r="K1113">
            <v>35000</v>
          </cell>
          <cell r="S1113">
            <v>17000</v>
          </cell>
        </row>
        <row r="1114">
          <cell r="A1114">
            <v>1114</v>
          </cell>
          <cell r="C1114" t="str">
            <v>메탈할라이드 램프</v>
          </cell>
          <cell r="D1114" t="str">
            <v>MH 400W</v>
          </cell>
          <cell r="E1114" t="str">
            <v>EA</v>
          </cell>
          <cell r="H1114">
            <v>898</v>
          </cell>
          <cell r="I1114">
            <v>20000</v>
          </cell>
          <cell r="J1114">
            <v>947</v>
          </cell>
          <cell r="K1114">
            <v>36200</v>
          </cell>
          <cell r="S1114">
            <v>20000</v>
          </cell>
        </row>
        <row r="1115">
          <cell r="A1115">
            <v>1115</v>
          </cell>
          <cell r="S1115" t="str">
            <v/>
          </cell>
        </row>
        <row r="1116">
          <cell r="A1116">
            <v>1116</v>
          </cell>
          <cell r="C1116" t="str">
            <v>메탈할라이드 안정기</v>
          </cell>
          <cell r="D1116" t="str">
            <v>220V/100W</v>
          </cell>
          <cell r="E1116" t="str">
            <v>EA</v>
          </cell>
          <cell r="S1116">
            <v>0</v>
          </cell>
        </row>
        <row r="1117">
          <cell r="A1117">
            <v>1117</v>
          </cell>
          <cell r="C1117" t="str">
            <v>메탈할라이드 안정기</v>
          </cell>
          <cell r="D1117" t="str">
            <v>220V/175W</v>
          </cell>
          <cell r="E1117" t="str">
            <v>EA</v>
          </cell>
          <cell r="H1117">
            <v>898</v>
          </cell>
          <cell r="I1117">
            <v>16500</v>
          </cell>
          <cell r="J1117">
            <v>951</v>
          </cell>
          <cell r="K1117">
            <v>19500</v>
          </cell>
          <cell r="S1117">
            <v>16500</v>
          </cell>
        </row>
        <row r="1118">
          <cell r="A1118">
            <v>1118</v>
          </cell>
          <cell r="C1118" t="str">
            <v>메탈할라이드 안정기</v>
          </cell>
          <cell r="D1118" t="str">
            <v>220V/250W</v>
          </cell>
          <cell r="E1118" t="str">
            <v>EA</v>
          </cell>
          <cell r="H1118">
            <v>898</v>
          </cell>
          <cell r="I1118">
            <v>17500</v>
          </cell>
          <cell r="J1118">
            <v>951</v>
          </cell>
          <cell r="K1118">
            <v>21400</v>
          </cell>
          <cell r="S1118">
            <v>17500</v>
          </cell>
        </row>
        <row r="1119">
          <cell r="A1119">
            <v>1119</v>
          </cell>
          <cell r="C1119" t="str">
            <v>메탈할라이드 안정기</v>
          </cell>
          <cell r="D1119" t="str">
            <v>220V/400W</v>
          </cell>
          <cell r="E1119" t="str">
            <v>EA</v>
          </cell>
          <cell r="H1119">
            <v>898</v>
          </cell>
          <cell r="I1119">
            <v>20000</v>
          </cell>
          <cell r="J1119">
            <v>951</v>
          </cell>
          <cell r="K1119">
            <v>24700</v>
          </cell>
          <cell r="S1119">
            <v>20000</v>
          </cell>
        </row>
        <row r="1120">
          <cell r="A1120">
            <v>1120</v>
          </cell>
          <cell r="S1120" t="str">
            <v/>
          </cell>
        </row>
        <row r="1121">
          <cell r="A1121">
            <v>1121</v>
          </cell>
          <cell r="S1121" t="str">
            <v/>
          </cell>
        </row>
        <row r="1122">
          <cell r="A1122">
            <v>1122</v>
          </cell>
          <cell r="C1122" t="str">
            <v>터널등 제어반</v>
          </cell>
          <cell r="D1122" t="str">
            <v>ESS 제어 SET 포함</v>
          </cell>
          <cell r="E1122" t="str">
            <v>면</v>
          </cell>
          <cell r="S1122">
            <v>0</v>
          </cell>
        </row>
        <row r="1123">
          <cell r="A1123">
            <v>1123</v>
          </cell>
          <cell r="C1123" t="str">
            <v>가로등 제어반</v>
          </cell>
          <cell r="D1123" t="str">
            <v>중앙집중제어식</v>
          </cell>
          <cell r="E1123" t="str">
            <v>면</v>
          </cell>
          <cell r="J1123">
            <v>935</v>
          </cell>
          <cell r="K1123">
            <v>4000000</v>
          </cell>
          <cell r="S1123">
            <v>4000000</v>
          </cell>
          <cell r="V1123" t="str">
            <v>프전</v>
          </cell>
          <cell r="W1123">
            <v>5.8</v>
          </cell>
          <cell r="X1123" t="str">
            <v>보인</v>
          </cell>
          <cell r="Y1123">
            <v>1.9</v>
          </cell>
        </row>
        <row r="1124">
          <cell r="A1124">
            <v>1124</v>
          </cell>
          <cell r="C1124" t="str">
            <v>터널등 원격 자동 점멸기</v>
          </cell>
          <cell r="D1124" t="str">
            <v>조도 내부 감응,8회로</v>
          </cell>
          <cell r="E1124" t="str">
            <v>면</v>
          </cell>
          <cell r="H1124">
            <v>907</v>
          </cell>
          <cell r="I1124">
            <v>12500000</v>
          </cell>
          <cell r="J1124">
            <v>936</v>
          </cell>
          <cell r="K1124">
            <v>12500000</v>
          </cell>
          <cell r="S1124">
            <v>12500000</v>
          </cell>
          <cell r="V1124" t="str">
            <v>프전</v>
          </cell>
          <cell r="W1124">
            <v>5.8</v>
          </cell>
          <cell r="X1124" t="str">
            <v>보인</v>
          </cell>
          <cell r="Y1124">
            <v>1.9</v>
          </cell>
        </row>
        <row r="1125">
          <cell r="A1125">
            <v>1125</v>
          </cell>
          <cell r="C1125" t="str">
            <v>조명용제어장치</v>
          </cell>
          <cell r="D1125" t="str">
            <v>1φESS-A형8KVA</v>
          </cell>
          <cell r="E1125" t="str">
            <v>대</v>
          </cell>
          <cell r="S1125">
            <v>0</v>
          </cell>
        </row>
        <row r="1126">
          <cell r="A1126">
            <v>1126</v>
          </cell>
          <cell r="C1126" t="str">
            <v>가로등 집중제어기</v>
          </cell>
          <cell r="D1126" t="str">
            <v>CS-01MW EGJ철외함</v>
          </cell>
          <cell r="E1126" t="str">
            <v>대</v>
          </cell>
          <cell r="S1126">
            <v>0</v>
          </cell>
          <cell r="V1126" t="str">
            <v>프전</v>
          </cell>
          <cell r="W1126">
            <v>5.8</v>
          </cell>
          <cell r="X1126" t="str">
            <v>보인</v>
          </cell>
          <cell r="Y1126">
            <v>1.9</v>
          </cell>
        </row>
        <row r="1127">
          <cell r="A1127">
            <v>1127</v>
          </cell>
          <cell r="C1127" t="str">
            <v>차광막</v>
          </cell>
          <cell r="D1127" t="str">
            <v>FRP</v>
          </cell>
          <cell r="E1127" t="str">
            <v>대</v>
          </cell>
          <cell r="H1127">
            <v>906</v>
          </cell>
          <cell r="I1127">
            <v>170000</v>
          </cell>
          <cell r="J1127">
            <v>935</v>
          </cell>
          <cell r="K1127">
            <v>165000</v>
          </cell>
          <cell r="S1127">
            <v>165000</v>
          </cell>
        </row>
        <row r="1128">
          <cell r="A1128">
            <v>1128</v>
          </cell>
          <cell r="C1128" t="str">
            <v>가로등 번호표찰</v>
          </cell>
          <cell r="D1128" t="str">
            <v>고휘도</v>
          </cell>
          <cell r="E1128" t="str">
            <v>EA</v>
          </cell>
          <cell r="H1128">
            <v>914</v>
          </cell>
          <cell r="I1128">
            <v>5000</v>
          </cell>
          <cell r="S1128">
            <v>5000</v>
          </cell>
        </row>
        <row r="1129">
          <cell r="A1129">
            <v>1129</v>
          </cell>
          <cell r="C1129" t="str">
            <v>가로등주</v>
          </cell>
          <cell r="D1129" t="str">
            <v>원형 테파 폴 7m 1등용</v>
          </cell>
          <cell r="E1129" t="str">
            <v>본</v>
          </cell>
          <cell r="H1129">
            <v>913</v>
          </cell>
          <cell r="I1129">
            <v>150000</v>
          </cell>
          <cell r="J1129">
            <v>951</v>
          </cell>
          <cell r="K1129">
            <v>138000</v>
          </cell>
          <cell r="S1129">
            <v>138000</v>
          </cell>
        </row>
        <row r="1130">
          <cell r="A1130">
            <v>1130</v>
          </cell>
          <cell r="C1130" t="str">
            <v>가로등주</v>
          </cell>
          <cell r="D1130" t="str">
            <v>8각테퍼7m폴1등용</v>
          </cell>
          <cell r="E1130" t="str">
            <v>본</v>
          </cell>
          <cell r="H1130">
            <v>913</v>
          </cell>
          <cell r="I1130">
            <v>153000</v>
          </cell>
          <cell r="J1130">
            <v>951</v>
          </cell>
          <cell r="K1130">
            <v>154000</v>
          </cell>
          <cell r="S1130">
            <v>153000</v>
          </cell>
        </row>
        <row r="1131">
          <cell r="A1131">
            <v>1131</v>
          </cell>
          <cell r="C1131" t="str">
            <v>가로등주</v>
          </cell>
          <cell r="D1131" t="str">
            <v>8각테퍼7m폴2등용</v>
          </cell>
          <cell r="E1131" t="str">
            <v>본</v>
          </cell>
          <cell r="I1131">
            <v>173000</v>
          </cell>
          <cell r="J1131">
            <v>951</v>
          </cell>
          <cell r="K1131">
            <v>176000</v>
          </cell>
          <cell r="S1131">
            <v>173000</v>
          </cell>
        </row>
        <row r="1132">
          <cell r="A1132">
            <v>1132</v>
          </cell>
          <cell r="C1132" t="str">
            <v>가로등주</v>
          </cell>
          <cell r="D1132" t="str">
            <v>8각테퍼8m폴1등용</v>
          </cell>
          <cell r="E1132" t="str">
            <v>본</v>
          </cell>
          <cell r="H1132">
            <v>913</v>
          </cell>
          <cell r="I1132">
            <v>174000</v>
          </cell>
          <cell r="J1132">
            <v>951</v>
          </cell>
          <cell r="K1132">
            <v>176000</v>
          </cell>
          <cell r="S1132">
            <v>174000</v>
          </cell>
        </row>
        <row r="1133">
          <cell r="A1133">
            <v>1133</v>
          </cell>
          <cell r="C1133" t="str">
            <v>가로등주</v>
          </cell>
          <cell r="D1133" t="str">
            <v>8각테퍼8m폴2등용</v>
          </cell>
          <cell r="E1133" t="str">
            <v>본</v>
          </cell>
          <cell r="I1133">
            <v>194000</v>
          </cell>
          <cell r="J1133">
            <v>951</v>
          </cell>
          <cell r="K1133">
            <v>198000</v>
          </cell>
          <cell r="S1133">
            <v>194000</v>
          </cell>
        </row>
        <row r="1134">
          <cell r="A1134">
            <v>1134</v>
          </cell>
          <cell r="C1134" t="str">
            <v>가로등주</v>
          </cell>
          <cell r="D1134" t="str">
            <v>8각테퍼8.5m폴1등용</v>
          </cell>
          <cell r="E1134" t="str">
            <v>본</v>
          </cell>
          <cell r="H1134">
            <v>913</v>
          </cell>
          <cell r="I1134">
            <v>188000</v>
          </cell>
          <cell r="J1134">
            <v>951</v>
          </cell>
          <cell r="S1134">
            <v>188000</v>
          </cell>
        </row>
        <row r="1135">
          <cell r="A1135">
            <v>1135</v>
          </cell>
          <cell r="C1135" t="str">
            <v>가로등주</v>
          </cell>
          <cell r="D1135" t="str">
            <v>8각테퍼8.5m폴2등용</v>
          </cell>
          <cell r="E1135" t="str">
            <v>본</v>
          </cell>
          <cell r="I1135">
            <v>208000</v>
          </cell>
          <cell r="J1135">
            <v>951</v>
          </cell>
          <cell r="S1135">
            <v>208000</v>
          </cell>
        </row>
        <row r="1136">
          <cell r="A1136">
            <v>1136</v>
          </cell>
          <cell r="C1136" t="str">
            <v>가로등주</v>
          </cell>
          <cell r="D1136" t="str">
            <v>8각테퍼9m폴1등용</v>
          </cell>
          <cell r="E1136" t="str">
            <v>본</v>
          </cell>
          <cell r="H1136">
            <v>913</v>
          </cell>
          <cell r="I1136">
            <v>219000</v>
          </cell>
          <cell r="J1136">
            <v>951</v>
          </cell>
          <cell r="K1136">
            <v>225000</v>
          </cell>
          <cell r="S1136">
            <v>219000</v>
          </cell>
        </row>
        <row r="1137">
          <cell r="A1137">
            <v>1137</v>
          </cell>
          <cell r="C1137" t="str">
            <v>가로등주</v>
          </cell>
          <cell r="D1137" t="str">
            <v>8각테퍼9m폴2등용</v>
          </cell>
          <cell r="E1137" t="str">
            <v>본</v>
          </cell>
          <cell r="I1137">
            <v>239000</v>
          </cell>
          <cell r="J1137">
            <v>951</v>
          </cell>
          <cell r="K1137">
            <v>250000</v>
          </cell>
          <cell r="S1137">
            <v>239000</v>
          </cell>
        </row>
        <row r="1138">
          <cell r="A1138">
            <v>1138</v>
          </cell>
          <cell r="C1138" t="str">
            <v>가로등주</v>
          </cell>
          <cell r="D1138" t="str">
            <v>8각테퍼10m폴1등용</v>
          </cell>
          <cell r="E1138" t="str">
            <v>본</v>
          </cell>
          <cell r="H1138">
            <v>913</v>
          </cell>
          <cell r="I1138">
            <v>235000</v>
          </cell>
          <cell r="J1138">
            <v>951</v>
          </cell>
          <cell r="K1138">
            <v>250000</v>
          </cell>
          <cell r="S1138">
            <v>235000</v>
          </cell>
        </row>
        <row r="1139">
          <cell r="A1139">
            <v>1139</v>
          </cell>
          <cell r="C1139" t="str">
            <v>가로등주</v>
          </cell>
          <cell r="D1139" t="str">
            <v>8각테퍼10m폴2등용</v>
          </cell>
          <cell r="E1139" t="str">
            <v>본</v>
          </cell>
          <cell r="I1139">
            <v>255000</v>
          </cell>
          <cell r="J1139">
            <v>951</v>
          </cell>
          <cell r="K1139">
            <v>275000</v>
          </cell>
          <cell r="S1139">
            <v>255000</v>
          </cell>
        </row>
        <row r="1140">
          <cell r="A1140">
            <v>1140</v>
          </cell>
          <cell r="C1140" t="str">
            <v>가로등 NH등기구</v>
          </cell>
          <cell r="D1140" t="str">
            <v>세종로대형</v>
          </cell>
          <cell r="E1140" t="str">
            <v>EA</v>
          </cell>
          <cell r="H1140">
            <v>895</v>
          </cell>
          <cell r="I1140">
            <v>70000</v>
          </cell>
          <cell r="J1140">
            <v>937</v>
          </cell>
          <cell r="K1140">
            <v>72500</v>
          </cell>
          <cell r="S1140">
            <v>70000</v>
          </cell>
          <cell r="V1140" t="str">
            <v>내선</v>
          </cell>
          <cell r="W1140">
            <v>0.52800000000000002</v>
          </cell>
        </row>
        <row r="1141">
          <cell r="A1141">
            <v>1141</v>
          </cell>
          <cell r="C1141" t="str">
            <v>고압나트륨램프</v>
          </cell>
          <cell r="D1141" t="str">
            <v>NH  50W</v>
          </cell>
          <cell r="E1141" t="str">
            <v>EA</v>
          </cell>
          <cell r="H1141">
            <v>895</v>
          </cell>
          <cell r="I1141">
            <v>15500</v>
          </cell>
          <cell r="J1141">
            <v>947</v>
          </cell>
          <cell r="K1141">
            <v>18000</v>
          </cell>
          <cell r="S1141">
            <v>15500</v>
          </cell>
        </row>
        <row r="1142">
          <cell r="A1142">
            <v>1142</v>
          </cell>
          <cell r="C1142" t="str">
            <v>고압나트륨램프</v>
          </cell>
          <cell r="D1142" t="str">
            <v>NH  70W</v>
          </cell>
          <cell r="E1142" t="str">
            <v>EA</v>
          </cell>
          <cell r="H1142">
            <v>895</v>
          </cell>
          <cell r="I1142">
            <v>16000</v>
          </cell>
          <cell r="J1142">
            <v>947</v>
          </cell>
          <cell r="K1142">
            <v>20000</v>
          </cell>
          <cell r="S1142">
            <v>16000</v>
          </cell>
        </row>
        <row r="1143">
          <cell r="A1143">
            <v>1143</v>
          </cell>
          <cell r="C1143" t="str">
            <v>고압나트륨안정기</v>
          </cell>
          <cell r="D1143" t="str">
            <v>220V/50W</v>
          </cell>
          <cell r="E1143" t="str">
            <v>EA</v>
          </cell>
          <cell r="H1143">
            <v>895</v>
          </cell>
          <cell r="I1143">
            <v>13000</v>
          </cell>
          <cell r="J1143">
            <v>949</v>
          </cell>
          <cell r="K1143">
            <v>21200</v>
          </cell>
          <cell r="S1143">
            <v>13000</v>
          </cell>
        </row>
        <row r="1144">
          <cell r="A1144">
            <v>1144</v>
          </cell>
          <cell r="C1144" t="str">
            <v>고압나트륨안정기</v>
          </cell>
          <cell r="D1144" t="str">
            <v>220V/70W</v>
          </cell>
          <cell r="E1144" t="str">
            <v>EA</v>
          </cell>
          <cell r="H1144">
            <v>895</v>
          </cell>
          <cell r="I1144">
            <v>14000</v>
          </cell>
          <cell r="J1144">
            <v>949</v>
          </cell>
          <cell r="K1144">
            <v>23100</v>
          </cell>
          <cell r="S1144">
            <v>14000</v>
          </cell>
        </row>
        <row r="1145">
          <cell r="A1145">
            <v>1145</v>
          </cell>
          <cell r="S1145" t="str">
            <v/>
          </cell>
        </row>
        <row r="1146">
          <cell r="A1146">
            <v>1146</v>
          </cell>
          <cell r="C1146" t="str">
            <v>고압나트륨등기구</v>
          </cell>
          <cell r="D1146" t="str">
            <v xml:space="preserve">NH  100W  </v>
          </cell>
          <cell r="E1146" t="str">
            <v>EA</v>
          </cell>
          <cell r="H1146">
            <v>895</v>
          </cell>
          <cell r="I1146">
            <v>58000</v>
          </cell>
          <cell r="J1146">
            <v>937</v>
          </cell>
          <cell r="K1146">
            <v>51250</v>
          </cell>
          <cell r="S1146">
            <v>51250</v>
          </cell>
          <cell r="V1146" t="str">
            <v>내선</v>
          </cell>
          <cell r="W1146">
            <v>0.38500000000000001</v>
          </cell>
        </row>
        <row r="1147">
          <cell r="A1147">
            <v>1147</v>
          </cell>
          <cell r="C1147" t="str">
            <v>가로등 NH등기구</v>
          </cell>
          <cell r="D1147" t="str">
            <v>세종로대형</v>
          </cell>
          <cell r="E1147" t="str">
            <v>EA</v>
          </cell>
          <cell r="H1147">
            <v>895</v>
          </cell>
          <cell r="I1147">
            <v>70000</v>
          </cell>
          <cell r="J1147">
            <v>937</v>
          </cell>
          <cell r="K1147">
            <v>72500</v>
          </cell>
          <cell r="S1147">
            <v>70000</v>
          </cell>
          <cell r="V1147" t="str">
            <v>내선</v>
          </cell>
          <cell r="W1147">
            <v>0.52800000000000002</v>
          </cell>
        </row>
        <row r="1148">
          <cell r="A1148">
            <v>1148</v>
          </cell>
          <cell r="C1148" t="str">
            <v>가로등 NH등기구</v>
          </cell>
          <cell r="D1148" t="str">
            <v>세종로중형</v>
          </cell>
          <cell r="E1148" t="str">
            <v>EA</v>
          </cell>
          <cell r="H1148">
            <v>895</v>
          </cell>
          <cell r="I1148">
            <v>62500</v>
          </cell>
          <cell r="J1148">
            <v>937</v>
          </cell>
          <cell r="K1148">
            <v>70000</v>
          </cell>
          <cell r="S1148">
            <v>62500</v>
          </cell>
          <cell r="V1148" t="str">
            <v>내선</v>
          </cell>
          <cell r="W1148">
            <v>0.49500000000000005</v>
          </cell>
        </row>
        <row r="1149">
          <cell r="A1149">
            <v>1149</v>
          </cell>
          <cell r="C1149" t="str">
            <v>고압나트륨등기구</v>
          </cell>
          <cell r="D1149" t="str">
            <v xml:space="preserve">NH250W  </v>
          </cell>
          <cell r="E1149" t="str">
            <v>EA</v>
          </cell>
          <cell r="H1149">
            <v>895</v>
          </cell>
          <cell r="I1149">
            <v>72000</v>
          </cell>
          <cell r="J1149">
            <v>937</v>
          </cell>
          <cell r="K1149">
            <v>66250</v>
          </cell>
          <cell r="S1149">
            <v>66250</v>
          </cell>
          <cell r="V1149" t="str">
            <v>내선</v>
          </cell>
          <cell r="W1149">
            <v>0.495</v>
          </cell>
        </row>
        <row r="1150">
          <cell r="A1150">
            <v>1150</v>
          </cell>
          <cell r="C1150" t="str">
            <v>고압나트륨등기구</v>
          </cell>
          <cell r="D1150" t="str">
            <v>NH400W</v>
          </cell>
          <cell r="E1150" t="str">
            <v>EA</v>
          </cell>
          <cell r="H1150">
            <v>895</v>
          </cell>
          <cell r="I1150">
            <v>78000</v>
          </cell>
          <cell r="J1150">
            <v>937</v>
          </cell>
          <cell r="K1150">
            <v>80000</v>
          </cell>
          <cell r="S1150">
            <v>78000</v>
          </cell>
          <cell r="V1150" t="str">
            <v>내선</v>
          </cell>
          <cell r="W1150">
            <v>0.53</v>
          </cell>
        </row>
        <row r="1151">
          <cell r="A1151">
            <v>1151</v>
          </cell>
          <cell r="C1151" t="str">
            <v>터널등기구(AL판)</v>
          </cell>
          <cell r="D1151" t="str">
            <v>NXT 35W</v>
          </cell>
          <cell r="E1151" t="str">
            <v>EA</v>
          </cell>
          <cell r="S1151">
            <v>0</v>
          </cell>
          <cell r="V1151" t="str">
            <v>내선</v>
          </cell>
          <cell r="W1151">
            <v>0.38</v>
          </cell>
        </row>
        <row r="1152">
          <cell r="A1152">
            <v>1152</v>
          </cell>
          <cell r="C1152" t="str">
            <v>터널등기구(AL판)</v>
          </cell>
          <cell r="D1152" t="str">
            <v>NXT 90W</v>
          </cell>
          <cell r="E1152" t="str">
            <v>EA</v>
          </cell>
          <cell r="S1152">
            <v>0</v>
          </cell>
          <cell r="V1152" t="str">
            <v>내선</v>
          </cell>
          <cell r="W1152">
            <v>0.38</v>
          </cell>
        </row>
        <row r="1153">
          <cell r="A1153">
            <v>1153</v>
          </cell>
          <cell r="C1153" t="str">
            <v>터널등기구(AL판)</v>
          </cell>
          <cell r="D1153" t="str">
            <v>NXT 135W</v>
          </cell>
          <cell r="E1153" t="str">
            <v>EA</v>
          </cell>
          <cell r="S1153">
            <v>0</v>
          </cell>
          <cell r="V1153" t="str">
            <v>내선</v>
          </cell>
          <cell r="W1153">
            <v>0.44</v>
          </cell>
        </row>
        <row r="1154">
          <cell r="A1154">
            <v>1154</v>
          </cell>
          <cell r="C1154" t="str">
            <v>터널등기구(AL판)</v>
          </cell>
          <cell r="D1154" t="str">
            <v>NXT 180W</v>
          </cell>
          <cell r="E1154" t="str">
            <v>EA</v>
          </cell>
          <cell r="S1154">
            <v>0</v>
          </cell>
          <cell r="V1154" t="str">
            <v>내선</v>
          </cell>
          <cell r="W1154">
            <v>0.44</v>
          </cell>
        </row>
        <row r="1155">
          <cell r="A1155">
            <v>1155</v>
          </cell>
          <cell r="C1155" t="str">
            <v>내압방폭백열등</v>
          </cell>
          <cell r="D1155" t="str">
            <v>IL 220V/200W</v>
          </cell>
          <cell r="E1155" t="str">
            <v>EA</v>
          </cell>
          <cell r="S1155">
            <v>0</v>
          </cell>
          <cell r="V1155" t="str">
            <v>내선</v>
          </cell>
          <cell r="W1155">
            <v>0.38</v>
          </cell>
        </row>
        <row r="1156">
          <cell r="A1156">
            <v>1156</v>
          </cell>
          <cell r="S1156" t="str">
            <v/>
          </cell>
        </row>
        <row r="1157">
          <cell r="A1157">
            <v>1157</v>
          </cell>
          <cell r="C1157" t="str">
            <v>고압나트륨램프</v>
          </cell>
          <cell r="D1157" t="str">
            <v>NH  100W</v>
          </cell>
          <cell r="E1157" t="str">
            <v>EA</v>
          </cell>
          <cell r="H1157">
            <v>898</v>
          </cell>
          <cell r="I1157">
            <v>16000</v>
          </cell>
          <cell r="J1157">
            <v>947</v>
          </cell>
          <cell r="K1157">
            <v>20000</v>
          </cell>
          <cell r="S1157">
            <v>16000</v>
          </cell>
        </row>
        <row r="1158">
          <cell r="A1158">
            <v>1158</v>
          </cell>
          <cell r="C1158" t="str">
            <v>고압나트륨램프</v>
          </cell>
          <cell r="D1158" t="str">
            <v>NH  150W</v>
          </cell>
          <cell r="E1158" t="str">
            <v>EA</v>
          </cell>
          <cell r="H1158">
            <v>866</v>
          </cell>
          <cell r="I1158">
            <v>16500</v>
          </cell>
          <cell r="J1158">
            <v>947</v>
          </cell>
          <cell r="K1158">
            <v>21800</v>
          </cell>
          <cell r="S1158">
            <v>16500</v>
          </cell>
        </row>
        <row r="1159">
          <cell r="A1159">
            <v>1159</v>
          </cell>
          <cell r="C1159" t="str">
            <v>고압나트륨램프</v>
          </cell>
          <cell r="D1159" t="str">
            <v>NH  200W</v>
          </cell>
          <cell r="E1159" t="str">
            <v>EA</v>
          </cell>
          <cell r="H1159">
            <v>866</v>
          </cell>
          <cell r="I1159">
            <v>17500</v>
          </cell>
          <cell r="J1159">
            <v>947</v>
          </cell>
          <cell r="K1159">
            <v>23100</v>
          </cell>
          <cell r="S1159">
            <v>17500</v>
          </cell>
        </row>
        <row r="1160">
          <cell r="A1160">
            <v>1160</v>
          </cell>
          <cell r="C1160" t="str">
            <v>고압나트륨램프</v>
          </cell>
          <cell r="D1160" t="str">
            <v>NH  250W</v>
          </cell>
          <cell r="E1160" t="str">
            <v>EA</v>
          </cell>
          <cell r="H1160">
            <v>866</v>
          </cell>
          <cell r="I1160">
            <v>19500</v>
          </cell>
          <cell r="J1160">
            <v>947</v>
          </cell>
          <cell r="K1160">
            <v>25000</v>
          </cell>
          <cell r="S1160">
            <v>19500</v>
          </cell>
        </row>
        <row r="1161">
          <cell r="A1161">
            <v>1161</v>
          </cell>
          <cell r="C1161" t="str">
            <v>고압나트륨램프</v>
          </cell>
          <cell r="D1161" t="str">
            <v>NH  400W</v>
          </cell>
          <cell r="E1161" t="str">
            <v>EA</v>
          </cell>
          <cell r="H1161">
            <v>866</v>
          </cell>
          <cell r="I1161">
            <v>21000</v>
          </cell>
          <cell r="J1161">
            <v>947</v>
          </cell>
          <cell r="K1161">
            <v>26200</v>
          </cell>
          <cell r="S1161">
            <v>21000</v>
          </cell>
        </row>
        <row r="1162">
          <cell r="A1162">
            <v>1162</v>
          </cell>
          <cell r="C1162" t="str">
            <v>고압나트륨안정기</v>
          </cell>
          <cell r="D1162" t="str">
            <v>220V/100W</v>
          </cell>
          <cell r="E1162" t="str">
            <v>EA</v>
          </cell>
          <cell r="H1162">
            <v>866</v>
          </cell>
          <cell r="I1162">
            <v>15000</v>
          </cell>
          <cell r="J1162">
            <v>949</v>
          </cell>
          <cell r="K1162">
            <v>22500</v>
          </cell>
          <cell r="S1162">
            <v>15000</v>
          </cell>
        </row>
        <row r="1163">
          <cell r="A1163">
            <v>1163</v>
          </cell>
          <cell r="C1163" t="str">
            <v>고압나트륨안정기</v>
          </cell>
          <cell r="D1163" t="str">
            <v>220V/150W</v>
          </cell>
          <cell r="E1163" t="str">
            <v>EA</v>
          </cell>
          <cell r="H1163">
            <v>866</v>
          </cell>
          <cell r="I1163">
            <v>17000</v>
          </cell>
          <cell r="J1163">
            <v>949</v>
          </cell>
          <cell r="K1163">
            <v>23100</v>
          </cell>
          <cell r="S1163">
            <v>17000</v>
          </cell>
        </row>
        <row r="1164">
          <cell r="A1164">
            <v>1164</v>
          </cell>
          <cell r="C1164" t="str">
            <v>고압나트륨안정기</v>
          </cell>
          <cell r="D1164" t="str">
            <v>220V/200W</v>
          </cell>
          <cell r="E1164" t="str">
            <v>EA</v>
          </cell>
          <cell r="H1164">
            <v>866</v>
          </cell>
          <cell r="I1164">
            <v>18000</v>
          </cell>
          <cell r="J1164">
            <v>949</v>
          </cell>
          <cell r="K1164">
            <v>25000</v>
          </cell>
          <cell r="S1164">
            <v>18000</v>
          </cell>
        </row>
        <row r="1165">
          <cell r="A1165">
            <v>1165</v>
          </cell>
          <cell r="C1165" t="str">
            <v>고압나트륨안정기</v>
          </cell>
          <cell r="D1165" t="str">
            <v>옥외용 CC-220V/250W</v>
          </cell>
          <cell r="E1165" t="str">
            <v>EA</v>
          </cell>
          <cell r="H1165">
            <v>866</v>
          </cell>
          <cell r="I1165">
            <v>19500</v>
          </cell>
          <cell r="J1165">
            <v>949</v>
          </cell>
          <cell r="K1165">
            <v>27500</v>
          </cell>
          <cell r="S1165">
            <v>19500</v>
          </cell>
        </row>
        <row r="1166">
          <cell r="A1166">
            <v>1166</v>
          </cell>
          <cell r="C1166" t="str">
            <v>고압나트륨안정기</v>
          </cell>
          <cell r="D1166" t="str">
            <v>220V/400W</v>
          </cell>
          <cell r="E1166" t="str">
            <v>EA</v>
          </cell>
          <cell r="H1166">
            <v>866</v>
          </cell>
          <cell r="I1166">
            <v>26000</v>
          </cell>
          <cell r="J1166">
            <v>949</v>
          </cell>
          <cell r="K1166">
            <v>31200</v>
          </cell>
          <cell r="S1166">
            <v>26000</v>
          </cell>
        </row>
        <row r="1167">
          <cell r="A1167">
            <v>1167</v>
          </cell>
          <cell r="S1167" t="str">
            <v/>
          </cell>
        </row>
        <row r="1168">
          <cell r="A1168">
            <v>1168</v>
          </cell>
          <cell r="C1168" t="str">
            <v>저압나트륨램프</v>
          </cell>
          <cell r="D1168" t="str">
            <v>NXT 36W</v>
          </cell>
          <cell r="E1168" t="str">
            <v>EA</v>
          </cell>
          <cell r="S1168">
            <v>0</v>
          </cell>
        </row>
        <row r="1169">
          <cell r="A1169">
            <v>1169</v>
          </cell>
          <cell r="C1169" t="str">
            <v>저압나트륨램프</v>
          </cell>
          <cell r="D1169" t="str">
            <v>NXT 66W</v>
          </cell>
          <cell r="E1169" t="str">
            <v>EA</v>
          </cell>
          <cell r="S1169">
            <v>0</v>
          </cell>
        </row>
        <row r="1170">
          <cell r="A1170">
            <v>1170</v>
          </cell>
          <cell r="C1170" t="str">
            <v>저압나트륨램프</v>
          </cell>
          <cell r="D1170" t="str">
            <v>NXT 91W</v>
          </cell>
          <cell r="E1170" t="str">
            <v>EA</v>
          </cell>
          <cell r="S1170">
            <v>0</v>
          </cell>
        </row>
        <row r="1171">
          <cell r="A1171">
            <v>1171</v>
          </cell>
          <cell r="C1171" t="str">
            <v>저압나트륨램프</v>
          </cell>
          <cell r="D1171" t="str">
            <v>NXT 131W</v>
          </cell>
          <cell r="E1171" t="str">
            <v>EA</v>
          </cell>
          <cell r="S1171">
            <v>0</v>
          </cell>
        </row>
        <row r="1172">
          <cell r="A1172">
            <v>1172</v>
          </cell>
          <cell r="S1172" t="str">
            <v/>
          </cell>
        </row>
        <row r="1173">
          <cell r="A1173">
            <v>1173</v>
          </cell>
          <cell r="S1173" t="str">
            <v/>
          </cell>
        </row>
        <row r="1174">
          <cell r="A1174">
            <v>1174</v>
          </cell>
          <cell r="C1174" t="str">
            <v>저압나트륨안정기</v>
          </cell>
          <cell r="D1174" t="str">
            <v>NXT 36W</v>
          </cell>
          <cell r="E1174" t="str">
            <v>EA</v>
          </cell>
          <cell r="S1174">
            <v>0</v>
          </cell>
        </row>
        <row r="1175">
          <cell r="A1175">
            <v>1175</v>
          </cell>
          <cell r="C1175" t="str">
            <v>저압나트륨안정기</v>
          </cell>
          <cell r="D1175" t="str">
            <v>NXT 66W</v>
          </cell>
          <cell r="E1175" t="str">
            <v>EA</v>
          </cell>
          <cell r="S1175">
            <v>0</v>
          </cell>
        </row>
        <row r="1176">
          <cell r="A1176">
            <v>1176</v>
          </cell>
          <cell r="C1176" t="str">
            <v>저압나트륨안정기</v>
          </cell>
          <cell r="D1176" t="str">
            <v>NXT 91W</v>
          </cell>
          <cell r="E1176" t="str">
            <v>EA</v>
          </cell>
          <cell r="S1176">
            <v>0</v>
          </cell>
        </row>
        <row r="1177">
          <cell r="A1177">
            <v>1177</v>
          </cell>
          <cell r="C1177" t="str">
            <v>저압나트륨안정기</v>
          </cell>
          <cell r="D1177" t="str">
            <v>NXT 131W</v>
          </cell>
          <cell r="E1177" t="str">
            <v>EA</v>
          </cell>
          <cell r="S1177">
            <v>0</v>
          </cell>
        </row>
        <row r="1178">
          <cell r="A1178">
            <v>1178</v>
          </cell>
          <cell r="S1178" t="str">
            <v/>
          </cell>
        </row>
        <row r="1179">
          <cell r="A1179">
            <v>1179</v>
          </cell>
          <cell r="S1179" t="str">
            <v/>
          </cell>
        </row>
        <row r="1180">
          <cell r="A1180">
            <v>1180</v>
          </cell>
          <cell r="S1180" t="str">
            <v/>
          </cell>
        </row>
        <row r="1181">
          <cell r="A1181">
            <v>1181</v>
          </cell>
          <cell r="B1181" t="str">
            <v>기계화시공</v>
          </cell>
          <cell r="C1181" t="str">
            <v>스텐 원형테파 가로등주</v>
          </cell>
          <cell r="D1181" t="str">
            <v>10m Pole-2.5m 1Arm</v>
          </cell>
          <cell r="E1181" t="str">
            <v>본</v>
          </cell>
          <cell r="L1181" t="str">
            <v>길성조명</v>
          </cell>
          <cell r="M1181">
            <v>1200000</v>
          </cell>
          <cell r="S1181">
            <v>1200000</v>
          </cell>
        </row>
        <row r="1182">
          <cell r="A1182">
            <v>1182</v>
          </cell>
          <cell r="B1182" t="str">
            <v>기계화시공</v>
          </cell>
          <cell r="C1182" t="str">
            <v>스텐 원형테파 가로등주</v>
          </cell>
          <cell r="D1182" t="str">
            <v>10m Pole-2.5m 2Arm</v>
          </cell>
          <cell r="E1182" t="str">
            <v>본</v>
          </cell>
          <cell r="L1182" t="str">
            <v>길성조명</v>
          </cell>
          <cell r="M1182">
            <v>1400000</v>
          </cell>
          <cell r="S1182">
            <v>1400000</v>
          </cell>
        </row>
        <row r="1183">
          <cell r="A1183">
            <v>1183</v>
          </cell>
          <cell r="B1183" t="str">
            <v>기계화시공</v>
          </cell>
          <cell r="C1183" t="str">
            <v>스텐 원형테파 가로등주</v>
          </cell>
          <cell r="D1183" t="str">
            <v>5m Pole-1.5m 1Arm</v>
          </cell>
          <cell r="E1183" t="str">
            <v>본</v>
          </cell>
          <cell r="L1183" t="str">
            <v>길성조명</v>
          </cell>
          <cell r="M1183">
            <v>900000</v>
          </cell>
          <cell r="S1183">
            <v>900000</v>
          </cell>
        </row>
        <row r="1184">
          <cell r="A1184">
            <v>1184</v>
          </cell>
          <cell r="B1184" t="str">
            <v>기계화시공</v>
          </cell>
          <cell r="C1184" t="str">
            <v>스텐 원형테파 가로등주</v>
          </cell>
          <cell r="D1184" t="str">
            <v>10m Pole-2.5m+1.5m Arm</v>
          </cell>
          <cell r="E1184" t="str">
            <v>본</v>
          </cell>
          <cell r="L1184" t="str">
            <v>길성조명</v>
          </cell>
          <cell r="M1184">
            <v>1350000</v>
          </cell>
          <cell r="S1184">
            <v>1350000</v>
          </cell>
        </row>
        <row r="1185">
          <cell r="A1185">
            <v>1185</v>
          </cell>
          <cell r="B1185" t="str">
            <v>기계화시공</v>
          </cell>
          <cell r="C1185" t="str">
            <v>스텐 8각테파 원형3단 등주</v>
          </cell>
          <cell r="D1185" t="str">
            <v>10m Pole-2.5m 1Arm</v>
          </cell>
          <cell r="E1185" t="str">
            <v>본</v>
          </cell>
          <cell r="L1185" t="str">
            <v>길성조명</v>
          </cell>
          <cell r="M1185">
            <v>1050000</v>
          </cell>
          <cell r="S1185">
            <v>1050000</v>
          </cell>
        </row>
        <row r="1186">
          <cell r="A1186">
            <v>1186</v>
          </cell>
          <cell r="B1186" t="str">
            <v>기계화시공</v>
          </cell>
          <cell r="C1186" t="str">
            <v>스텐 8각테파 원형3단 등주</v>
          </cell>
          <cell r="D1186" t="str">
            <v>10m Pole-2.5m 2Arm</v>
          </cell>
          <cell r="E1186" t="str">
            <v>본</v>
          </cell>
          <cell r="L1186" t="str">
            <v>길성조명</v>
          </cell>
          <cell r="M1186">
            <v>1250000</v>
          </cell>
          <cell r="S1186">
            <v>1250000</v>
          </cell>
        </row>
        <row r="1187">
          <cell r="A1187">
            <v>1187</v>
          </cell>
          <cell r="B1187" t="str">
            <v>기계화시공</v>
          </cell>
          <cell r="C1187" t="str">
            <v>스텐 8각테파 원형3단 등주</v>
          </cell>
          <cell r="D1187" t="str">
            <v>5m Pole-1.5m 1Arm</v>
          </cell>
          <cell r="E1187" t="str">
            <v>본</v>
          </cell>
          <cell r="L1187" t="str">
            <v>길성조명</v>
          </cell>
          <cell r="M1187">
            <v>750000</v>
          </cell>
          <cell r="S1187">
            <v>750000</v>
          </cell>
        </row>
        <row r="1188">
          <cell r="A1188">
            <v>1188</v>
          </cell>
          <cell r="B1188" t="str">
            <v>기계화시공</v>
          </cell>
          <cell r="C1188" t="str">
            <v>스텐 8각테파 원형3단 등주</v>
          </cell>
          <cell r="D1188" t="str">
            <v>10m Pole-2.5m+1.5m Arm</v>
          </cell>
          <cell r="E1188" t="str">
            <v>본</v>
          </cell>
          <cell r="L1188" t="str">
            <v>길성조명</v>
          </cell>
          <cell r="M1188">
            <v>1200000</v>
          </cell>
          <cell r="S1188">
            <v>1200000</v>
          </cell>
        </row>
        <row r="1189">
          <cell r="A1189">
            <v>1189</v>
          </cell>
          <cell r="S1189" t="str">
            <v/>
          </cell>
        </row>
        <row r="1190">
          <cell r="A1190">
            <v>1190</v>
          </cell>
          <cell r="B1190" t="str">
            <v>기계화시공</v>
          </cell>
          <cell r="C1190" t="str">
            <v>가로등주 설치비</v>
          </cell>
          <cell r="D1190" t="str">
            <v xml:space="preserve"> 4~7m폴 </v>
          </cell>
          <cell r="E1190" t="str">
            <v>본</v>
          </cell>
          <cell r="R1190">
            <v>24855</v>
          </cell>
          <cell r="S1190">
            <v>1091</v>
          </cell>
          <cell r="T1190">
            <v>4627</v>
          </cell>
          <cell r="AD1190" t="str">
            <v>제23호표</v>
          </cell>
        </row>
        <row r="1191">
          <cell r="A1191">
            <v>1191</v>
          </cell>
          <cell r="B1191" t="str">
            <v>기계화시공</v>
          </cell>
          <cell r="C1191" t="str">
            <v>가로등주 설치비</v>
          </cell>
          <cell r="D1191" t="str">
            <v xml:space="preserve"> 8~9m폴 </v>
          </cell>
          <cell r="E1191" t="str">
            <v>본</v>
          </cell>
          <cell r="R1191">
            <v>28227</v>
          </cell>
          <cell r="S1191">
            <v>1190</v>
          </cell>
          <cell r="T1191">
            <v>5047</v>
          </cell>
          <cell r="AD1191" t="str">
            <v>제22호표</v>
          </cell>
        </row>
        <row r="1192">
          <cell r="A1192">
            <v>1192</v>
          </cell>
          <cell r="B1192" t="str">
            <v>기계화시공</v>
          </cell>
          <cell r="C1192" t="str">
            <v>가로등주 설치비</v>
          </cell>
          <cell r="D1192" t="str">
            <v xml:space="preserve"> 10~12m폴 </v>
          </cell>
          <cell r="E1192" t="str">
            <v>본</v>
          </cell>
          <cell r="R1192">
            <v>32110</v>
          </cell>
          <cell r="S1192">
            <v>1290</v>
          </cell>
          <cell r="T1192">
            <v>5468</v>
          </cell>
          <cell r="AD1192" t="str">
            <v>제21호표</v>
          </cell>
        </row>
        <row r="1193">
          <cell r="A1193">
            <v>1193</v>
          </cell>
          <cell r="C1193" t="str">
            <v>가로등 NH등기구</v>
          </cell>
          <cell r="D1193" t="str">
            <v>김포 대형(AL)</v>
          </cell>
          <cell r="E1193" t="str">
            <v>EA</v>
          </cell>
          <cell r="L1193" t="str">
            <v>길성조명</v>
          </cell>
          <cell r="M1193">
            <v>215000</v>
          </cell>
          <cell r="S1193">
            <v>215000</v>
          </cell>
          <cell r="V1193" t="str">
            <v>내선</v>
          </cell>
          <cell r="W1193">
            <v>0.52800000000000002</v>
          </cell>
        </row>
        <row r="1194">
          <cell r="A1194">
            <v>1194</v>
          </cell>
          <cell r="C1194" t="str">
            <v>가로등 NH등기구</v>
          </cell>
          <cell r="D1194" t="str">
            <v>김포 중형(SUS)</v>
          </cell>
          <cell r="E1194" t="str">
            <v>EA</v>
          </cell>
          <cell r="L1194" t="str">
            <v>길성조명</v>
          </cell>
          <cell r="M1194">
            <v>185000</v>
          </cell>
          <cell r="S1194">
            <v>185000</v>
          </cell>
          <cell r="V1194" t="str">
            <v>내선</v>
          </cell>
          <cell r="W1194">
            <v>0.49500000000000005</v>
          </cell>
        </row>
        <row r="1195">
          <cell r="A1195">
            <v>1195</v>
          </cell>
          <cell r="B1195" t="str">
            <v>기계화시공</v>
          </cell>
          <cell r="C1195" t="str">
            <v>가로등주 철거비</v>
          </cell>
          <cell r="D1195" t="str">
            <v xml:space="preserve">8각테퍼 8~9m폴 </v>
          </cell>
          <cell r="E1195" t="str">
            <v>본</v>
          </cell>
          <cell r="R1195">
            <v>28227</v>
          </cell>
          <cell r="S1195">
            <v>1190</v>
          </cell>
          <cell r="T1195">
            <v>5047</v>
          </cell>
          <cell r="AD1195" t="str">
            <v>제22호표</v>
          </cell>
        </row>
        <row r="1196">
          <cell r="A1196">
            <v>1196</v>
          </cell>
          <cell r="S1196" t="str">
            <v/>
          </cell>
        </row>
        <row r="1197">
          <cell r="A1197">
            <v>1197</v>
          </cell>
          <cell r="C1197" t="str">
            <v>STRAIGHT TRAY(H.D.G)</v>
          </cell>
          <cell r="D1197" t="str">
            <v>150W×100H</v>
          </cell>
          <cell r="E1197" t="str">
            <v>m</v>
          </cell>
          <cell r="H1197">
            <v>831</v>
          </cell>
          <cell r="I1197">
            <v>12000</v>
          </cell>
          <cell r="J1197">
            <v>880</v>
          </cell>
          <cell r="K1197">
            <v>10250</v>
          </cell>
          <cell r="S1197">
            <v>10250</v>
          </cell>
          <cell r="V1197" t="str">
            <v>내선</v>
          </cell>
          <cell r="W1197">
            <v>0.22500000000000001</v>
          </cell>
        </row>
        <row r="1198">
          <cell r="A1198">
            <v>1198</v>
          </cell>
          <cell r="C1198" t="str">
            <v>STRAIGHT TRAY(H.D.G)</v>
          </cell>
          <cell r="D1198" t="str">
            <v>150W×150H</v>
          </cell>
          <cell r="E1198" t="str">
            <v>m</v>
          </cell>
          <cell r="S1198">
            <v>0</v>
          </cell>
          <cell r="V1198" t="str">
            <v>내선</v>
          </cell>
          <cell r="W1198">
            <v>0.22500000000000001</v>
          </cell>
        </row>
        <row r="1199">
          <cell r="A1199">
            <v>1199</v>
          </cell>
          <cell r="C1199" t="str">
            <v>STRAIGHT TRAY(H.D.G)</v>
          </cell>
          <cell r="D1199" t="str">
            <v>200W×100H</v>
          </cell>
          <cell r="E1199" t="str">
            <v>m</v>
          </cell>
          <cell r="H1199">
            <v>831</v>
          </cell>
          <cell r="I1199">
            <v>13500</v>
          </cell>
          <cell r="J1199">
            <v>880</v>
          </cell>
          <cell r="K1199">
            <v>10600</v>
          </cell>
          <cell r="S1199">
            <v>10600</v>
          </cell>
          <cell r="V1199" t="str">
            <v>내선</v>
          </cell>
          <cell r="W1199">
            <v>0.22500000000000001</v>
          </cell>
        </row>
        <row r="1200">
          <cell r="A1200">
            <v>1200</v>
          </cell>
          <cell r="C1200" t="str">
            <v>STRAIGHT TRAY(H.D.G)</v>
          </cell>
          <cell r="D1200" t="str">
            <v>200W×150H</v>
          </cell>
          <cell r="E1200" t="str">
            <v>m</v>
          </cell>
          <cell r="S1200">
            <v>0</v>
          </cell>
          <cell r="V1200" t="str">
            <v>내선</v>
          </cell>
          <cell r="W1200">
            <v>0.22500000000000001</v>
          </cell>
        </row>
        <row r="1201">
          <cell r="A1201">
            <v>1201</v>
          </cell>
          <cell r="C1201" t="str">
            <v>STRAIGHT TRAY(H.D.G)</v>
          </cell>
          <cell r="D1201" t="str">
            <v>300W×100H</v>
          </cell>
          <cell r="E1201" t="str">
            <v>m</v>
          </cell>
          <cell r="H1201">
            <v>831</v>
          </cell>
          <cell r="I1201">
            <v>16700</v>
          </cell>
          <cell r="J1201">
            <v>880</v>
          </cell>
          <cell r="K1201">
            <v>11300</v>
          </cell>
          <cell r="S1201">
            <v>11300</v>
          </cell>
          <cell r="V1201" t="str">
            <v>내선</v>
          </cell>
          <cell r="W1201">
            <v>0.28499999999999998</v>
          </cell>
        </row>
        <row r="1202">
          <cell r="A1202">
            <v>1202</v>
          </cell>
          <cell r="C1202" t="str">
            <v>STRAIGHT TRAY(H.D.G)</v>
          </cell>
          <cell r="D1202" t="str">
            <v>300W×150H</v>
          </cell>
          <cell r="E1202" t="str">
            <v>m</v>
          </cell>
          <cell r="S1202">
            <v>0</v>
          </cell>
          <cell r="V1202" t="str">
            <v>내선</v>
          </cell>
          <cell r="W1202">
            <v>0.28499999999999998</v>
          </cell>
        </row>
        <row r="1203">
          <cell r="A1203">
            <v>1203</v>
          </cell>
          <cell r="C1203" t="str">
            <v>STRAIGHT TRAY(H.D.G)</v>
          </cell>
          <cell r="D1203" t="str">
            <v>400W×100H</v>
          </cell>
          <cell r="E1203" t="str">
            <v>m</v>
          </cell>
          <cell r="H1203">
            <v>833</v>
          </cell>
          <cell r="I1203">
            <v>11520</v>
          </cell>
          <cell r="J1203">
            <v>881</v>
          </cell>
          <cell r="K1203">
            <v>19230</v>
          </cell>
          <cell r="S1203">
            <v>11520</v>
          </cell>
          <cell r="V1203" t="str">
            <v>내선</v>
          </cell>
          <cell r="W1203">
            <v>0.33500000000000002</v>
          </cell>
        </row>
        <row r="1204">
          <cell r="A1204">
            <v>1204</v>
          </cell>
          <cell r="C1204" t="str">
            <v>STRAIGHT TRAY(H.D.G)</v>
          </cell>
          <cell r="D1204" t="str">
            <v>400W×150H</v>
          </cell>
          <cell r="E1204" t="str">
            <v>m</v>
          </cell>
          <cell r="S1204">
            <v>0</v>
          </cell>
          <cell r="V1204" t="str">
            <v>내선</v>
          </cell>
          <cell r="W1204">
            <v>0.33500000000000002</v>
          </cell>
        </row>
        <row r="1205">
          <cell r="A1205">
            <v>1205</v>
          </cell>
          <cell r="C1205" t="str">
            <v>STRAIGHT TRAY(H.D.G)</v>
          </cell>
          <cell r="D1205" t="str">
            <v>500W×100H</v>
          </cell>
          <cell r="E1205" t="str">
            <v>m</v>
          </cell>
          <cell r="J1205">
            <v>881</v>
          </cell>
          <cell r="S1205">
            <v>0</v>
          </cell>
          <cell r="V1205" t="str">
            <v>내선</v>
          </cell>
          <cell r="W1205">
            <v>0.44500000000000001</v>
          </cell>
        </row>
        <row r="1206">
          <cell r="A1206">
            <v>1206</v>
          </cell>
          <cell r="C1206" t="str">
            <v>STRAIGHT TRAY(H.D.G)</v>
          </cell>
          <cell r="D1206" t="str">
            <v>500W×150H</v>
          </cell>
          <cell r="E1206" t="str">
            <v>m</v>
          </cell>
          <cell r="S1206">
            <v>0</v>
          </cell>
          <cell r="V1206" t="str">
            <v>내선</v>
          </cell>
          <cell r="W1206">
            <v>0.44500000000000001</v>
          </cell>
        </row>
        <row r="1207">
          <cell r="A1207">
            <v>1207</v>
          </cell>
          <cell r="C1207" t="str">
            <v>STRAIGHT TRAY(H.D.G)</v>
          </cell>
          <cell r="D1207" t="str">
            <v>600W×100H</v>
          </cell>
          <cell r="E1207" t="str">
            <v>m</v>
          </cell>
          <cell r="H1207">
            <v>831</v>
          </cell>
          <cell r="I1207">
            <v>29500</v>
          </cell>
          <cell r="J1207">
            <v>880</v>
          </cell>
          <cell r="S1207">
            <v>29500</v>
          </cell>
          <cell r="V1207" t="str">
            <v>내선</v>
          </cell>
          <cell r="W1207">
            <v>0.52</v>
          </cell>
        </row>
        <row r="1208">
          <cell r="A1208">
            <v>1208</v>
          </cell>
          <cell r="C1208" t="str">
            <v>STRAIGHT TRAY(H.D.G)</v>
          </cell>
          <cell r="D1208" t="str">
            <v>600W×150H</v>
          </cell>
          <cell r="E1208" t="str">
            <v>m</v>
          </cell>
          <cell r="S1208">
            <v>0</v>
          </cell>
          <cell r="V1208" t="str">
            <v>내선</v>
          </cell>
          <cell r="W1208">
            <v>0.52</v>
          </cell>
        </row>
        <row r="1209">
          <cell r="A1209">
            <v>1209</v>
          </cell>
          <cell r="C1209" t="str">
            <v>STRAIGHT TRAY(H.D.G)</v>
          </cell>
          <cell r="D1209" t="str">
            <v>750W×150H</v>
          </cell>
          <cell r="E1209" t="str">
            <v>m</v>
          </cell>
          <cell r="H1209">
            <v>831</v>
          </cell>
          <cell r="I1209">
            <v>34500</v>
          </cell>
          <cell r="J1209">
            <v>880</v>
          </cell>
          <cell r="S1209">
            <v>34500</v>
          </cell>
          <cell r="V1209" t="str">
            <v>내선</v>
          </cell>
          <cell r="W1209">
            <v>0.52</v>
          </cell>
        </row>
        <row r="1210">
          <cell r="A1210">
            <v>1210</v>
          </cell>
          <cell r="C1210" t="str">
            <v>STRAIGHT TRAY(H.D.G)</v>
          </cell>
          <cell r="D1210" t="str">
            <v>450W×100H</v>
          </cell>
          <cell r="E1210" t="str">
            <v>m</v>
          </cell>
          <cell r="H1210">
            <v>831</v>
          </cell>
          <cell r="I1210">
            <v>21500</v>
          </cell>
          <cell r="J1210">
            <v>880</v>
          </cell>
          <cell r="K1210">
            <v>12400</v>
          </cell>
          <cell r="S1210">
            <v>12400</v>
          </cell>
          <cell r="V1210" t="str">
            <v>내선</v>
          </cell>
          <cell r="W1210">
            <v>0.44500000000000001</v>
          </cell>
        </row>
        <row r="1211">
          <cell r="A1211">
            <v>1211</v>
          </cell>
          <cell r="C1211" t="str">
            <v>STRAIGHT TRAY(H.D.G)</v>
          </cell>
          <cell r="D1211" t="str">
            <v>450W×150H</v>
          </cell>
          <cell r="E1211" t="str">
            <v>m</v>
          </cell>
          <cell r="S1211">
            <v>0</v>
          </cell>
          <cell r="V1211" t="str">
            <v>내선</v>
          </cell>
          <cell r="W1211">
            <v>0.44500000000000001</v>
          </cell>
        </row>
        <row r="1212">
          <cell r="A1212">
            <v>1212</v>
          </cell>
          <cell r="S1212" t="str">
            <v/>
          </cell>
        </row>
        <row r="1213">
          <cell r="A1213">
            <v>1213</v>
          </cell>
          <cell r="C1213" t="str">
            <v>HOR-ELBOW (H.D.G)</v>
          </cell>
          <cell r="D1213" t="str">
            <v>150W×100H</v>
          </cell>
          <cell r="E1213" t="str">
            <v>EA</v>
          </cell>
          <cell r="J1213">
            <v>880</v>
          </cell>
          <cell r="K1213">
            <v>14700</v>
          </cell>
          <cell r="S1213">
            <v>14700</v>
          </cell>
          <cell r="V1213" t="str">
            <v>내선</v>
          </cell>
          <cell r="W1213">
            <v>0.22500000000000001</v>
          </cell>
        </row>
        <row r="1214">
          <cell r="A1214">
            <v>1214</v>
          </cell>
          <cell r="C1214" t="str">
            <v>HOR-ELBOW (H.D.G)</v>
          </cell>
          <cell r="D1214" t="str">
            <v>150W×150H</v>
          </cell>
          <cell r="E1214" t="str">
            <v>EA</v>
          </cell>
          <cell r="S1214">
            <v>0</v>
          </cell>
          <cell r="V1214" t="str">
            <v>내선</v>
          </cell>
          <cell r="W1214">
            <v>0.22500000000000001</v>
          </cell>
        </row>
        <row r="1215">
          <cell r="A1215">
            <v>1215</v>
          </cell>
          <cell r="C1215" t="str">
            <v>HOR-ELBOW (H.D.G)</v>
          </cell>
          <cell r="D1215" t="str">
            <v>200W×100H</v>
          </cell>
          <cell r="E1215" t="str">
            <v>EA</v>
          </cell>
          <cell r="J1215">
            <v>880</v>
          </cell>
          <cell r="K1215">
            <v>17000</v>
          </cell>
          <cell r="S1215">
            <v>17000</v>
          </cell>
          <cell r="V1215" t="str">
            <v>내선</v>
          </cell>
          <cell r="W1215">
            <v>0.22500000000000001</v>
          </cell>
        </row>
        <row r="1216">
          <cell r="A1216">
            <v>1216</v>
          </cell>
          <cell r="C1216" t="str">
            <v>HOR-ELBOW (H.D.G)</v>
          </cell>
          <cell r="D1216" t="str">
            <v>200W×150H</v>
          </cell>
          <cell r="E1216" t="str">
            <v>EA</v>
          </cell>
          <cell r="S1216">
            <v>0</v>
          </cell>
          <cell r="V1216" t="str">
            <v>내선</v>
          </cell>
          <cell r="W1216">
            <v>0.22500000000000001</v>
          </cell>
        </row>
        <row r="1217">
          <cell r="A1217">
            <v>1217</v>
          </cell>
          <cell r="C1217" t="str">
            <v>HOR-ELBOW (H.D.G)</v>
          </cell>
          <cell r="D1217" t="str">
            <v>300W×100H</v>
          </cell>
          <cell r="E1217" t="str">
            <v>EA</v>
          </cell>
          <cell r="J1217">
            <v>880</v>
          </cell>
          <cell r="K1217">
            <v>18000</v>
          </cell>
          <cell r="S1217">
            <v>18000</v>
          </cell>
          <cell r="V1217" t="str">
            <v>내선</v>
          </cell>
          <cell r="W1217">
            <v>0.28499999999999998</v>
          </cell>
        </row>
        <row r="1218">
          <cell r="A1218">
            <v>1218</v>
          </cell>
          <cell r="C1218" t="str">
            <v>HOR-ELBOW (H.D.G)</v>
          </cell>
          <cell r="D1218" t="str">
            <v>300W×150H</v>
          </cell>
          <cell r="E1218" t="str">
            <v>EA</v>
          </cell>
          <cell r="S1218">
            <v>0</v>
          </cell>
          <cell r="V1218" t="str">
            <v>내선</v>
          </cell>
          <cell r="W1218">
            <v>0.28499999999999998</v>
          </cell>
        </row>
        <row r="1219">
          <cell r="A1219">
            <v>1219</v>
          </cell>
          <cell r="C1219" t="str">
            <v>HOR-ELBOW (H.D.G)</v>
          </cell>
          <cell r="D1219" t="str">
            <v>400W×100H</v>
          </cell>
          <cell r="E1219" t="str">
            <v>EA</v>
          </cell>
          <cell r="S1219">
            <v>0</v>
          </cell>
          <cell r="V1219" t="str">
            <v>내선</v>
          </cell>
          <cell r="W1219">
            <v>0.33500000000000002</v>
          </cell>
        </row>
        <row r="1220">
          <cell r="A1220">
            <v>1220</v>
          </cell>
          <cell r="C1220" t="str">
            <v>HOR-ELBOW (H.D.G)</v>
          </cell>
          <cell r="D1220" t="str">
            <v>400W×150H</v>
          </cell>
          <cell r="E1220" t="str">
            <v>EA</v>
          </cell>
          <cell r="S1220">
            <v>0</v>
          </cell>
          <cell r="V1220" t="str">
            <v>내선</v>
          </cell>
          <cell r="W1220">
            <v>0.33500000000000002</v>
          </cell>
        </row>
        <row r="1221">
          <cell r="A1221">
            <v>1221</v>
          </cell>
          <cell r="C1221" t="str">
            <v>HOR-ELBOW (H.D.G)</v>
          </cell>
          <cell r="D1221" t="str">
            <v>500W×100H</v>
          </cell>
          <cell r="E1221" t="str">
            <v>EA</v>
          </cell>
          <cell r="S1221">
            <v>0</v>
          </cell>
          <cell r="V1221" t="str">
            <v>내선</v>
          </cell>
          <cell r="W1221">
            <v>0.44500000000000001</v>
          </cell>
        </row>
        <row r="1222">
          <cell r="A1222">
            <v>1222</v>
          </cell>
          <cell r="C1222" t="str">
            <v>HOR-ELBOW (H.D.G)</v>
          </cell>
          <cell r="D1222" t="str">
            <v>500W×150H</v>
          </cell>
          <cell r="E1222" t="str">
            <v>EA</v>
          </cell>
          <cell r="S1222">
            <v>0</v>
          </cell>
          <cell r="V1222" t="str">
            <v>내선</v>
          </cell>
          <cell r="W1222">
            <v>0.44500000000000001</v>
          </cell>
        </row>
        <row r="1223">
          <cell r="A1223">
            <v>1223</v>
          </cell>
          <cell r="C1223" t="str">
            <v>HOR-ELBOW (H.D.G)</v>
          </cell>
          <cell r="D1223" t="str">
            <v>600W×100H</v>
          </cell>
          <cell r="E1223" t="str">
            <v>EA</v>
          </cell>
          <cell r="J1223">
            <v>880</v>
          </cell>
          <cell r="K1223">
            <v>26300</v>
          </cell>
          <cell r="S1223">
            <v>26300</v>
          </cell>
          <cell r="V1223" t="str">
            <v>내선</v>
          </cell>
          <cell r="W1223">
            <v>0.52</v>
          </cell>
        </row>
        <row r="1224">
          <cell r="A1224">
            <v>1224</v>
          </cell>
          <cell r="C1224" t="str">
            <v>HOR-ELBOW (H.D.G)</v>
          </cell>
          <cell r="D1224" t="str">
            <v>600W×150H</v>
          </cell>
          <cell r="E1224" t="str">
            <v>EA</v>
          </cell>
          <cell r="S1224">
            <v>0</v>
          </cell>
          <cell r="V1224" t="str">
            <v>내선</v>
          </cell>
          <cell r="W1224">
            <v>0.52</v>
          </cell>
        </row>
        <row r="1225">
          <cell r="A1225">
            <v>1225</v>
          </cell>
          <cell r="S1225" t="str">
            <v/>
          </cell>
        </row>
        <row r="1226">
          <cell r="A1226">
            <v>1226</v>
          </cell>
          <cell r="C1226" t="str">
            <v>HOR-ELBOW (H.D.G)</v>
          </cell>
          <cell r="D1226" t="str">
            <v>450W×100H</v>
          </cell>
          <cell r="E1226" t="str">
            <v>EA</v>
          </cell>
          <cell r="J1226">
            <v>880</v>
          </cell>
          <cell r="K1226">
            <v>25000</v>
          </cell>
          <cell r="S1226">
            <v>25000</v>
          </cell>
          <cell r="V1226" t="str">
            <v>내선</v>
          </cell>
          <cell r="W1226">
            <v>0.44500000000000001</v>
          </cell>
        </row>
        <row r="1227">
          <cell r="A1227">
            <v>1227</v>
          </cell>
          <cell r="C1227" t="str">
            <v>HOR-ELBOW (H.D.G)</v>
          </cell>
          <cell r="D1227" t="str">
            <v>450W×150H</v>
          </cell>
          <cell r="E1227" t="str">
            <v>EA</v>
          </cell>
          <cell r="S1227">
            <v>0</v>
          </cell>
          <cell r="V1227" t="str">
            <v>내선</v>
          </cell>
          <cell r="W1227">
            <v>0.44500000000000001</v>
          </cell>
        </row>
        <row r="1228">
          <cell r="A1228">
            <v>1228</v>
          </cell>
          <cell r="C1228" t="str">
            <v>VER-ELBOW (H.D.G)</v>
          </cell>
          <cell r="D1228" t="str">
            <v>150W×100H</v>
          </cell>
          <cell r="E1228" t="str">
            <v>EA</v>
          </cell>
          <cell r="J1228">
            <v>880</v>
          </cell>
          <cell r="K1228">
            <v>12400</v>
          </cell>
          <cell r="S1228">
            <v>12400</v>
          </cell>
          <cell r="V1228" t="str">
            <v>내선</v>
          </cell>
          <cell r="W1228">
            <v>0.22500000000000001</v>
          </cell>
        </row>
        <row r="1229">
          <cell r="A1229">
            <v>1229</v>
          </cell>
          <cell r="C1229" t="str">
            <v>VER-ELBOW (H.D.G)</v>
          </cell>
          <cell r="D1229" t="str">
            <v>150W×150H</v>
          </cell>
          <cell r="E1229" t="str">
            <v>EA</v>
          </cell>
          <cell r="S1229">
            <v>0</v>
          </cell>
          <cell r="V1229" t="str">
            <v>내선</v>
          </cell>
          <cell r="W1229">
            <v>0.22500000000000001</v>
          </cell>
        </row>
        <row r="1230">
          <cell r="A1230">
            <v>1230</v>
          </cell>
          <cell r="C1230" t="str">
            <v>VER-ELBOW (H.D.G)</v>
          </cell>
          <cell r="D1230" t="str">
            <v>200W×100H</v>
          </cell>
          <cell r="E1230" t="str">
            <v>EA</v>
          </cell>
          <cell r="J1230">
            <v>880</v>
          </cell>
          <cell r="K1230">
            <v>13000</v>
          </cell>
          <cell r="S1230">
            <v>13000</v>
          </cell>
          <cell r="V1230" t="str">
            <v>내선</v>
          </cell>
          <cell r="W1230">
            <v>0.22500000000000001</v>
          </cell>
        </row>
        <row r="1231">
          <cell r="A1231">
            <v>1231</v>
          </cell>
          <cell r="C1231" t="str">
            <v>VER-ELBOW (H.D.G)</v>
          </cell>
          <cell r="D1231" t="str">
            <v>200W×150H</v>
          </cell>
          <cell r="E1231" t="str">
            <v>EA</v>
          </cell>
          <cell r="S1231">
            <v>0</v>
          </cell>
          <cell r="V1231" t="str">
            <v>내선</v>
          </cell>
          <cell r="W1231">
            <v>0.22500000000000001</v>
          </cell>
        </row>
        <row r="1232">
          <cell r="A1232">
            <v>1232</v>
          </cell>
          <cell r="C1232" t="str">
            <v>VER-ELBOW (H.D.G)</v>
          </cell>
          <cell r="D1232" t="str">
            <v>300W×100H</v>
          </cell>
          <cell r="E1232" t="str">
            <v>EA</v>
          </cell>
          <cell r="J1232">
            <v>880</v>
          </cell>
          <cell r="K1232">
            <v>13500</v>
          </cell>
          <cell r="S1232">
            <v>13500</v>
          </cell>
          <cell r="V1232" t="str">
            <v>내선</v>
          </cell>
          <cell r="W1232">
            <v>0.28499999999999998</v>
          </cell>
        </row>
        <row r="1233">
          <cell r="A1233">
            <v>1233</v>
          </cell>
          <cell r="C1233" t="str">
            <v>VER-ELBOW (H.D.G)</v>
          </cell>
          <cell r="D1233" t="str">
            <v>300W×150H</v>
          </cell>
          <cell r="E1233" t="str">
            <v>EA</v>
          </cell>
          <cell r="S1233">
            <v>0</v>
          </cell>
          <cell r="V1233" t="str">
            <v>내선</v>
          </cell>
          <cell r="W1233">
            <v>0.28499999999999998</v>
          </cell>
        </row>
        <row r="1234">
          <cell r="A1234">
            <v>1234</v>
          </cell>
          <cell r="C1234" t="str">
            <v>VER-ELBOW (H.D.G)</v>
          </cell>
          <cell r="D1234" t="str">
            <v>450W×100H</v>
          </cell>
          <cell r="E1234" t="str">
            <v>EA</v>
          </cell>
          <cell r="J1234">
            <v>879</v>
          </cell>
          <cell r="K1234">
            <v>15200</v>
          </cell>
          <cell r="S1234">
            <v>15200</v>
          </cell>
          <cell r="V1234" t="str">
            <v>내선</v>
          </cell>
          <cell r="W1234">
            <v>0.33500000000000002</v>
          </cell>
        </row>
        <row r="1235">
          <cell r="A1235">
            <v>1235</v>
          </cell>
          <cell r="C1235" t="str">
            <v>VER-ELBOW (H.D.G)</v>
          </cell>
          <cell r="D1235" t="str">
            <v>450W×150H</v>
          </cell>
          <cell r="E1235" t="str">
            <v>EA</v>
          </cell>
          <cell r="S1235">
            <v>0</v>
          </cell>
          <cell r="V1235" t="str">
            <v>내선</v>
          </cell>
          <cell r="W1235">
            <v>0.33500000000000002</v>
          </cell>
        </row>
        <row r="1236">
          <cell r="A1236">
            <v>1236</v>
          </cell>
          <cell r="C1236" t="str">
            <v>VER-ELBOW (H.D.G)</v>
          </cell>
          <cell r="D1236" t="str">
            <v>500W×100H</v>
          </cell>
          <cell r="E1236" t="str">
            <v>EA</v>
          </cell>
          <cell r="S1236">
            <v>0</v>
          </cell>
          <cell r="V1236" t="str">
            <v>내선</v>
          </cell>
          <cell r="W1236">
            <v>0.44500000000000001</v>
          </cell>
        </row>
        <row r="1237">
          <cell r="A1237">
            <v>1237</v>
          </cell>
          <cell r="C1237" t="str">
            <v>VER-ELBOW (H.D.G)</v>
          </cell>
          <cell r="D1237" t="str">
            <v>500W×150H</v>
          </cell>
          <cell r="E1237" t="str">
            <v>EA</v>
          </cell>
          <cell r="S1237">
            <v>0</v>
          </cell>
          <cell r="V1237" t="str">
            <v>내선</v>
          </cell>
          <cell r="W1237">
            <v>0.44500000000000001</v>
          </cell>
        </row>
        <row r="1238">
          <cell r="A1238">
            <v>1238</v>
          </cell>
          <cell r="C1238" t="str">
            <v>VER-ELBOW (H.D.G)</v>
          </cell>
          <cell r="D1238" t="str">
            <v>600W×100H</v>
          </cell>
          <cell r="E1238" t="str">
            <v>EA</v>
          </cell>
          <cell r="J1238">
            <v>879</v>
          </cell>
          <cell r="K1238">
            <v>16200</v>
          </cell>
          <cell r="S1238">
            <v>16200</v>
          </cell>
          <cell r="V1238" t="str">
            <v>내선</v>
          </cell>
          <cell r="W1238">
            <v>0.52</v>
          </cell>
        </row>
        <row r="1239">
          <cell r="A1239">
            <v>1239</v>
          </cell>
          <cell r="C1239" t="str">
            <v>VER-ELBOW (H.D.G)</v>
          </cell>
          <cell r="D1239" t="str">
            <v>600W×150H</v>
          </cell>
          <cell r="E1239" t="str">
            <v>EA</v>
          </cell>
          <cell r="S1239">
            <v>0</v>
          </cell>
          <cell r="V1239" t="str">
            <v>내선</v>
          </cell>
          <cell r="W1239">
            <v>0.52</v>
          </cell>
        </row>
        <row r="1240">
          <cell r="A1240">
            <v>1238</v>
          </cell>
          <cell r="C1240" t="str">
            <v>VER-ELBOW (H.D.G)</v>
          </cell>
          <cell r="D1240" t="str">
            <v>600W×100H</v>
          </cell>
          <cell r="E1240" t="str">
            <v>EA</v>
          </cell>
          <cell r="J1240">
            <v>879</v>
          </cell>
          <cell r="K1240">
            <v>16200</v>
          </cell>
          <cell r="S1240">
            <v>16200</v>
          </cell>
          <cell r="V1240" t="str">
            <v>내선</v>
          </cell>
          <cell r="W1240">
            <v>0.52</v>
          </cell>
        </row>
        <row r="1241">
          <cell r="A1241">
            <v>1241</v>
          </cell>
          <cell r="C1241" t="str">
            <v>HOR-TEE (H.D.G)</v>
          </cell>
          <cell r="D1241" t="str">
            <v>150W×100H</v>
          </cell>
          <cell r="E1241" t="str">
            <v>EA</v>
          </cell>
          <cell r="S1241">
            <v>0</v>
          </cell>
          <cell r="V1241" t="str">
            <v>내선</v>
          </cell>
          <cell r="W1241">
            <v>0.22500000000000001</v>
          </cell>
        </row>
        <row r="1242">
          <cell r="A1242">
            <v>1242</v>
          </cell>
          <cell r="C1242" t="str">
            <v>HOR-TEE (H.D.G)</v>
          </cell>
          <cell r="D1242" t="str">
            <v>150W×150H</v>
          </cell>
          <cell r="E1242" t="str">
            <v>EA</v>
          </cell>
          <cell r="S1242">
            <v>0</v>
          </cell>
          <cell r="V1242" t="str">
            <v>내선</v>
          </cell>
          <cell r="W1242">
            <v>0.22500000000000001</v>
          </cell>
        </row>
        <row r="1243">
          <cell r="A1243">
            <v>1243</v>
          </cell>
          <cell r="C1243" t="str">
            <v>HOR-TEE (H.D.G)</v>
          </cell>
          <cell r="D1243" t="str">
            <v>200W×100H</v>
          </cell>
          <cell r="E1243" t="str">
            <v>EA</v>
          </cell>
          <cell r="J1243">
            <v>879</v>
          </cell>
          <cell r="K1243">
            <v>15500</v>
          </cell>
          <cell r="S1243">
            <v>15500</v>
          </cell>
          <cell r="V1243" t="str">
            <v>내선</v>
          </cell>
          <cell r="W1243">
            <v>0.22500000000000001</v>
          </cell>
        </row>
        <row r="1244">
          <cell r="A1244">
            <v>1244</v>
          </cell>
          <cell r="C1244" t="str">
            <v>HOR-TEE (H.D.G)</v>
          </cell>
          <cell r="D1244" t="str">
            <v>200W×150H</v>
          </cell>
          <cell r="E1244" t="str">
            <v>EA</v>
          </cell>
          <cell r="S1244">
            <v>0</v>
          </cell>
          <cell r="V1244" t="str">
            <v>내선</v>
          </cell>
          <cell r="W1244">
            <v>0.22500000000000001</v>
          </cell>
        </row>
        <row r="1245">
          <cell r="A1245">
            <v>1245</v>
          </cell>
          <cell r="C1245" t="str">
            <v>HOR-TEE (H.D.G)</v>
          </cell>
          <cell r="D1245" t="str">
            <v>300W×100H</v>
          </cell>
          <cell r="E1245" t="str">
            <v>EA</v>
          </cell>
          <cell r="J1245">
            <v>879</v>
          </cell>
          <cell r="K1245">
            <v>17600</v>
          </cell>
          <cell r="S1245">
            <v>17600</v>
          </cell>
          <cell r="V1245" t="str">
            <v>내선</v>
          </cell>
          <cell r="W1245">
            <v>0.28499999999999998</v>
          </cell>
        </row>
        <row r="1246">
          <cell r="A1246">
            <v>1246</v>
          </cell>
          <cell r="C1246" t="str">
            <v>HOR-TEE (H.D.G)</v>
          </cell>
          <cell r="D1246" t="str">
            <v>300W×150H</v>
          </cell>
          <cell r="E1246" t="str">
            <v>EA</v>
          </cell>
          <cell r="S1246">
            <v>0</v>
          </cell>
          <cell r="V1246" t="str">
            <v>내선</v>
          </cell>
          <cell r="W1246">
            <v>0.28499999999999998</v>
          </cell>
        </row>
        <row r="1247">
          <cell r="A1247">
            <v>1247</v>
          </cell>
          <cell r="C1247" t="str">
            <v>HOR-TEE (H.D.G)</v>
          </cell>
          <cell r="D1247" t="str">
            <v>450W×100H</v>
          </cell>
          <cell r="E1247" t="str">
            <v>EA</v>
          </cell>
          <cell r="J1247">
            <v>879</v>
          </cell>
          <cell r="K1247">
            <v>21100</v>
          </cell>
          <cell r="S1247">
            <v>21100</v>
          </cell>
          <cell r="V1247" t="str">
            <v>내선</v>
          </cell>
          <cell r="W1247">
            <v>0.33500000000000002</v>
          </cell>
        </row>
        <row r="1248">
          <cell r="A1248">
            <v>1248</v>
          </cell>
          <cell r="C1248" t="str">
            <v>HOR-TEE (H.D.G)</v>
          </cell>
          <cell r="D1248" t="str">
            <v>400W×150H</v>
          </cell>
          <cell r="E1248" t="str">
            <v>EA</v>
          </cell>
          <cell r="S1248">
            <v>0</v>
          </cell>
          <cell r="V1248" t="str">
            <v>내선</v>
          </cell>
          <cell r="W1248">
            <v>0.33500000000000002</v>
          </cell>
        </row>
        <row r="1249">
          <cell r="A1249">
            <v>1249</v>
          </cell>
          <cell r="C1249" t="str">
            <v>HOR-TEE (H.D.G)</v>
          </cell>
          <cell r="D1249" t="str">
            <v>500W×100H</v>
          </cell>
          <cell r="E1249" t="str">
            <v>EA</v>
          </cell>
          <cell r="S1249">
            <v>0</v>
          </cell>
          <cell r="V1249" t="str">
            <v>내선</v>
          </cell>
          <cell r="W1249">
            <v>0.44500000000000001</v>
          </cell>
        </row>
        <row r="1250">
          <cell r="A1250">
            <v>1250</v>
          </cell>
          <cell r="C1250" t="str">
            <v>HOR-TEE (H.D.G)</v>
          </cell>
          <cell r="D1250" t="str">
            <v>500W×150H</v>
          </cell>
          <cell r="E1250" t="str">
            <v>EA</v>
          </cell>
          <cell r="S1250">
            <v>0</v>
          </cell>
          <cell r="V1250" t="str">
            <v>내선</v>
          </cell>
          <cell r="W1250">
            <v>0.44500000000000001</v>
          </cell>
        </row>
        <row r="1251">
          <cell r="A1251">
            <v>1251</v>
          </cell>
          <cell r="C1251" t="str">
            <v>HOR-TEE (H.D.G)</v>
          </cell>
          <cell r="D1251" t="str">
            <v>600W×100H</v>
          </cell>
          <cell r="E1251" t="str">
            <v>EA</v>
          </cell>
          <cell r="J1251">
            <v>879</v>
          </cell>
          <cell r="K1251">
            <v>25000</v>
          </cell>
          <cell r="S1251">
            <v>25000</v>
          </cell>
          <cell r="V1251" t="str">
            <v>내선</v>
          </cell>
          <cell r="W1251">
            <v>0.52</v>
          </cell>
        </row>
        <row r="1252">
          <cell r="A1252">
            <v>1252</v>
          </cell>
          <cell r="C1252" t="str">
            <v>HOR-TEE (H.D.G)</v>
          </cell>
          <cell r="D1252" t="str">
            <v>600W×150H</v>
          </cell>
          <cell r="E1252" t="str">
            <v>EA</v>
          </cell>
          <cell r="S1252">
            <v>0</v>
          </cell>
          <cell r="V1252" t="str">
            <v>내선</v>
          </cell>
          <cell r="W1252">
            <v>0.52</v>
          </cell>
        </row>
        <row r="1253">
          <cell r="A1253">
            <v>1253</v>
          </cell>
          <cell r="C1253" t="str">
            <v>HOR-TEE (H.D.G)</v>
          </cell>
          <cell r="D1253" t="str">
            <v>750W×100H</v>
          </cell>
          <cell r="E1253" t="str">
            <v>EA</v>
          </cell>
          <cell r="S1253">
            <v>0</v>
          </cell>
          <cell r="V1253" t="str">
            <v>내선</v>
          </cell>
          <cell r="W1253">
            <v>0.5575</v>
          </cell>
        </row>
        <row r="1254">
          <cell r="A1254">
            <v>1254</v>
          </cell>
          <cell r="C1254" t="str">
            <v>VER-TEE (H.D.G)</v>
          </cell>
          <cell r="D1254" t="str">
            <v>300W×100H</v>
          </cell>
          <cell r="E1254" t="str">
            <v>EA</v>
          </cell>
          <cell r="S1254">
            <v>0</v>
          </cell>
          <cell r="V1254" t="str">
            <v>내선</v>
          </cell>
          <cell r="W1254">
            <v>0.58750000000000002</v>
          </cell>
        </row>
        <row r="1255">
          <cell r="A1255">
            <v>1255</v>
          </cell>
          <cell r="S1255" t="str">
            <v/>
          </cell>
        </row>
        <row r="1256">
          <cell r="A1256">
            <v>1256</v>
          </cell>
          <cell r="C1256" t="str">
            <v>HOR-CROSS (H.D.G)</v>
          </cell>
          <cell r="D1256" t="str">
            <v>150W×100H</v>
          </cell>
          <cell r="E1256" t="str">
            <v>EA</v>
          </cell>
          <cell r="S1256">
            <v>0</v>
          </cell>
          <cell r="V1256" t="str">
            <v>내선</v>
          </cell>
          <cell r="W1256">
            <v>0.22500000000000001</v>
          </cell>
        </row>
        <row r="1257">
          <cell r="A1257">
            <v>1257</v>
          </cell>
          <cell r="C1257" t="str">
            <v>HOR-CROSS (H.D.G)</v>
          </cell>
          <cell r="D1257" t="str">
            <v>150W×150H</v>
          </cell>
          <cell r="E1257" t="str">
            <v>EA</v>
          </cell>
          <cell r="S1257">
            <v>0</v>
          </cell>
          <cell r="V1257" t="str">
            <v>내선</v>
          </cell>
          <cell r="W1257">
            <v>0.22500000000000001</v>
          </cell>
        </row>
        <row r="1258">
          <cell r="A1258">
            <v>1258</v>
          </cell>
          <cell r="C1258" t="str">
            <v>HOR-CROSS (H.D.G)</v>
          </cell>
          <cell r="D1258" t="str">
            <v>200W×100H</v>
          </cell>
          <cell r="E1258" t="str">
            <v>EA</v>
          </cell>
          <cell r="J1258">
            <v>879</v>
          </cell>
          <cell r="K1258">
            <v>24900</v>
          </cell>
          <cell r="S1258">
            <v>24900</v>
          </cell>
          <cell r="V1258" t="str">
            <v>내선</v>
          </cell>
          <cell r="W1258">
            <v>0.22500000000000001</v>
          </cell>
        </row>
        <row r="1259">
          <cell r="A1259">
            <v>1259</v>
          </cell>
          <cell r="C1259" t="str">
            <v>HOR-CROSS (H.D.G)</v>
          </cell>
          <cell r="D1259" t="str">
            <v>200W×150H</v>
          </cell>
          <cell r="E1259" t="str">
            <v>EA</v>
          </cell>
          <cell r="S1259">
            <v>0</v>
          </cell>
          <cell r="V1259" t="str">
            <v>내선</v>
          </cell>
          <cell r="W1259">
            <v>0.22500000000000001</v>
          </cell>
        </row>
        <row r="1260">
          <cell r="A1260">
            <v>1260</v>
          </cell>
          <cell r="C1260" t="str">
            <v>HOR-CROSS (H.D.G)</v>
          </cell>
          <cell r="D1260" t="str">
            <v>300W×100H</v>
          </cell>
          <cell r="E1260" t="str">
            <v>EA</v>
          </cell>
          <cell r="J1260">
            <v>879</v>
          </cell>
          <cell r="K1260">
            <v>27200</v>
          </cell>
          <cell r="S1260">
            <v>27200</v>
          </cell>
          <cell r="V1260" t="str">
            <v>내선</v>
          </cell>
          <cell r="W1260">
            <v>0.28499999999999998</v>
          </cell>
        </row>
        <row r="1261">
          <cell r="A1261">
            <v>1261</v>
          </cell>
          <cell r="C1261" t="str">
            <v>HOR-CROSS (H.D.G)</v>
          </cell>
          <cell r="D1261" t="str">
            <v>300W×150H</v>
          </cell>
          <cell r="E1261" t="str">
            <v>EA</v>
          </cell>
          <cell r="S1261">
            <v>0</v>
          </cell>
          <cell r="V1261" t="str">
            <v>내선</v>
          </cell>
          <cell r="W1261">
            <v>0.28499999999999998</v>
          </cell>
        </row>
        <row r="1262">
          <cell r="A1262">
            <v>1262</v>
          </cell>
          <cell r="C1262" t="str">
            <v>HOR-CROSS (H.D.G)</v>
          </cell>
          <cell r="D1262" t="str">
            <v>450W×100H</v>
          </cell>
          <cell r="E1262" t="str">
            <v>EA</v>
          </cell>
          <cell r="J1262">
            <v>879</v>
          </cell>
          <cell r="K1262">
            <v>31300</v>
          </cell>
          <cell r="S1262">
            <v>31300</v>
          </cell>
          <cell r="V1262" t="str">
            <v>내선</v>
          </cell>
          <cell r="W1262">
            <v>0.33500000000000002</v>
          </cell>
        </row>
        <row r="1263">
          <cell r="A1263">
            <v>1263</v>
          </cell>
          <cell r="C1263" t="str">
            <v>HOR-CROSS (H.D.G)</v>
          </cell>
          <cell r="D1263" t="str">
            <v>400W×150H</v>
          </cell>
          <cell r="E1263" t="str">
            <v>EA</v>
          </cell>
          <cell r="S1263">
            <v>0</v>
          </cell>
          <cell r="V1263" t="str">
            <v>내선</v>
          </cell>
          <cell r="W1263">
            <v>0.33500000000000002</v>
          </cell>
        </row>
        <row r="1264">
          <cell r="A1264">
            <v>1264</v>
          </cell>
          <cell r="C1264" t="str">
            <v>HOR-CROSS (H.D.G)</v>
          </cell>
          <cell r="D1264" t="str">
            <v>500W×100H</v>
          </cell>
          <cell r="E1264" t="str">
            <v>EA</v>
          </cell>
          <cell r="S1264">
            <v>0</v>
          </cell>
          <cell r="V1264" t="str">
            <v>내선</v>
          </cell>
          <cell r="W1264">
            <v>0.44500000000000001</v>
          </cell>
        </row>
        <row r="1265">
          <cell r="A1265">
            <v>1265</v>
          </cell>
          <cell r="C1265" t="str">
            <v>HOR-CROSS (H.D.G)</v>
          </cell>
          <cell r="D1265" t="str">
            <v>500W×150H</v>
          </cell>
          <cell r="E1265" t="str">
            <v>EA</v>
          </cell>
          <cell r="S1265">
            <v>0</v>
          </cell>
          <cell r="V1265" t="str">
            <v>내선</v>
          </cell>
          <cell r="W1265">
            <v>0.44500000000000001</v>
          </cell>
        </row>
        <row r="1266">
          <cell r="A1266">
            <v>1266</v>
          </cell>
          <cell r="C1266" t="str">
            <v>HOR-CROSS (H.D.G)</v>
          </cell>
          <cell r="D1266" t="str">
            <v>600W×100H</v>
          </cell>
          <cell r="E1266" t="str">
            <v>EA</v>
          </cell>
          <cell r="J1266">
            <v>879</v>
          </cell>
          <cell r="K1266">
            <v>36100</v>
          </cell>
          <cell r="S1266">
            <v>36100</v>
          </cell>
          <cell r="V1266" t="str">
            <v>내선</v>
          </cell>
          <cell r="W1266">
            <v>0.52</v>
          </cell>
        </row>
        <row r="1267">
          <cell r="A1267">
            <v>1267</v>
          </cell>
          <cell r="C1267" t="str">
            <v>HOR-CROSS (H.D.G)</v>
          </cell>
          <cell r="D1267" t="str">
            <v>600W×150H</v>
          </cell>
          <cell r="E1267" t="str">
            <v>EA</v>
          </cell>
          <cell r="S1267">
            <v>0</v>
          </cell>
          <cell r="V1267" t="str">
            <v>내선</v>
          </cell>
          <cell r="W1267">
            <v>0.52</v>
          </cell>
        </row>
        <row r="1268">
          <cell r="A1268">
            <v>1268</v>
          </cell>
          <cell r="C1268" t="str">
            <v>REDUCER (H.D.G)</v>
          </cell>
          <cell r="D1268" t="str">
            <v>750×600W×100H</v>
          </cell>
          <cell r="E1268" t="str">
            <v>EA</v>
          </cell>
          <cell r="S1268">
            <v>0</v>
          </cell>
          <cell r="V1268" t="str">
            <v>내선</v>
          </cell>
          <cell r="W1268">
            <v>0.22500000000000001</v>
          </cell>
        </row>
        <row r="1269">
          <cell r="A1269">
            <v>1269</v>
          </cell>
          <cell r="C1269" t="str">
            <v>REDUCER (H.D.G)</v>
          </cell>
          <cell r="D1269" t="str">
            <v>600×500W×100H</v>
          </cell>
          <cell r="E1269" t="str">
            <v>EA</v>
          </cell>
          <cell r="S1269">
            <v>0</v>
          </cell>
          <cell r="V1269" t="str">
            <v>내선</v>
          </cell>
          <cell r="W1269">
            <v>0.22500000000000001</v>
          </cell>
        </row>
        <row r="1270">
          <cell r="A1270">
            <v>1270</v>
          </cell>
          <cell r="C1270" t="str">
            <v>REDUCER (H.D.G)</v>
          </cell>
          <cell r="D1270" t="str">
            <v>600×500W×150H</v>
          </cell>
          <cell r="E1270" t="str">
            <v>EA</v>
          </cell>
          <cell r="S1270">
            <v>0</v>
          </cell>
          <cell r="V1270" t="str">
            <v>내선</v>
          </cell>
          <cell r="W1270">
            <v>0.22500000000000001</v>
          </cell>
        </row>
        <row r="1271">
          <cell r="A1271">
            <v>1271</v>
          </cell>
          <cell r="C1271" t="str">
            <v>REDUCER (H.D.G)</v>
          </cell>
          <cell r="D1271" t="str">
            <v>600×400W×100H</v>
          </cell>
          <cell r="E1271" t="str">
            <v>EA</v>
          </cell>
          <cell r="S1271">
            <v>0</v>
          </cell>
          <cell r="V1271" t="str">
            <v>내선</v>
          </cell>
          <cell r="W1271">
            <v>0.22500000000000001</v>
          </cell>
        </row>
        <row r="1272">
          <cell r="A1272">
            <v>1272</v>
          </cell>
          <cell r="C1272" t="str">
            <v>REDUCER (H.D.G)</v>
          </cell>
          <cell r="D1272" t="str">
            <v>600×400W×150H</v>
          </cell>
          <cell r="E1272" t="str">
            <v>EA</v>
          </cell>
          <cell r="S1272">
            <v>0</v>
          </cell>
          <cell r="V1272" t="str">
            <v>내선</v>
          </cell>
          <cell r="W1272">
            <v>0.22500000000000001</v>
          </cell>
        </row>
        <row r="1273">
          <cell r="A1273">
            <v>1273</v>
          </cell>
          <cell r="C1273" t="str">
            <v>REDUCER (H.D.G)</v>
          </cell>
          <cell r="D1273" t="str">
            <v>600×300W×100H</v>
          </cell>
          <cell r="E1273" t="str">
            <v>EA</v>
          </cell>
          <cell r="S1273">
            <v>0</v>
          </cell>
          <cell r="V1273" t="str">
            <v>내선</v>
          </cell>
          <cell r="W1273">
            <v>0.28499999999999998</v>
          </cell>
        </row>
        <row r="1274">
          <cell r="A1274">
            <v>1274</v>
          </cell>
          <cell r="C1274" t="str">
            <v>REDUCER (H.D.G)</v>
          </cell>
          <cell r="D1274" t="str">
            <v>600×300W×150H</v>
          </cell>
          <cell r="E1274" t="str">
            <v>EA</v>
          </cell>
          <cell r="S1274">
            <v>0</v>
          </cell>
          <cell r="V1274" t="str">
            <v>내선</v>
          </cell>
          <cell r="W1274">
            <v>0.28499999999999998</v>
          </cell>
        </row>
        <row r="1275">
          <cell r="A1275">
            <v>1275</v>
          </cell>
          <cell r="C1275" t="str">
            <v>REDUCER (H.D.G)</v>
          </cell>
          <cell r="D1275" t="str">
            <v>600×200W×100H</v>
          </cell>
          <cell r="E1275" t="str">
            <v>EA</v>
          </cell>
          <cell r="S1275">
            <v>0</v>
          </cell>
          <cell r="V1275" t="str">
            <v>내선</v>
          </cell>
          <cell r="W1275">
            <v>0.33500000000000002</v>
          </cell>
        </row>
        <row r="1276">
          <cell r="A1276">
            <v>1276</v>
          </cell>
          <cell r="C1276" t="str">
            <v>REDUCER (H.D.G)</v>
          </cell>
          <cell r="D1276" t="str">
            <v>600×200W×150H</v>
          </cell>
          <cell r="E1276" t="str">
            <v>EA</v>
          </cell>
          <cell r="S1276">
            <v>0</v>
          </cell>
          <cell r="V1276" t="str">
            <v>내선</v>
          </cell>
          <cell r="W1276">
            <v>0.33500000000000002</v>
          </cell>
        </row>
        <row r="1277">
          <cell r="A1277">
            <v>1277</v>
          </cell>
          <cell r="C1277" t="str">
            <v>REDUCER (H.D.G)</v>
          </cell>
          <cell r="D1277" t="str">
            <v>600×150W×100H</v>
          </cell>
          <cell r="E1277" t="str">
            <v>EA</v>
          </cell>
          <cell r="S1277">
            <v>0</v>
          </cell>
          <cell r="V1277" t="str">
            <v>내선</v>
          </cell>
          <cell r="W1277">
            <v>0.44500000000000001</v>
          </cell>
        </row>
        <row r="1278">
          <cell r="A1278">
            <v>1278</v>
          </cell>
          <cell r="C1278" t="str">
            <v>REDUCER (H.D.G)</v>
          </cell>
          <cell r="D1278" t="str">
            <v>600×150W×150H</v>
          </cell>
          <cell r="E1278" t="str">
            <v>EA</v>
          </cell>
          <cell r="S1278">
            <v>0</v>
          </cell>
          <cell r="V1278" t="str">
            <v>내선</v>
          </cell>
          <cell r="W1278">
            <v>0.44500000000000001</v>
          </cell>
        </row>
        <row r="1279">
          <cell r="A1279">
            <v>1279</v>
          </cell>
          <cell r="C1279" t="str">
            <v>REDUCER (H.D.G)</v>
          </cell>
          <cell r="D1279" t="str">
            <v>300×150W×100H</v>
          </cell>
          <cell r="E1279" t="str">
            <v>EA</v>
          </cell>
          <cell r="S1279">
            <v>0</v>
          </cell>
          <cell r="V1279" t="str">
            <v>내선</v>
          </cell>
          <cell r="W1279">
            <v>0.52</v>
          </cell>
        </row>
        <row r="1280">
          <cell r="A1280">
            <v>1280</v>
          </cell>
          <cell r="C1280" t="str">
            <v>REDUCER (H.D.G)</v>
          </cell>
          <cell r="D1280" t="str">
            <v>300×150W×150H</v>
          </cell>
          <cell r="E1280" t="str">
            <v>EA</v>
          </cell>
          <cell r="S1280">
            <v>0</v>
          </cell>
          <cell r="V1280" t="str">
            <v>내선</v>
          </cell>
          <cell r="W1280">
            <v>0.52</v>
          </cell>
        </row>
        <row r="1281">
          <cell r="A1281">
            <v>1281</v>
          </cell>
          <cell r="C1281" t="str">
            <v>REDUCER (H.D.G)</v>
          </cell>
          <cell r="D1281" t="str">
            <v>400×200W×100H</v>
          </cell>
          <cell r="E1281" t="str">
            <v>EA</v>
          </cell>
          <cell r="S1281">
            <v>0</v>
          </cell>
          <cell r="V1281" t="str">
            <v>내선</v>
          </cell>
          <cell r="W1281">
            <v>0.44500000000000001</v>
          </cell>
        </row>
        <row r="1282">
          <cell r="A1282">
            <v>1282</v>
          </cell>
          <cell r="C1282" t="str">
            <v>STRAIGHT-COV.(H.D.G)</v>
          </cell>
          <cell r="D1282" t="str">
            <v>150W</v>
          </cell>
          <cell r="E1282" t="str">
            <v>EA</v>
          </cell>
          <cell r="J1282">
            <v>881</v>
          </cell>
          <cell r="K1282">
            <v>5170</v>
          </cell>
          <cell r="S1282">
            <v>5170</v>
          </cell>
        </row>
        <row r="1283">
          <cell r="A1283">
            <v>1283</v>
          </cell>
          <cell r="C1283" t="str">
            <v>STRAIGHT-COV.(H.D.G)</v>
          </cell>
          <cell r="D1283" t="str">
            <v>200W</v>
          </cell>
          <cell r="E1283" t="str">
            <v>EA</v>
          </cell>
          <cell r="J1283">
            <v>881</v>
          </cell>
          <cell r="K1283">
            <v>6990</v>
          </cell>
          <cell r="S1283">
            <v>6990</v>
          </cell>
        </row>
        <row r="1284">
          <cell r="A1284">
            <v>1284</v>
          </cell>
          <cell r="C1284" t="str">
            <v>STRAIGHT-COV.(H.D.G)</v>
          </cell>
          <cell r="D1284" t="str">
            <v>300W</v>
          </cell>
          <cell r="E1284" t="str">
            <v>EA</v>
          </cell>
          <cell r="J1284">
            <v>881</v>
          </cell>
          <cell r="K1284">
            <v>10340</v>
          </cell>
          <cell r="S1284">
            <v>10340</v>
          </cell>
        </row>
        <row r="1285">
          <cell r="A1285">
            <v>1285</v>
          </cell>
          <cell r="C1285" t="str">
            <v>STRAIGHT-COV.(H.D.G)</v>
          </cell>
          <cell r="D1285" t="str">
            <v>400W</v>
          </cell>
          <cell r="E1285" t="str">
            <v>EA</v>
          </cell>
          <cell r="J1285">
            <v>881</v>
          </cell>
          <cell r="K1285">
            <v>14840</v>
          </cell>
          <cell r="S1285">
            <v>14840</v>
          </cell>
        </row>
        <row r="1286">
          <cell r="A1286">
            <v>1286</v>
          </cell>
          <cell r="C1286" t="str">
            <v>STRAIGHT-COV.(H.D.G)</v>
          </cell>
          <cell r="D1286" t="str">
            <v>500W</v>
          </cell>
          <cell r="E1286" t="str">
            <v>EA</v>
          </cell>
          <cell r="J1286">
            <v>881</v>
          </cell>
          <cell r="K1286">
            <v>20300</v>
          </cell>
          <cell r="S1286">
            <v>20300</v>
          </cell>
        </row>
        <row r="1287">
          <cell r="A1287">
            <v>1287</v>
          </cell>
          <cell r="C1287" t="str">
            <v>STRAIGHT-COV.(H.D.G)</v>
          </cell>
          <cell r="D1287" t="str">
            <v>600W</v>
          </cell>
          <cell r="E1287" t="str">
            <v>EA</v>
          </cell>
          <cell r="J1287">
            <v>881</v>
          </cell>
          <cell r="K1287">
            <v>23990</v>
          </cell>
          <cell r="S1287">
            <v>23990</v>
          </cell>
        </row>
        <row r="1288">
          <cell r="A1288">
            <v>1288</v>
          </cell>
          <cell r="C1288" t="str">
            <v>U-CHANEL</v>
          </cell>
          <cell r="D1288" t="str">
            <v>41×41×2.6 t</v>
          </cell>
          <cell r="E1288" t="str">
            <v>m</v>
          </cell>
          <cell r="J1288">
            <v>878</v>
          </cell>
          <cell r="K1288">
            <v>3000</v>
          </cell>
          <cell r="S1288">
            <v>3000</v>
          </cell>
        </row>
        <row r="1289">
          <cell r="A1289">
            <v>1289</v>
          </cell>
          <cell r="C1289" t="str">
            <v>Bracket(Heavy Duty)</v>
          </cell>
          <cell r="D1289" t="str">
            <v>L 160</v>
          </cell>
          <cell r="E1289" t="str">
            <v>EA</v>
          </cell>
          <cell r="J1289">
            <v>881</v>
          </cell>
          <cell r="K1289">
            <v>6740</v>
          </cell>
          <cell r="S1289">
            <v>6740</v>
          </cell>
          <cell r="V1289" t="str">
            <v>내선</v>
          </cell>
          <cell r="W1289">
            <v>0.16</v>
          </cell>
          <cell r="X1289" t="str">
            <v>보인</v>
          </cell>
          <cell r="Y1289">
            <v>7.1999999999999995E-2</v>
          </cell>
        </row>
        <row r="1290">
          <cell r="A1290">
            <v>1290</v>
          </cell>
          <cell r="C1290" t="str">
            <v>Bracket(Heavy Duty)</v>
          </cell>
          <cell r="D1290" t="str">
            <v>L 210</v>
          </cell>
          <cell r="E1290" t="str">
            <v>EA</v>
          </cell>
          <cell r="J1290">
            <v>881</v>
          </cell>
          <cell r="K1290">
            <v>7220</v>
          </cell>
          <cell r="S1290">
            <v>7220</v>
          </cell>
          <cell r="V1290" t="str">
            <v>내선</v>
          </cell>
          <cell r="W1290">
            <v>0.16</v>
          </cell>
          <cell r="X1290" t="str">
            <v>보인</v>
          </cell>
          <cell r="Y1290">
            <v>7.1999999999999995E-2</v>
          </cell>
        </row>
        <row r="1291">
          <cell r="A1291">
            <v>1291</v>
          </cell>
          <cell r="C1291" t="str">
            <v>Bracket(Heavy Duty)</v>
          </cell>
          <cell r="D1291" t="str">
            <v>L 310</v>
          </cell>
          <cell r="E1291" t="str">
            <v>EA</v>
          </cell>
          <cell r="J1291">
            <v>881</v>
          </cell>
          <cell r="K1291">
            <v>8570</v>
          </cell>
          <cell r="S1291">
            <v>8570</v>
          </cell>
          <cell r="V1291" t="str">
            <v>내선</v>
          </cell>
          <cell r="W1291">
            <v>0.16</v>
          </cell>
          <cell r="X1291" t="str">
            <v>보인</v>
          </cell>
          <cell r="Y1291">
            <v>7.1999999999999995E-2</v>
          </cell>
        </row>
        <row r="1292">
          <cell r="A1292">
            <v>1292</v>
          </cell>
          <cell r="C1292" t="str">
            <v>Bracket(Heavy Duty)</v>
          </cell>
          <cell r="D1292" t="str">
            <v>L 410</v>
          </cell>
          <cell r="E1292" t="str">
            <v>EA</v>
          </cell>
          <cell r="J1292">
            <v>881</v>
          </cell>
          <cell r="K1292">
            <v>10030</v>
          </cell>
          <cell r="S1292">
            <v>10030</v>
          </cell>
          <cell r="V1292" t="str">
            <v>내선</v>
          </cell>
          <cell r="W1292">
            <v>0.16</v>
          </cell>
          <cell r="X1292" t="str">
            <v>보인</v>
          </cell>
          <cell r="Y1292">
            <v>7.1999999999999995E-2</v>
          </cell>
        </row>
        <row r="1293">
          <cell r="A1293">
            <v>1293</v>
          </cell>
          <cell r="C1293" t="str">
            <v>Bracket(Heavy Duty)</v>
          </cell>
          <cell r="D1293" t="str">
            <v>L 510</v>
          </cell>
          <cell r="E1293" t="str">
            <v>EA</v>
          </cell>
          <cell r="J1293">
            <v>881</v>
          </cell>
          <cell r="K1293">
            <v>11850</v>
          </cell>
          <cell r="S1293">
            <v>11850</v>
          </cell>
          <cell r="V1293" t="str">
            <v>내선</v>
          </cell>
          <cell r="W1293">
            <v>0.16</v>
          </cell>
          <cell r="X1293" t="str">
            <v>보인</v>
          </cell>
          <cell r="Y1293">
            <v>7.1999999999999995E-2</v>
          </cell>
        </row>
        <row r="1294">
          <cell r="A1294">
            <v>1294</v>
          </cell>
          <cell r="C1294" t="str">
            <v>Bracket(Heavy Duty)</v>
          </cell>
          <cell r="D1294" t="str">
            <v>L 610</v>
          </cell>
          <cell r="E1294" t="str">
            <v>EA</v>
          </cell>
          <cell r="J1294">
            <v>881</v>
          </cell>
          <cell r="K1294">
            <v>13870</v>
          </cell>
          <cell r="S1294">
            <v>13870</v>
          </cell>
          <cell r="V1294" t="str">
            <v>내선</v>
          </cell>
          <cell r="W1294">
            <v>0.16</v>
          </cell>
          <cell r="X1294" t="str">
            <v>보인</v>
          </cell>
          <cell r="Y1294">
            <v>7.1999999999999995E-2</v>
          </cell>
        </row>
        <row r="1295">
          <cell r="A1295">
            <v>1295</v>
          </cell>
          <cell r="C1295" t="str">
            <v>홀드다운 크램프</v>
          </cell>
          <cell r="E1295" t="str">
            <v>EA</v>
          </cell>
          <cell r="S1295">
            <v>0</v>
          </cell>
        </row>
        <row r="1296">
          <cell r="A1296">
            <v>1296</v>
          </cell>
          <cell r="C1296" t="str">
            <v>SPRING NUT</v>
          </cell>
          <cell r="D1296" t="str">
            <v>3/8inch 1/2inch</v>
          </cell>
          <cell r="E1296" t="str">
            <v>EA</v>
          </cell>
          <cell r="S1296">
            <v>0</v>
          </cell>
        </row>
        <row r="1297">
          <cell r="A1297">
            <v>1297</v>
          </cell>
          <cell r="C1297" t="str">
            <v>SHANK BOLT &amp; NUT</v>
          </cell>
          <cell r="D1297" t="str">
            <v>3/8"×19L</v>
          </cell>
          <cell r="E1297" t="str">
            <v>EA</v>
          </cell>
          <cell r="L1297" t="str">
            <v>(주)동명 ENG.</v>
          </cell>
          <cell r="M1297">
            <v>100</v>
          </cell>
          <cell r="S1297">
            <v>100</v>
          </cell>
        </row>
        <row r="1298">
          <cell r="A1298">
            <v>1298</v>
          </cell>
          <cell r="C1298" t="str">
            <v>SPRING NUT</v>
          </cell>
          <cell r="D1298" t="str">
            <v>W/BOLT,WASHER 3/8"</v>
          </cell>
          <cell r="E1298" t="str">
            <v>EA</v>
          </cell>
          <cell r="L1298" t="str">
            <v>(주)동명 ENG.</v>
          </cell>
          <cell r="M1298">
            <v>450</v>
          </cell>
          <cell r="S1298">
            <v>450</v>
          </cell>
        </row>
        <row r="1299">
          <cell r="A1299">
            <v>1299</v>
          </cell>
          <cell r="C1299" t="str">
            <v>SPRING NUT</v>
          </cell>
          <cell r="D1299" t="str">
            <v>W/BOLT,WASHER 1/2"</v>
          </cell>
          <cell r="E1299" t="str">
            <v>EA</v>
          </cell>
          <cell r="L1299" t="str">
            <v>(주)동명 ENG.</v>
          </cell>
          <cell r="M1299">
            <v>500</v>
          </cell>
          <cell r="S1299">
            <v>500</v>
          </cell>
        </row>
        <row r="1300">
          <cell r="A1300">
            <v>1300</v>
          </cell>
          <cell r="C1300" t="str">
            <v>SET ANCHOR</v>
          </cell>
          <cell r="D1300" t="str">
            <v>3/8"</v>
          </cell>
          <cell r="E1300" t="str">
            <v>EA</v>
          </cell>
          <cell r="L1300" t="str">
            <v>(주)동명 ENG.</v>
          </cell>
          <cell r="M1300">
            <v>170</v>
          </cell>
          <cell r="S1300">
            <v>170</v>
          </cell>
        </row>
        <row r="1301">
          <cell r="A1301">
            <v>1301</v>
          </cell>
          <cell r="C1301" t="str">
            <v>STRONG ANCHOR</v>
          </cell>
          <cell r="D1301" t="str">
            <v>3/8"</v>
          </cell>
          <cell r="E1301" t="str">
            <v>EA</v>
          </cell>
          <cell r="L1301" t="str">
            <v>(주)동명 ENG.</v>
          </cell>
          <cell r="M1301">
            <v>120</v>
          </cell>
          <cell r="S1301">
            <v>120</v>
          </cell>
        </row>
        <row r="1302">
          <cell r="A1302">
            <v>1302</v>
          </cell>
          <cell r="C1302" t="str">
            <v>THREAD ROD</v>
          </cell>
          <cell r="D1302" t="str">
            <v>3/8"</v>
          </cell>
          <cell r="E1302" t="str">
            <v>m</v>
          </cell>
          <cell r="L1302" t="str">
            <v>(주)동명 ENG.</v>
          </cell>
          <cell r="M1302">
            <v>500</v>
          </cell>
          <cell r="S1302">
            <v>500</v>
          </cell>
        </row>
        <row r="1303">
          <cell r="A1303">
            <v>1303</v>
          </cell>
          <cell r="C1303" t="str">
            <v>SQUARE WASHER</v>
          </cell>
          <cell r="D1303" t="str">
            <v>φ 11</v>
          </cell>
          <cell r="E1303" t="str">
            <v>EA</v>
          </cell>
          <cell r="L1303" t="str">
            <v>(주)동명 ENG.</v>
          </cell>
          <cell r="M1303">
            <v>200</v>
          </cell>
          <cell r="S1303">
            <v>200</v>
          </cell>
        </row>
        <row r="1304">
          <cell r="A1304">
            <v>1304</v>
          </cell>
          <cell r="C1304" t="str">
            <v>HEX H.B/NUT</v>
          </cell>
          <cell r="D1304" t="str">
            <v>W/WASHER 3/8"</v>
          </cell>
          <cell r="E1304" t="str">
            <v>SET</v>
          </cell>
          <cell r="L1304" t="str">
            <v>(주)동명 ENG.</v>
          </cell>
          <cell r="M1304">
            <v>60</v>
          </cell>
          <cell r="S1304">
            <v>60</v>
          </cell>
        </row>
        <row r="1305">
          <cell r="A1305">
            <v>1305</v>
          </cell>
          <cell r="C1305" t="str">
            <v>VARIABLE BRACKET</v>
          </cell>
          <cell r="D1305" t="str">
            <v>L 200</v>
          </cell>
          <cell r="E1305" t="str">
            <v>SET</v>
          </cell>
          <cell r="J1305">
            <v>881</v>
          </cell>
          <cell r="K1305">
            <v>16840</v>
          </cell>
          <cell r="S1305">
            <v>16840</v>
          </cell>
          <cell r="V1305" t="str">
            <v>내선</v>
          </cell>
          <cell r="W1305">
            <v>0.16</v>
          </cell>
          <cell r="X1305" t="str">
            <v>보인</v>
          </cell>
          <cell r="Y1305">
            <v>7.1999999999999995E-2</v>
          </cell>
        </row>
        <row r="1306">
          <cell r="A1306">
            <v>1306</v>
          </cell>
          <cell r="C1306" t="str">
            <v>VARIABLE BRACKET</v>
          </cell>
          <cell r="D1306" t="str">
            <v>L 250</v>
          </cell>
          <cell r="E1306" t="str">
            <v>SET</v>
          </cell>
          <cell r="J1306">
            <v>881</v>
          </cell>
          <cell r="K1306">
            <v>17740</v>
          </cell>
          <cell r="S1306">
            <v>17740</v>
          </cell>
          <cell r="V1306" t="str">
            <v>내선</v>
          </cell>
          <cell r="W1306">
            <v>0.16</v>
          </cell>
          <cell r="X1306" t="str">
            <v>보인</v>
          </cell>
          <cell r="Y1306">
            <v>7.1999999999999995E-2</v>
          </cell>
        </row>
        <row r="1307">
          <cell r="A1307">
            <v>1307</v>
          </cell>
          <cell r="C1307" t="str">
            <v>VARIABLE BRACKET</v>
          </cell>
          <cell r="D1307" t="str">
            <v>L 350</v>
          </cell>
          <cell r="E1307" t="str">
            <v>SET</v>
          </cell>
          <cell r="J1307">
            <v>881</v>
          </cell>
          <cell r="K1307">
            <v>18950</v>
          </cell>
          <cell r="S1307">
            <v>18950</v>
          </cell>
          <cell r="V1307" t="str">
            <v>내선</v>
          </cell>
          <cell r="W1307">
            <v>0.16</v>
          </cell>
          <cell r="X1307" t="str">
            <v>보인</v>
          </cell>
          <cell r="Y1307">
            <v>7.1999999999999995E-2</v>
          </cell>
        </row>
        <row r="1308">
          <cell r="A1308">
            <v>1308</v>
          </cell>
          <cell r="C1308" t="str">
            <v>VARIABLE BRACKET</v>
          </cell>
          <cell r="D1308" t="str">
            <v>L 450</v>
          </cell>
          <cell r="E1308" t="str">
            <v>SET</v>
          </cell>
          <cell r="J1308">
            <v>881</v>
          </cell>
          <cell r="K1308">
            <v>20480</v>
          </cell>
          <cell r="S1308">
            <v>20480</v>
          </cell>
          <cell r="V1308" t="str">
            <v>내선</v>
          </cell>
          <cell r="W1308">
            <v>0.16</v>
          </cell>
          <cell r="X1308" t="str">
            <v>보인</v>
          </cell>
          <cell r="Y1308">
            <v>7.1999999999999995E-2</v>
          </cell>
        </row>
        <row r="1309">
          <cell r="A1309">
            <v>1309</v>
          </cell>
          <cell r="C1309" t="str">
            <v>VARIABLE BRACKET</v>
          </cell>
          <cell r="D1309" t="str">
            <v>L 550</v>
          </cell>
          <cell r="E1309" t="str">
            <v>SET</v>
          </cell>
          <cell r="J1309">
            <v>881</v>
          </cell>
          <cell r="K1309">
            <v>23060</v>
          </cell>
          <cell r="S1309">
            <v>23060</v>
          </cell>
          <cell r="V1309" t="str">
            <v>내선</v>
          </cell>
          <cell r="W1309">
            <v>0.16</v>
          </cell>
          <cell r="X1309" t="str">
            <v>보인</v>
          </cell>
          <cell r="Y1309">
            <v>7.1999999999999995E-2</v>
          </cell>
        </row>
        <row r="1310">
          <cell r="A1310">
            <v>1310</v>
          </cell>
          <cell r="C1310" t="str">
            <v>VARIABLE BRACKET</v>
          </cell>
          <cell r="D1310" t="str">
            <v>L 650</v>
          </cell>
          <cell r="E1310" t="str">
            <v>SET</v>
          </cell>
          <cell r="J1310">
            <v>881</v>
          </cell>
          <cell r="K1310">
            <v>25920</v>
          </cell>
          <cell r="S1310">
            <v>25920</v>
          </cell>
          <cell r="V1310" t="str">
            <v>내선</v>
          </cell>
          <cell r="W1310">
            <v>0.16</v>
          </cell>
          <cell r="X1310" t="str">
            <v>보인</v>
          </cell>
          <cell r="Y1310">
            <v>7.1999999999999995E-2</v>
          </cell>
        </row>
        <row r="1311">
          <cell r="A1311">
            <v>1311</v>
          </cell>
          <cell r="C1311" t="str">
            <v>RACE WAY BODY</v>
          </cell>
          <cell r="D1311" t="str">
            <v>40×40</v>
          </cell>
          <cell r="E1311" t="str">
            <v>m</v>
          </cell>
          <cell r="J1311">
            <v>881</v>
          </cell>
          <cell r="K1311">
            <v>2450</v>
          </cell>
          <cell r="S1311">
            <v>2450</v>
          </cell>
          <cell r="V1311" t="str">
            <v>내선</v>
          </cell>
          <cell r="W1311">
            <v>0.15</v>
          </cell>
        </row>
        <row r="1312">
          <cell r="A1312">
            <v>1312</v>
          </cell>
          <cell r="C1312" t="str">
            <v>RACE WAY BODY</v>
          </cell>
          <cell r="D1312" t="str">
            <v>70×40</v>
          </cell>
          <cell r="E1312" t="str">
            <v>m</v>
          </cell>
          <cell r="J1312">
            <v>881</v>
          </cell>
          <cell r="K1312">
            <v>2940</v>
          </cell>
          <cell r="S1312">
            <v>2940</v>
          </cell>
          <cell r="V1312" t="str">
            <v>내선</v>
          </cell>
          <cell r="W1312">
            <v>0.2</v>
          </cell>
        </row>
        <row r="1313">
          <cell r="A1313">
            <v>1313</v>
          </cell>
          <cell r="C1313" t="str">
            <v>RACE WAY COVER</v>
          </cell>
          <cell r="D1313" t="str">
            <v>40×40</v>
          </cell>
          <cell r="E1313" t="str">
            <v>m</v>
          </cell>
          <cell r="J1313">
            <v>881</v>
          </cell>
          <cell r="K1313">
            <v>890</v>
          </cell>
          <cell r="S1313">
            <v>890</v>
          </cell>
        </row>
        <row r="1314">
          <cell r="A1314">
            <v>1314</v>
          </cell>
          <cell r="C1314" t="str">
            <v>RACE WAY COVER</v>
          </cell>
          <cell r="D1314" t="str">
            <v>70×40</v>
          </cell>
          <cell r="E1314" t="str">
            <v>m</v>
          </cell>
          <cell r="J1314">
            <v>881</v>
          </cell>
          <cell r="K1314">
            <v>1350</v>
          </cell>
          <cell r="S1314">
            <v>1350</v>
          </cell>
        </row>
        <row r="1315">
          <cell r="A1315">
            <v>1315</v>
          </cell>
          <cell r="S1315" t="str">
            <v/>
          </cell>
        </row>
        <row r="1316">
          <cell r="A1316">
            <v>1316</v>
          </cell>
          <cell r="C1316" t="str">
            <v>RACE WAY JOIVER</v>
          </cell>
          <cell r="D1316" t="str">
            <v>40×40</v>
          </cell>
          <cell r="E1316" t="str">
            <v>EA</v>
          </cell>
          <cell r="H1316">
            <v>750</v>
          </cell>
          <cell r="I1316">
            <v>850</v>
          </cell>
          <cell r="S1316">
            <v>850</v>
          </cell>
        </row>
        <row r="1317">
          <cell r="A1317">
            <v>1317</v>
          </cell>
          <cell r="C1317" t="str">
            <v>RACE WAY JOIVER</v>
          </cell>
          <cell r="D1317" t="str">
            <v>70×40</v>
          </cell>
          <cell r="E1317" t="str">
            <v>EA</v>
          </cell>
          <cell r="H1317">
            <v>750</v>
          </cell>
          <cell r="I1317">
            <v>1300</v>
          </cell>
          <cell r="S1317">
            <v>1300</v>
          </cell>
        </row>
        <row r="1318">
          <cell r="A1318">
            <v>1318</v>
          </cell>
          <cell r="S1318" t="str">
            <v/>
          </cell>
        </row>
        <row r="1319">
          <cell r="A1319">
            <v>1319</v>
          </cell>
          <cell r="C1319" t="str">
            <v>RACE WAY HANGER</v>
          </cell>
          <cell r="D1319" t="str">
            <v>40×40</v>
          </cell>
          <cell r="E1319" t="str">
            <v>EA</v>
          </cell>
          <cell r="H1319">
            <v>750</v>
          </cell>
          <cell r="I1319">
            <v>850</v>
          </cell>
          <cell r="S1319">
            <v>850</v>
          </cell>
        </row>
        <row r="1320">
          <cell r="A1320">
            <v>1320</v>
          </cell>
          <cell r="C1320" t="str">
            <v>RACE WAY HANGER</v>
          </cell>
          <cell r="D1320" t="str">
            <v>70×40</v>
          </cell>
          <cell r="E1320" t="str">
            <v>EA</v>
          </cell>
          <cell r="H1320">
            <v>750</v>
          </cell>
          <cell r="I1320">
            <v>1300</v>
          </cell>
          <cell r="S1320">
            <v>1300</v>
          </cell>
        </row>
        <row r="1321">
          <cell r="A1321">
            <v>1321</v>
          </cell>
          <cell r="S1321" t="str">
            <v/>
          </cell>
        </row>
        <row r="1322">
          <cell r="A1322">
            <v>1322</v>
          </cell>
          <cell r="C1322" t="str">
            <v>RACE WAY END CAP</v>
          </cell>
          <cell r="D1322" t="str">
            <v>40×40</v>
          </cell>
          <cell r="E1322" t="str">
            <v>EA</v>
          </cell>
          <cell r="H1322">
            <v>750</v>
          </cell>
          <cell r="I1322">
            <v>650</v>
          </cell>
          <cell r="S1322">
            <v>650</v>
          </cell>
        </row>
        <row r="1323">
          <cell r="A1323">
            <v>1323</v>
          </cell>
          <cell r="C1323" t="str">
            <v>RACE WAY END CAP</v>
          </cell>
          <cell r="D1323" t="str">
            <v>70×40</v>
          </cell>
          <cell r="E1323" t="str">
            <v>EA</v>
          </cell>
          <cell r="H1323">
            <v>750</v>
          </cell>
          <cell r="I1323">
            <v>1050</v>
          </cell>
          <cell r="S1323">
            <v>1050</v>
          </cell>
        </row>
        <row r="1324">
          <cell r="A1324">
            <v>1324</v>
          </cell>
          <cell r="S1324" t="str">
            <v/>
          </cell>
        </row>
        <row r="1325">
          <cell r="A1325">
            <v>1325</v>
          </cell>
          <cell r="C1325" t="str">
            <v>RACE WAY H,V/ELBOW</v>
          </cell>
          <cell r="D1325" t="str">
            <v>40×40</v>
          </cell>
          <cell r="E1325" t="str">
            <v>EA</v>
          </cell>
          <cell r="H1325">
            <v>750</v>
          </cell>
          <cell r="I1325">
            <v>1850</v>
          </cell>
          <cell r="S1325">
            <v>1850</v>
          </cell>
        </row>
        <row r="1326">
          <cell r="A1326">
            <v>1326</v>
          </cell>
          <cell r="C1326" t="str">
            <v>RACE WAY H,V/ELBOW</v>
          </cell>
          <cell r="D1326" t="str">
            <v>70×40</v>
          </cell>
          <cell r="E1326" t="str">
            <v>EA</v>
          </cell>
          <cell r="H1326">
            <v>750</v>
          </cell>
          <cell r="I1326">
            <v>2450</v>
          </cell>
          <cell r="S1326">
            <v>2450</v>
          </cell>
        </row>
        <row r="1327">
          <cell r="A1327">
            <v>1327</v>
          </cell>
          <cell r="S1327" t="str">
            <v/>
          </cell>
        </row>
        <row r="1328">
          <cell r="A1328">
            <v>1328</v>
          </cell>
          <cell r="C1328" t="str">
            <v>RACE WAY BOX CONN.</v>
          </cell>
          <cell r="D1328" t="str">
            <v>40×40</v>
          </cell>
          <cell r="E1328" t="str">
            <v>EA</v>
          </cell>
          <cell r="H1328">
            <v>750</v>
          </cell>
          <cell r="I1328">
            <v>1050</v>
          </cell>
          <cell r="S1328">
            <v>1050</v>
          </cell>
        </row>
        <row r="1329">
          <cell r="A1329">
            <v>1329</v>
          </cell>
          <cell r="S1329" t="str">
            <v/>
          </cell>
        </row>
        <row r="1330">
          <cell r="A1330">
            <v>1330</v>
          </cell>
          <cell r="S1330" t="str">
            <v/>
          </cell>
        </row>
        <row r="1331">
          <cell r="A1331">
            <v>1331</v>
          </cell>
          <cell r="C1331" t="str">
            <v>CABLE DUCT</v>
          </cell>
          <cell r="D1331" t="str">
            <v>150W×100H</v>
          </cell>
          <cell r="E1331" t="str">
            <v>m</v>
          </cell>
          <cell r="H1331" t="str">
            <v>753(95,01)</v>
          </cell>
          <cell r="I1331">
            <v>13500</v>
          </cell>
          <cell r="S1331">
            <v>13500</v>
          </cell>
          <cell r="V1331" t="str">
            <v>내선</v>
          </cell>
          <cell r="W1331">
            <v>0.4</v>
          </cell>
        </row>
        <row r="1332">
          <cell r="A1332">
            <v>1332</v>
          </cell>
          <cell r="C1332" t="str">
            <v>CABLE DUCT</v>
          </cell>
          <cell r="D1332" t="str">
            <v>200W×100H</v>
          </cell>
          <cell r="E1332" t="str">
            <v>m</v>
          </cell>
          <cell r="H1332" t="str">
            <v>753(95,01)</v>
          </cell>
          <cell r="I1332">
            <v>15850</v>
          </cell>
          <cell r="S1332">
            <v>15850</v>
          </cell>
          <cell r="V1332" t="str">
            <v>내선</v>
          </cell>
          <cell r="W1332">
            <v>0.5</v>
          </cell>
        </row>
        <row r="1333">
          <cell r="A1333">
            <v>1333</v>
          </cell>
          <cell r="C1333" t="str">
            <v>CABLE DUCT</v>
          </cell>
          <cell r="D1333" t="str">
            <v>300W×100H</v>
          </cell>
          <cell r="E1333" t="str">
            <v>m</v>
          </cell>
          <cell r="H1333" t="str">
            <v>753(95,01)</v>
          </cell>
          <cell r="I1333">
            <v>20550</v>
          </cell>
          <cell r="S1333">
            <v>20550</v>
          </cell>
          <cell r="V1333" t="str">
            <v>내선</v>
          </cell>
          <cell r="W1333">
            <v>0.5</v>
          </cell>
        </row>
        <row r="1334">
          <cell r="A1334">
            <v>1334</v>
          </cell>
          <cell r="S1334" t="str">
            <v/>
          </cell>
        </row>
        <row r="1335">
          <cell r="A1335">
            <v>1335</v>
          </cell>
          <cell r="C1335" t="str">
            <v>CABLE DUCT</v>
          </cell>
          <cell r="D1335" t="str">
            <v>600W×100H</v>
          </cell>
          <cell r="E1335" t="str">
            <v>m</v>
          </cell>
          <cell r="H1335" t="str">
            <v>753(95,01)</v>
          </cell>
          <cell r="I1335">
            <v>34650</v>
          </cell>
          <cell r="S1335">
            <v>34650</v>
          </cell>
          <cell r="V1335" t="str">
            <v>내선</v>
          </cell>
          <cell r="W1335">
            <v>0.6</v>
          </cell>
        </row>
        <row r="1336">
          <cell r="A1336">
            <v>1336</v>
          </cell>
          <cell r="S1336" t="str">
            <v/>
          </cell>
        </row>
        <row r="1337">
          <cell r="A1337">
            <v>1337</v>
          </cell>
          <cell r="C1337" t="str">
            <v>CABLE DUCT</v>
          </cell>
          <cell r="D1337" t="str">
            <v>150W×150H</v>
          </cell>
          <cell r="E1337" t="str">
            <v>m</v>
          </cell>
          <cell r="H1337" t="str">
            <v>753(95,01)</v>
          </cell>
          <cell r="I1337">
            <v>15850</v>
          </cell>
          <cell r="S1337">
            <v>15850</v>
          </cell>
          <cell r="V1337" t="str">
            <v>내선</v>
          </cell>
          <cell r="W1337">
            <v>0.5</v>
          </cell>
        </row>
        <row r="1338">
          <cell r="A1338">
            <v>1338</v>
          </cell>
          <cell r="C1338" t="str">
            <v>CABLE DUCT</v>
          </cell>
          <cell r="D1338" t="str">
            <v>200W×150H</v>
          </cell>
          <cell r="E1338" t="str">
            <v>m</v>
          </cell>
          <cell r="H1338" t="str">
            <v>753(95,01)</v>
          </cell>
          <cell r="I1338">
            <v>18200</v>
          </cell>
          <cell r="S1338">
            <v>18200</v>
          </cell>
          <cell r="V1338" t="str">
            <v>내선</v>
          </cell>
          <cell r="W1338">
            <v>0.5</v>
          </cell>
        </row>
        <row r="1339">
          <cell r="A1339">
            <v>1339</v>
          </cell>
          <cell r="C1339" t="str">
            <v>CABLE DUCT</v>
          </cell>
          <cell r="D1339" t="str">
            <v>300W×150H</v>
          </cell>
          <cell r="E1339" t="str">
            <v>m</v>
          </cell>
          <cell r="L1339" t="str">
            <v>성실엔지니어링</v>
          </cell>
          <cell r="M1339">
            <v>28300</v>
          </cell>
          <cell r="N1339" t="str">
            <v>파이오니아메탈</v>
          </cell>
          <cell r="O1339">
            <v>30690</v>
          </cell>
          <cell r="P1339" t="str">
            <v>대한엔지니어링</v>
          </cell>
          <cell r="Q1339">
            <v>23140</v>
          </cell>
          <cell r="S1339">
            <v>23140</v>
          </cell>
          <cell r="V1339" t="str">
            <v>내선</v>
          </cell>
          <cell r="W1339">
            <v>0.6</v>
          </cell>
        </row>
        <row r="1340">
          <cell r="A1340">
            <v>1340</v>
          </cell>
          <cell r="C1340" t="str">
            <v>CABLE DUCT</v>
          </cell>
          <cell r="D1340" t="str">
            <v>400W×150H</v>
          </cell>
          <cell r="E1340" t="str">
            <v>m</v>
          </cell>
          <cell r="I1340">
            <v>30000</v>
          </cell>
          <cell r="S1340">
            <v>30000</v>
          </cell>
          <cell r="V1340" t="str">
            <v>내선</v>
          </cell>
          <cell r="W1340">
            <v>0.6</v>
          </cell>
        </row>
        <row r="1341">
          <cell r="A1341">
            <v>1341</v>
          </cell>
          <cell r="C1341" t="str">
            <v>CABLE DUCT</v>
          </cell>
          <cell r="D1341" t="str">
            <v>600W×150H</v>
          </cell>
          <cell r="E1341" t="str">
            <v>m</v>
          </cell>
          <cell r="H1341" t="str">
            <v>753(95,01)</v>
          </cell>
          <cell r="I1341">
            <v>37000</v>
          </cell>
          <cell r="S1341">
            <v>37000</v>
          </cell>
          <cell r="V1341" t="str">
            <v>내선</v>
          </cell>
          <cell r="W1341">
            <v>1.4</v>
          </cell>
        </row>
        <row r="1342">
          <cell r="A1342">
            <v>1342</v>
          </cell>
          <cell r="S1342" t="str">
            <v/>
          </cell>
        </row>
        <row r="1343">
          <cell r="A1343">
            <v>1343</v>
          </cell>
          <cell r="C1343" t="str">
            <v>HOR. ELBOW</v>
          </cell>
          <cell r="D1343" t="str">
            <v>150W×100H</v>
          </cell>
          <cell r="E1343" t="str">
            <v>EA</v>
          </cell>
          <cell r="H1343" t="str">
            <v>753(95,01)</v>
          </cell>
          <cell r="I1343">
            <v>23300</v>
          </cell>
          <cell r="S1343">
            <v>23300</v>
          </cell>
          <cell r="V1343" t="str">
            <v>내선</v>
          </cell>
          <cell r="W1343">
            <v>0.4</v>
          </cell>
        </row>
        <row r="1344">
          <cell r="A1344">
            <v>1344</v>
          </cell>
          <cell r="C1344" t="str">
            <v>HOR. ELBOW</v>
          </cell>
          <cell r="D1344" t="str">
            <v>200W×100H</v>
          </cell>
          <cell r="E1344" t="str">
            <v>EA</v>
          </cell>
          <cell r="H1344" t="str">
            <v>753(95,01)</v>
          </cell>
          <cell r="I1344">
            <v>27150</v>
          </cell>
          <cell r="S1344">
            <v>27150</v>
          </cell>
          <cell r="V1344" t="str">
            <v>내선</v>
          </cell>
          <cell r="W1344">
            <v>0.5</v>
          </cell>
        </row>
        <row r="1345">
          <cell r="A1345">
            <v>1345</v>
          </cell>
          <cell r="C1345" t="str">
            <v>HOR. ELBOW</v>
          </cell>
          <cell r="D1345" t="str">
            <v>300W×100H</v>
          </cell>
          <cell r="E1345" t="str">
            <v>EA</v>
          </cell>
          <cell r="H1345" t="str">
            <v>753(95,01)</v>
          </cell>
          <cell r="I1345">
            <v>35850</v>
          </cell>
          <cell r="S1345">
            <v>35850</v>
          </cell>
          <cell r="V1345" t="str">
            <v>내선</v>
          </cell>
          <cell r="W1345">
            <v>0.5</v>
          </cell>
        </row>
        <row r="1346">
          <cell r="A1346">
            <v>1346</v>
          </cell>
          <cell r="S1346" t="str">
            <v/>
          </cell>
        </row>
        <row r="1347">
          <cell r="A1347">
            <v>1347</v>
          </cell>
          <cell r="C1347" t="str">
            <v>HOR. ELBOW</v>
          </cell>
          <cell r="D1347" t="str">
            <v>600W×100H</v>
          </cell>
          <cell r="E1347" t="str">
            <v>EA</v>
          </cell>
          <cell r="H1347" t="str">
            <v>753(95,01)</v>
          </cell>
          <cell r="I1347">
            <v>69900</v>
          </cell>
          <cell r="S1347">
            <v>69900</v>
          </cell>
          <cell r="V1347" t="str">
            <v>내선</v>
          </cell>
          <cell r="W1347">
            <v>0.6</v>
          </cell>
        </row>
        <row r="1348">
          <cell r="A1348">
            <v>1348</v>
          </cell>
          <cell r="S1348" t="str">
            <v/>
          </cell>
        </row>
        <row r="1349">
          <cell r="A1349">
            <v>1349</v>
          </cell>
          <cell r="C1349" t="str">
            <v>HOR. ELBOW</v>
          </cell>
          <cell r="D1349" t="str">
            <v>150W×150H</v>
          </cell>
          <cell r="E1349" t="str">
            <v>EA</v>
          </cell>
          <cell r="H1349" t="str">
            <v>753(95,01)</v>
          </cell>
          <cell r="I1349">
            <v>25550</v>
          </cell>
          <cell r="S1349">
            <v>25550</v>
          </cell>
          <cell r="V1349" t="str">
            <v>내선</v>
          </cell>
          <cell r="W1349">
            <v>0.5</v>
          </cell>
        </row>
        <row r="1350">
          <cell r="A1350">
            <v>1350</v>
          </cell>
          <cell r="C1350" t="str">
            <v>HOR. ELBOW</v>
          </cell>
          <cell r="D1350" t="str">
            <v>200W×150H</v>
          </cell>
          <cell r="E1350" t="str">
            <v>EA</v>
          </cell>
          <cell r="H1350" t="str">
            <v>753(95,01)</v>
          </cell>
          <cell r="I1350">
            <v>29550</v>
          </cell>
          <cell r="S1350">
            <v>29550</v>
          </cell>
          <cell r="V1350" t="str">
            <v>내선</v>
          </cell>
          <cell r="W1350">
            <v>0.5</v>
          </cell>
        </row>
        <row r="1351">
          <cell r="A1351">
            <v>1351</v>
          </cell>
          <cell r="C1351" t="str">
            <v>HOR. ELBOW</v>
          </cell>
          <cell r="D1351" t="str">
            <v>300W×150H</v>
          </cell>
          <cell r="E1351" t="str">
            <v>EA</v>
          </cell>
          <cell r="L1351" t="str">
            <v>성실엔지니어링</v>
          </cell>
          <cell r="M1351">
            <v>14700</v>
          </cell>
          <cell r="N1351" t="str">
            <v>파이오니아메탈</v>
          </cell>
          <cell r="O1351">
            <v>55240</v>
          </cell>
          <cell r="P1351" t="str">
            <v>대한엔지니어링</v>
          </cell>
          <cell r="Q1351">
            <v>34710</v>
          </cell>
          <cell r="S1351">
            <v>14700</v>
          </cell>
          <cell r="V1351" t="str">
            <v>내선</v>
          </cell>
          <cell r="W1351">
            <v>0.6</v>
          </cell>
        </row>
        <row r="1352">
          <cell r="A1352">
            <v>1352</v>
          </cell>
          <cell r="S1352" t="str">
            <v/>
          </cell>
        </row>
        <row r="1353">
          <cell r="A1353">
            <v>1353</v>
          </cell>
          <cell r="C1353" t="str">
            <v>HOR. ELBOW</v>
          </cell>
          <cell r="D1353" t="str">
            <v>600W×150H</v>
          </cell>
          <cell r="E1353" t="str">
            <v>EA</v>
          </cell>
          <cell r="H1353" t="str">
            <v>753(95,01)</v>
          </cell>
          <cell r="I1353">
            <v>73300</v>
          </cell>
          <cell r="S1353">
            <v>73300</v>
          </cell>
          <cell r="V1353" t="str">
            <v>내선</v>
          </cell>
          <cell r="W1353">
            <v>1.4</v>
          </cell>
        </row>
        <row r="1354">
          <cell r="A1354">
            <v>1354</v>
          </cell>
          <cell r="S1354" t="str">
            <v/>
          </cell>
        </row>
        <row r="1355">
          <cell r="A1355">
            <v>1355</v>
          </cell>
          <cell r="C1355" t="str">
            <v>HOR. TEE</v>
          </cell>
          <cell r="D1355" t="str">
            <v>150W×100H</v>
          </cell>
          <cell r="E1355" t="str">
            <v>EA</v>
          </cell>
          <cell r="H1355" t="str">
            <v>753(95,01)</v>
          </cell>
          <cell r="I1355">
            <v>37550</v>
          </cell>
          <cell r="S1355">
            <v>37550</v>
          </cell>
          <cell r="V1355" t="str">
            <v>내선</v>
          </cell>
          <cell r="W1355">
            <v>0.4</v>
          </cell>
        </row>
        <row r="1356">
          <cell r="A1356">
            <v>1356</v>
          </cell>
          <cell r="C1356" t="str">
            <v>HOR. TEE</v>
          </cell>
          <cell r="D1356" t="str">
            <v>200W×100H</v>
          </cell>
          <cell r="E1356" t="str">
            <v>EA</v>
          </cell>
          <cell r="H1356" t="str">
            <v>753(95,01)</v>
          </cell>
          <cell r="I1356">
            <v>42400</v>
          </cell>
          <cell r="S1356">
            <v>42400</v>
          </cell>
          <cell r="V1356" t="str">
            <v>내선</v>
          </cell>
          <cell r="W1356">
            <v>0.5</v>
          </cell>
        </row>
        <row r="1357">
          <cell r="A1357">
            <v>1357</v>
          </cell>
          <cell r="C1357" t="str">
            <v>HOR. TEE</v>
          </cell>
          <cell r="D1357" t="str">
            <v>300W×100H</v>
          </cell>
          <cell r="E1357" t="str">
            <v>EA</v>
          </cell>
          <cell r="H1357" t="str">
            <v>753(95,01)</v>
          </cell>
          <cell r="I1357">
            <v>53100</v>
          </cell>
          <cell r="S1357">
            <v>53100</v>
          </cell>
          <cell r="V1357" t="str">
            <v>내선</v>
          </cell>
          <cell r="W1357">
            <v>0.5</v>
          </cell>
        </row>
        <row r="1358">
          <cell r="A1358">
            <v>1358</v>
          </cell>
          <cell r="S1358" t="str">
            <v/>
          </cell>
        </row>
        <row r="1359">
          <cell r="A1359">
            <v>1359</v>
          </cell>
          <cell r="C1359" t="str">
            <v>HOR. TEE</v>
          </cell>
          <cell r="D1359" t="str">
            <v>600W×100H</v>
          </cell>
          <cell r="E1359" t="str">
            <v>EA</v>
          </cell>
          <cell r="H1359" t="str">
            <v>753(95,01)</v>
          </cell>
          <cell r="I1359">
            <v>93100</v>
          </cell>
          <cell r="S1359">
            <v>93100</v>
          </cell>
          <cell r="V1359" t="str">
            <v>내선</v>
          </cell>
          <cell r="W1359">
            <v>0.6</v>
          </cell>
        </row>
        <row r="1360">
          <cell r="A1360">
            <v>1360</v>
          </cell>
          <cell r="S1360" t="str">
            <v/>
          </cell>
        </row>
        <row r="1361">
          <cell r="A1361">
            <v>1361</v>
          </cell>
          <cell r="C1361" t="str">
            <v>HOR. TEE</v>
          </cell>
          <cell r="D1361" t="str">
            <v>150W×150H</v>
          </cell>
          <cell r="E1361" t="str">
            <v>EA</v>
          </cell>
          <cell r="H1361" t="str">
            <v>753(95,01)</v>
          </cell>
          <cell r="I1361">
            <v>40800</v>
          </cell>
          <cell r="S1361">
            <v>40800</v>
          </cell>
          <cell r="V1361" t="str">
            <v>내선</v>
          </cell>
          <cell r="W1361">
            <v>0.5</v>
          </cell>
        </row>
        <row r="1362">
          <cell r="A1362">
            <v>1362</v>
          </cell>
          <cell r="C1362" t="str">
            <v>HOR. TEE</v>
          </cell>
          <cell r="D1362" t="str">
            <v>200W×150H</v>
          </cell>
          <cell r="E1362" t="str">
            <v>EA</v>
          </cell>
          <cell r="H1362" t="str">
            <v>753(95,01)</v>
          </cell>
          <cell r="I1362">
            <v>47600</v>
          </cell>
          <cell r="S1362">
            <v>47600</v>
          </cell>
          <cell r="V1362" t="str">
            <v>내선</v>
          </cell>
          <cell r="W1362">
            <v>0.5</v>
          </cell>
        </row>
        <row r="1363">
          <cell r="A1363">
            <v>1363</v>
          </cell>
          <cell r="C1363" t="str">
            <v>HOR. TEE</v>
          </cell>
          <cell r="D1363" t="str">
            <v>300W×150H</v>
          </cell>
          <cell r="E1363" t="str">
            <v>EA</v>
          </cell>
          <cell r="H1363" t="str">
            <v>753(95,01)</v>
          </cell>
          <cell r="I1363">
            <v>56600</v>
          </cell>
          <cell r="S1363">
            <v>56600</v>
          </cell>
          <cell r="V1363" t="str">
            <v>내선</v>
          </cell>
          <cell r="W1363">
            <v>0.6</v>
          </cell>
        </row>
        <row r="1364">
          <cell r="A1364">
            <v>1364</v>
          </cell>
          <cell r="S1364" t="str">
            <v/>
          </cell>
        </row>
        <row r="1365">
          <cell r="A1365">
            <v>1365</v>
          </cell>
          <cell r="C1365" t="str">
            <v>HOR. TEE</v>
          </cell>
          <cell r="D1365" t="str">
            <v>600W×150H</v>
          </cell>
          <cell r="E1365" t="str">
            <v>EA</v>
          </cell>
          <cell r="H1365" t="str">
            <v>753(95,01)</v>
          </cell>
          <cell r="I1365">
            <v>97100</v>
          </cell>
          <cell r="S1365">
            <v>97100</v>
          </cell>
          <cell r="V1365" t="str">
            <v>내선</v>
          </cell>
          <cell r="W1365">
            <v>1.4</v>
          </cell>
        </row>
        <row r="1366">
          <cell r="A1366">
            <v>1366</v>
          </cell>
          <cell r="S1366" t="str">
            <v/>
          </cell>
        </row>
        <row r="1367">
          <cell r="A1367">
            <v>1367</v>
          </cell>
          <cell r="C1367" t="str">
            <v>HOR. CROSS</v>
          </cell>
          <cell r="D1367" t="str">
            <v>150W×100H</v>
          </cell>
          <cell r="E1367" t="str">
            <v>EA</v>
          </cell>
          <cell r="H1367" t="str">
            <v>753(95,01)</v>
          </cell>
          <cell r="I1367">
            <v>58000</v>
          </cell>
          <cell r="S1367">
            <v>58000</v>
          </cell>
          <cell r="V1367" t="str">
            <v>내선</v>
          </cell>
          <cell r="W1367">
            <v>0.4</v>
          </cell>
        </row>
        <row r="1368">
          <cell r="A1368">
            <v>1368</v>
          </cell>
          <cell r="C1368" t="str">
            <v>HOR. CROSS</v>
          </cell>
          <cell r="D1368" t="str">
            <v>200W×100H</v>
          </cell>
          <cell r="E1368" t="str">
            <v>EA</v>
          </cell>
          <cell r="H1368" t="str">
            <v>753(95,01)</v>
          </cell>
          <cell r="I1368">
            <v>63750</v>
          </cell>
          <cell r="S1368">
            <v>63750</v>
          </cell>
          <cell r="V1368" t="str">
            <v>내선</v>
          </cell>
          <cell r="W1368">
            <v>0.5</v>
          </cell>
        </row>
        <row r="1369">
          <cell r="A1369">
            <v>1369</v>
          </cell>
          <cell r="C1369" t="str">
            <v>HOR. CROSS</v>
          </cell>
          <cell r="D1369" t="str">
            <v>300W×100H</v>
          </cell>
          <cell r="E1369" t="str">
            <v>EA</v>
          </cell>
          <cell r="H1369" t="str">
            <v>753(95,01)</v>
          </cell>
          <cell r="I1369">
            <v>76250</v>
          </cell>
          <cell r="S1369">
            <v>76250</v>
          </cell>
          <cell r="V1369" t="str">
            <v>내선</v>
          </cell>
          <cell r="W1369">
            <v>0.5</v>
          </cell>
        </row>
        <row r="1370">
          <cell r="A1370">
            <v>1370</v>
          </cell>
          <cell r="S1370" t="str">
            <v/>
          </cell>
        </row>
        <row r="1371">
          <cell r="A1371">
            <v>1371</v>
          </cell>
          <cell r="C1371" t="str">
            <v>HOR. CROSS</v>
          </cell>
          <cell r="D1371" t="str">
            <v>600W×100H</v>
          </cell>
          <cell r="E1371" t="str">
            <v>EA</v>
          </cell>
          <cell r="H1371" t="str">
            <v>753(95,01)</v>
          </cell>
          <cell r="I1371">
            <v>121600</v>
          </cell>
          <cell r="S1371">
            <v>121600</v>
          </cell>
          <cell r="V1371" t="str">
            <v>내선</v>
          </cell>
          <cell r="W1371">
            <v>0.6</v>
          </cell>
        </row>
        <row r="1372">
          <cell r="A1372">
            <v>1372</v>
          </cell>
          <cell r="S1372" t="str">
            <v/>
          </cell>
        </row>
        <row r="1373">
          <cell r="A1373">
            <v>1373</v>
          </cell>
          <cell r="C1373" t="str">
            <v>HOR. CROSS</v>
          </cell>
          <cell r="D1373" t="str">
            <v>150W×150H</v>
          </cell>
          <cell r="E1373" t="str">
            <v>EA</v>
          </cell>
          <cell r="H1373" t="str">
            <v>753(95,01)</v>
          </cell>
          <cell r="I1373">
            <v>61750</v>
          </cell>
          <cell r="S1373">
            <v>61750</v>
          </cell>
          <cell r="V1373" t="str">
            <v>내선</v>
          </cell>
          <cell r="W1373">
            <v>0.5</v>
          </cell>
        </row>
        <row r="1374">
          <cell r="A1374">
            <v>1374</v>
          </cell>
          <cell r="C1374" t="str">
            <v>HOR. CROSS</v>
          </cell>
          <cell r="D1374" t="str">
            <v>200W×150H</v>
          </cell>
          <cell r="E1374" t="str">
            <v>EA</v>
          </cell>
          <cell r="H1374" t="str">
            <v>753(95,01)</v>
          </cell>
          <cell r="I1374">
            <v>67500</v>
          </cell>
          <cell r="S1374">
            <v>67500</v>
          </cell>
          <cell r="V1374" t="str">
            <v>내선</v>
          </cell>
          <cell r="W1374">
            <v>0.5</v>
          </cell>
        </row>
        <row r="1375">
          <cell r="A1375">
            <v>1375</v>
          </cell>
          <cell r="C1375" t="str">
            <v>HOR. CROSS</v>
          </cell>
          <cell r="D1375" t="str">
            <v>300W×150H</v>
          </cell>
          <cell r="E1375" t="str">
            <v>EA</v>
          </cell>
          <cell r="H1375" t="str">
            <v>753(95,01)</v>
          </cell>
          <cell r="I1375">
            <v>80000</v>
          </cell>
          <cell r="S1375">
            <v>80000</v>
          </cell>
          <cell r="V1375" t="str">
            <v>내선</v>
          </cell>
          <cell r="W1375">
            <v>0.6</v>
          </cell>
        </row>
        <row r="1376">
          <cell r="A1376">
            <v>1376</v>
          </cell>
          <cell r="S1376" t="str">
            <v/>
          </cell>
        </row>
        <row r="1377">
          <cell r="A1377">
            <v>1377</v>
          </cell>
          <cell r="C1377" t="str">
            <v>HOR. CROSS</v>
          </cell>
          <cell r="D1377" t="str">
            <v>600W×150H</v>
          </cell>
          <cell r="E1377" t="str">
            <v>EA</v>
          </cell>
          <cell r="H1377" t="str">
            <v>753(95,01)</v>
          </cell>
          <cell r="I1377">
            <v>125300</v>
          </cell>
          <cell r="S1377">
            <v>125300</v>
          </cell>
          <cell r="V1377" t="str">
            <v>내선</v>
          </cell>
          <cell r="W1377">
            <v>1.4</v>
          </cell>
        </row>
        <row r="1378">
          <cell r="A1378">
            <v>1378</v>
          </cell>
          <cell r="S1378" t="str">
            <v/>
          </cell>
        </row>
        <row r="1379">
          <cell r="A1379">
            <v>1379</v>
          </cell>
          <cell r="C1379" t="str">
            <v>VER. ELBOW</v>
          </cell>
          <cell r="D1379" t="str">
            <v>150W×100H</v>
          </cell>
          <cell r="E1379" t="str">
            <v>EA</v>
          </cell>
          <cell r="H1379" t="str">
            <v>753(95,01)</v>
          </cell>
          <cell r="I1379">
            <v>19300</v>
          </cell>
          <cell r="S1379">
            <v>19300</v>
          </cell>
          <cell r="V1379" t="str">
            <v>내선</v>
          </cell>
          <cell r="W1379">
            <v>0.4</v>
          </cell>
        </row>
        <row r="1380">
          <cell r="A1380">
            <v>1380</v>
          </cell>
          <cell r="C1380" t="str">
            <v>VER. ELBOW</v>
          </cell>
          <cell r="D1380" t="str">
            <v>200W×100H</v>
          </cell>
          <cell r="E1380" t="str">
            <v>EA</v>
          </cell>
          <cell r="H1380" t="str">
            <v>753(95,01)</v>
          </cell>
          <cell r="I1380">
            <v>21750</v>
          </cell>
          <cell r="S1380">
            <v>21750</v>
          </cell>
          <cell r="V1380" t="str">
            <v>내선</v>
          </cell>
          <cell r="W1380">
            <v>0.5</v>
          </cell>
        </row>
        <row r="1381">
          <cell r="A1381">
            <v>1381</v>
          </cell>
          <cell r="C1381" t="str">
            <v>VER. ELBOW</v>
          </cell>
          <cell r="D1381" t="str">
            <v>300W×100H</v>
          </cell>
          <cell r="E1381" t="str">
            <v>EA</v>
          </cell>
          <cell r="H1381" t="str">
            <v>753(95,01)</v>
          </cell>
          <cell r="I1381">
            <v>26600</v>
          </cell>
          <cell r="S1381">
            <v>26600</v>
          </cell>
          <cell r="V1381" t="str">
            <v>내선</v>
          </cell>
          <cell r="W1381">
            <v>0.5</v>
          </cell>
        </row>
        <row r="1382">
          <cell r="A1382">
            <v>1382</v>
          </cell>
          <cell r="S1382" t="str">
            <v/>
          </cell>
        </row>
        <row r="1383">
          <cell r="A1383">
            <v>1383</v>
          </cell>
          <cell r="C1383" t="str">
            <v>VER. ELBOW</v>
          </cell>
          <cell r="D1383" t="str">
            <v>600W×100H</v>
          </cell>
          <cell r="E1383" t="str">
            <v>EA</v>
          </cell>
          <cell r="H1383" t="str">
            <v>753(95,01)</v>
          </cell>
          <cell r="I1383">
            <v>41250</v>
          </cell>
          <cell r="S1383">
            <v>41250</v>
          </cell>
          <cell r="V1383" t="str">
            <v>내선</v>
          </cell>
          <cell r="W1383">
            <v>0.6</v>
          </cell>
        </row>
        <row r="1384">
          <cell r="A1384">
            <v>1384</v>
          </cell>
          <cell r="S1384" t="str">
            <v/>
          </cell>
        </row>
        <row r="1385">
          <cell r="A1385">
            <v>1385</v>
          </cell>
          <cell r="C1385" t="str">
            <v>VER. ELBOW</v>
          </cell>
          <cell r="D1385" t="str">
            <v>150W×150H</v>
          </cell>
          <cell r="E1385" t="str">
            <v>EA</v>
          </cell>
          <cell r="H1385" t="str">
            <v>753(95,01)</v>
          </cell>
          <cell r="I1385">
            <v>24550</v>
          </cell>
          <cell r="S1385">
            <v>24550</v>
          </cell>
          <cell r="V1385" t="str">
            <v>내선</v>
          </cell>
          <cell r="W1385">
            <v>0.5</v>
          </cell>
        </row>
        <row r="1386">
          <cell r="A1386">
            <v>1386</v>
          </cell>
          <cell r="C1386" t="str">
            <v>VER. ELBOW</v>
          </cell>
          <cell r="D1386" t="str">
            <v>200W×150H</v>
          </cell>
          <cell r="E1386" t="str">
            <v>EA</v>
          </cell>
          <cell r="H1386" t="str">
            <v>753(95,01)</v>
          </cell>
          <cell r="I1386">
            <v>27050</v>
          </cell>
          <cell r="S1386">
            <v>27050</v>
          </cell>
          <cell r="V1386" t="str">
            <v>내선</v>
          </cell>
          <cell r="W1386">
            <v>0.5</v>
          </cell>
        </row>
        <row r="1387">
          <cell r="A1387">
            <v>1387</v>
          </cell>
          <cell r="C1387" t="str">
            <v>VER. ELBOW</v>
          </cell>
          <cell r="D1387" t="str">
            <v>300W×150H</v>
          </cell>
          <cell r="E1387" t="str">
            <v>EA</v>
          </cell>
          <cell r="L1387" t="str">
            <v>성실엔지니어링</v>
          </cell>
          <cell r="M1387">
            <v>14700</v>
          </cell>
          <cell r="N1387" t="str">
            <v>파이오니아메탈</v>
          </cell>
          <cell r="O1387">
            <v>56780</v>
          </cell>
          <cell r="P1387" t="str">
            <v>대한엔지니어링</v>
          </cell>
          <cell r="Q1387">
            <v>37050</v>
          </cell>
          <cell r="S1387">
            <v>14700</v>
          </cell>
          <cell r="V1387" t="str">
            <v>내선</v>
          </cell>
          <cell r="W1387">
            <v>0.6</v>
          </cell>
        </row>
        <row r="1388">
          <cell r="A1388">
            <v>1388</v>
          </cell>
          <cell r="S1388" t="str">
            <v/>
          </cell>
        </row>
        <row r="1389">
          <cell r="A1389">
            <v>1389</v>
          </cell>
          <cell r="C1389" t="str">
            <v>VER. ELBOW</v>
          </cell>
          <cell r="D1389" t="str">
            <v>600W×150H</v>
          </cell>
          <cell r="E1389" t="str">
            <v>EA</v>
          </cell>
          <cell r="H1389" t="str">
            <v>753(95,01)</v>
          </cell>
          <cell r="I1389">
            <v>47750</v>
          </cell>
          <cell r="S1389">
            <v>47750</v>
          </cell>
          <cell r="V1389" t="str">
            <v>내선</v>
          </cell>
          <cell r="W1389">
            <v>1.4</v>
          </cell>
        </row>
        <row r="1390">
          <cell r="A1390">
            <v>1390</v>
          </cell>
          <cell r="S1390" t="str">
            <v/>
          </cell>
        </row>
        <row r="1391">
          <cell r="A1391">
            <v>1391</v>
          </cell>
          <cell r="C1391" t="str">
            <v>REDUCER</v>
          </cell>
          <cell r="D1391" t="str">
            <v>300W-150W (100 H)</v>
          </cell>
          <cell r="E1391" t="str">
            <v>EA</v>
          </cell>
          <cell r="H1391" t="str">
            <v>753(95,01)</v>
          </cell>
          <cell r="I1391">
            <v>18250</v>
          </cell>
          <cell r="S1391">
            <v>18250</v>
          </cell>
          <cell r="V1391" t="str">
            <v>내선</v>
          </cell>
          <cell r="W1391">
            <v>0.5</v>
          </cell>
        </row>
        <row r="1392">
          <cell r="A1392">
            <v>1392</v>
          </cell>
          <cell r="S1392" t="str">
            <v/>
          </cell>
        </row>
        <row r="1393">
          <cell r="A1393">
            <v>1393</v>
          </cell>
          <cell r="C1393" t="str">
            <v>REDUCER</v>
          </cell>
          <cell r="D1393" t="str">
            <v>600W-300W (100 H)</v>
          </cell>
          <cell r="E1393" t="str">
            <v>EA</v>
          </cell>
          <cell r="H1393" t="str">
            <v>753(95,01)</v>
          </cell>
          <cell r="I1393">
            <v>30450</v>
          </cell>
          <cell r="S1393">
            <v>30450</v>
          </cell>
          <cell r="V1393" t="str">
            <v>내선</v>
          </cell>
          <cell r="W1393">
            <v>0.6</v>
          </cell>
        </row>
        <row r="1394">
          <cell r="A1394">
            <v>1394</v>
          </cell>
          <cell r="S1394" t="str">
            <v/>
          </cell>
        </row>
        <row r="1395">
          <cell r="A1395">
            <v>1395</v>
          </cell>
          <cell r="C1395" t="str">
            <v>REDUCER</v>
          </cell>
          <cell r="D1395" t="str">
            <v>300W-150W (150 H)</v>
          </cell>
          <cell r="E1395" t="str">
            <v>EA</v>
          </cell>
          <cell r="H1395" t="str">
            <v>753(95,01)</v>
          </cell>
          <cell r="I1395">
            <v>20250</v>
          </cell>
          <cell r="S1395">
            <v>20250</v>
          </cell>
          <cell r="V1395" t="str">
            <v>내선</v>
          </cell>
          <cell r="W1395">
            <v>0.5</v>
          </cell>
        </row>
        <row r="1396">
          <cell r="A1396">
            <v>1396</v>
          </cell>
          <cell r="S1396" t="str">
            <v/>
          </cell>
        </row>
        <row r="1397">
          <cell r="A1397">
            <v>1397</v>
          </cell>
          <cell r="C1397" t="str">
            <v>REDUCER</v>
          </cell>
          <cell r="D1397" t="str">
            <v>600W-300W (150 H)</v>
          </cell>
          <cell r="E1397" t="str">
            <v>EA</v>
          </cell>
          <cell r="H1397" t="str">
            <v>753(95,01)</v>
          </cell>
          <cell r="I1397">
            <v>32650</v>
          </cell>
          <cell r="S1397">
            <v>32650</v>
          </cell>
          <cell r="V1397" t="str">
            <v>내선</v>
          </cell>
          <cell r="W1397">
            <v>0.6</v>
          </cell>
        </row>
        <row r="1398">
          <cell r="A1398">
            <v>1398</v>
          </cell>
          <cell r="C1398" t="str">
            <v>분전반</v>
          </cell>
          <cell r="D1398" t="str">
            <v>LP-1</v>
          </cell>
          <cell r="E1398" t="str">
            <v>면</v>
          </cell>
          <cell r="S1398">
            <v>0</v>
          </cell>
          <cell r="V1398" t="str">
            <v>내선</v>
          </cell>
          <cell r="W1398">
            <v>3.0030000000000001</v>
          </cell>
        </row>
        <row r="1399">
          <cell r="A1399">
            <v>1399</v>
          </cell>
          <cell r="C1399" t="str">
            <v>분전반</v>
          </cell>
          <cell r="D1399" t="str">
            <v>LP-2</v>
          </cell>
          <cell r="E1399" t="str">
            <v>면</v>
          </cell>
          <cell r="I1399" t="str">
            <v xml:space="preserve"> </v>
          </cell>
          <cell r="S1399">
            <v>0</v>
          </cell>
          <cell r="V1399" t="str">
            <v>내선</v>
          </cell>
          <cell r="W1399">
            <v>1.4690000000000001</v>
          </cell>
        </row>
        <row r="1400">
          <cell r="A1400">
            <v>1400</v>
          </cell>
          <cell r="C1400" t="str">
            <v>LOP-205,206(A,B)기초</v>
          </cell>
          <cell r="E1400" t="str">
            <v>면</v>
          </cell>
          <cell r="R1400">
            <v>96898</v>
          </cell>
          <cell r="S1400">
            <v>45581</v>
          </cell>
          <cell r="T1400">
            <v>1208</v>
          </cell>
          <cell r="AD1400" t="str">
            <v>제9호표</v>
          </cell>
        </row>
        <row r="1401">
          <cell r="A1401">
            <v>1401</v>
          </cell>
          <cell r="C1401" t="str">
            <v>LOP-303기초</v>
          </cell>
          <cell r="E1401" t="str">
            <v>면</v>
          </cell>
          <cell r="R1401">
            <v>96898</v>
          </cell>
          <cell r="S1401">
            <v>45581</v>
          </cell>
          <cell r="T1401">
            <v>1208</v>
          </cell>
          <cell r="AD1401" t="str">
            <v>제9호표</v>
          </cell>
        </row>
        <row r="1402">
          <cell r="A1402">
            <v>1402</v>
          </cell>
          <cell r="C1402" t="str">
            <v>LOP-200A~D기초</v>
          </cell>
          <cell r="E1402" t="str">
            <v>면</v>
          </cell>
          <cell r="R1402">
            <v>96898</v>
          </cell>
          <cell r="S1402">
            <v>45581</v>
          </cell>
          <cell r="T1402">
            <v>1208</v>
          </cell>
          <cell r="AD1402" t="str">
            <v>제9호표</v>
          </cell>
        </row>
        <row r="1403">
          <cell r="A1403">
            <v>1403</v>
          </cell>
          <cell r="C1403" t="str">
            <v>LOP-201(응집기)기초</v>
          </cell>
          <cell r="E1403" t="str">
            <v>면</v>
          </cell>
          <cell r="R1403">
            <v>96898</v>
          </cell>
          <cell r="S1403">
            <v>45581</v>
          </cell>
          <cell r="T1403">
            <v>1208</v>
          </cell>
          <cell r="AD1403" t="str">
            <v>제9호표</v>
          </cell>
        </row>
        <row r="1404">
          <cell r="A1404">
            <v>1404</v>
          </cell>
          <cell r="C1404" t="str">
            <v>관로굴착</v>
          </cell>
          <cell r="D1404" t="str">
            <v>(850W×750H)/m당</v>
          </cell>
          <cell r="E1404" t="str">
            <v>m</v>
          </cell>
          <cell r="R1404">
            <v>1674</v>
          </cell>
          <cell r="S1404">
            <v>28</v>
          </cell>
          <cell r="T1404">
            <v>149</v>
          </cell>
          <cell r="AD1404" t="str">
            <v>제16호표</v>
          </cell>
        </row>
        <row r="1405">
          <cell r="A1405">
            <v>1405</v>
          </cell>
          <cell r="C1405" t="str">
            <v>관로굴착</v>
          </cell>
          <cell r="D1405" t="str">
            <v>(1180W×1300H)/m당</v>
          </cell>
          <cell r="E1405" t="str">
            <v>m</v>
          </cell>
          <cell r="R1405">
            <v>3561</v>
          </cell>
          <cell r="S1405">
            <v>61</v>
          </cell>
          <cell r="T1405">
            <v>317</v>
          </cell>
          <cell r="AD1405" t="str">
            <v>제17호표</v>
          </cell>
        </row>
        <row r="1406">
          <cell r="A1406">
            <v>1406</v>
          </cell>
          <cell r="C1406" t="str">
            <v>LOP-502,504기초</v>
          </cell>
          <cell r="E1406" t="str">
            <v>면</v>
          </cell>
          <cell r="R1406">
            <v>96898</v>
          </cell>
          <cell r="S1406">
            <v>45581</v>
          </cell>
          <cell r="T1406">
            <v>1208</v>
          </cell>
          <cell r="AD1406" t="str">
            <v>제9호표</v>
          </cell>
        </row>
        <row r="1407">
          <cell r="A1407">
            <v>1407</v>
          </cell>
          <cell r="C1407" t="str">
            <v>LOP-701,702(A~D)기초</v>
          </cell>
          <cell r="E1407" t="str">
            <v>면</v>
          </cell>
          <cell r="R1407">
            <v>96898</v>
          </cell>
          <cell r="S1407">
            <v>45581</v>
          </cell>
          <cell r="T1407">
            <v>1208</v>
          </cell>
          <cell r="AD1407" t="str">
            <v>제9호표</v>
          </cell>
        </row>
        <row r="1408">
          <cell r="A1408">
            <v>1408</v>
          </cell>
          <cell r="C1408" t="str">
            <v>핸드홀</v>
          </cell>
          <cell r="D1408" t="str">
            <v>700×700×700</v>
          </cell>
          <cell r="E1408" t="str">
            <v>개소</v>
          </cell>
          <cell r="R1408">
            <v>199865</v>
          </cell>
          <cell r="S1408">
            <v>81472</v>
          </cell>
          <cell r="T1408">
            <v>3904</v>
          </cell>
          <cell r="AD1408" t="str">
            <v>제20호표</v>
          </cell>
        </row>
        <row r="1409">
          <cell r="A1409">
            <v>1409</v>
          </cell>
          <cell r="C1409" t="str">
            <v>맨-홀</v>
          </cell>
          <cell r="D1409" t="str">
            <v>1000×1000×1000</v>
          </cell>
          <cell r="E1409" t="str">
            <v>개소</v>
          </cell>
          <cell r="R1409">
            <v>502558</v>
          </cell>
          <cell r="S1409">
            <v>393656</v>
          </cell>
          <cell r="T1409">
            <v>12990</v>
          </cell>
          <cell r="AD1409" t="str">
            <v>제19호표</v>
          </cell>
        </row>
        <row r="1410">
          <cell r="A1410">
            <v>1410</v>
          </cell>
          <cell r="C1410" t="str">
            <v>맨-홀</v>
          </cell>
          <cell r="D1410" t="str">
            <v>1500×1500×1500</v>
          </cell>
          <cell r="E1410" t="str">
            <v>개소</v>
          </cell>
          <cell r="R1410">
            <v>763174</v>
          </cell>
          <cell r="S1410">
            <v>522478</v>
          </cell>
          <cell r="T1410">
            <v>16475</v>
          </cell>
          <cell r="AD1410" t="str">
            <v>제18호표</v>
          </cell>
        </row>
        <row r="1411">
          <cell r="A1411">
            <v>1411</v>
          </cell>
          <cell r="S1411" t="str">
            <v/>
          </cell>
        </row>
        <row r="1412">
          <cell r="A1412">
            <v>1412</v>
          </cell>
          <cell r="C1412" t="str">
            <v>제어반기초</v>
          </cell>
          <cell r="D1412" t="str">
            <v>650×850×1,000H</v>
          </cell>
          <cell r="E1412" t="str">
            <v>개소</v>
          </cell>
          <cell r="R1412">
            <v>81119</v>
          </cell>
          <cell r="S1412">
            <v>46493</v>
          </cell>
          <cell r="T1412">
            <v>879</v>
          </cell>
          <cell r="AD1412" t="str">
            <v>제15호표</v>
          </cell>
        </row>
        <row r="1413">
          <cell r="A1413">
            <v>1413</v>
          </cell>
          <cell r="C1413" t="str">
            <v>외등기초</v>
          </cell>
          <cell r="D1413" t="str">
            <v>일위대가</v>
          </cell>
          <cell r="E1413" t="str">
            <v>개소</v>
          </cell>
          <cell r="R1413">
            <v>96898</v>
          </cell>
          <cell r="S1413">
            <v>45581</v>
          </cell>
          <cell r="T1413">
            <v>1208</v>
          </cell>
          <cell r="AD1413" t="str">
            <v>제9호표</v>
          </cell>
        </row>
        <row r="1414">
          <cell r="A1414">
            <v>1414</v>
          </cell>
          <cell r="C1414" t="str">
            <v>가로등기초</v>
          </cell>
          <cell r="D1414" t="str">
            <v>5~9M POLE</v>
          </cell>
          <cell r="E1414" t="str">
            <v>개소</v>
          </cell>
          <cell r="R1414">
            <v>96898</v>
          </cell>
          <cell r="S1414">
            <v>45581</v>
          </cell>
          <cell r="T1414">
            <v>1208</v>
          </cell>
          <cell r="AD1414" t="str">
            <v>제9호표</v>
          </cell>
        </row>
        <row r="1415">
          <cell r="A1415">
            <v>1415</v>
          </cell>
          <cell r="C1415" t="str">
            <v>가로등기초</v>
          </cell>
          <cell r="D1415" t="str">
            <v>10~12M POLE</v>
          </cell>
          <cell r="E1415" t="str">
            <v>개소</v>
          </cell>
          <cell r="R1415">
            <v>163494</v>
          </cell>
          <cell r="S1415">
            <v>77450</v>
          </cell>
          <cell r="T1415">
            <v>1570</v>
          </cell>
          <cell r="AD1415" t="str">
            <v>제24호표</v>
          </cell>
        </row>
        <row r="1416">
          <cell r="A1416">
            <v>1416</v>
          </cell>
          <cell r="C1416" t="str">
            <v>제어반기초</v>
          </cell>
          <cell r="E1416" t="str">
            <v>개소</v>
          </cell>
          <cell r="R1416">
            <v>96898</v>
          </cell>
          <cell r="S1416">
            <v>45581</v>
          </cell>
          <cell r="T1416">
            <v>1208</v>
          </cell>
          <cell r="AD1416" t="str">
            <v>제9호표</v>
          </cell>
        </row>
        <row r="1417">
          <cell r="A1417">
            <v>1417</v>
          </cell>
          <cell r="B1417" t="str">
            <v>중앙부경계</v>
          </cell>
          <cell r="C1417" t="str">
            <v>가로등기초</v>
          </cell>
          <cell r="D1417" t="str">
            <v>10M POLE 중앙배열</v>
          </cell>
          <cell r="E1417" t="str">
            <v>개소</v>
          </cell>
          <cell r="R1417">
            <v>92055</v>
          </cell>
          <cell r="S1417">
            <v>45499</v>
          </cell>
          <cell r="T1417">
            <v>778</v>
          </cell>
          <cell r="AD1417" t="str">
            <v>제25호표</v>
          </cell>
        </row>
        <row r="1418">
          <cell r="A1418">
            <v>1418</v>
          </cell>
          <cell r="C1418" t="str">
            <v>가로등기초이설</v>
          </cell>
          <cell r="D1418" t="str">
            <v>8~9M POLE(설치의30%)</v>
          </cell>
          <cell r="E1418" t="str">
            <v>개소</v>
          </cell>
          <cell r="R1418">
            <v>29069</v>
          </cell>
          <cell r="S1418">
            <v>13674</v>
          </cell>
          <cell r="T1418">
            <v>362</v>
          </cell>
        </row>
        <row r="1419">
          <cell r="A1419">
            <v>1419</v>
          </cell>
          <cell r="C1419" t="str">
            <v>가로등기초</v>
          </cell>
          <cell r="D1419" t="str">
            <v>ANCHOR BOLT 제작 설치</v>
          </cell>
          <cell r="E1419" t="str">
            <v>개소</v>
          </cell>
          <cell r="R1419">
            <v>22915</v>
          </cell>
          <cell r="S1419">
            <v>8505</v>
          </cell>
          <cell r="T1419">
            <v>778</v>
          </cell>
          <cell r="AD1419" t="str">
            <v>제8호표</v>
          </cell>
        </row>
        <row r="1420">
          <cell r="A1420">
            <v>1420</v>
          </cell>
          <cell r="S1420" t="str">
            <v/>
          </cell>
        </row>
        <row r="1421">
          <cell r="A1421">
            <v>1421</v>
          </cell>
          <cell r="S1421" t="str">
            <v/>
          </cell>
        </row>
        <row r="1422">
          <cell r="A1422">
            <v>1422</v>
          </cell>
          <cell r="C1422" t="str">
            <v>소화기BOX</v>
          </cell>
          <cell r="D1422" t="str">
            <v>SUS 600×250</v>
          </cell>
          <cell r="E1422" t="str">
            <v>EA</v>
          </cell>
          <cell r="L1422" t="str">
            <v>금성소방</v>
          </cell>
          <cell r="M1422">
            <v>85000</v>
          </cell>
          <cell r="S1422">
            <v>85000</v>
          </cell>
          <cell r="V1422" t="str">
            <v>내선</v>
          </cell>
          <cell r="W1422">
            <v>0.95</v>
          </cell>
        </row>
        <row r="1423">
          <cell r="A1423">
            <v>1423</v>
          </cell>
          <cell r="C1423" t="str">
            <v>소화기BOX</v>
          </cell>
          <cell r="D1423" t="str">
            <v>Steel 600×250</v>
          </cell>
          <cell r="E1423" t="str">
            <v>EA</v>
          </cell>
          <cell r="L1423" t="str">
            <v>금성소방</v>
          </cell>
          <cell r="M1423">
            <v>54000</v>
          </cell>
          <cell r="S1423">
            <v>54000</v>
          </cell>
          <cell r="V1423" t="str">
            <v>내선</v>
          </cell>
          <cell r="W1423">
            <v>0.95</v>
          </cell>
        </row>
        <row r="1424">
          <cell r="A1424">
            <v>1424</v>
          </cell>
          <cell r="C1424" t="str">
            <v>ABC 소화기</v>
          </cell>
          <cell r="D1424" t="str">
            <v>6.5㎏</v>
          </cell>
          <cell r="E1424" t="str">
            <v>대</v>
          </cell>
          <cell r="J1424">
            <v>985</v>
          </cell>
          <cell r="K1424">
            <v>28000</v>
          </cell>
          <cell r="S1424">
            <v>28000</v>
          </cell>
        </row>
        <row r="1425">
          <cell r="A1425">
            <v>1425</v>
          </cell>
          <cell r="C1425" t="str">
            <v>소화기표시램프</v>
          </cell>
          <cell r="E1425" t="str">
            <v>EA</v>
          </cell>
          <cell r="H1425">
            <v>666</v>
          </cell>
          <cell r="I1425">
            <v>35000</v>
          </cell>
          <cell r="S1425">
            <v>35000</v>
          </cell>
        </row>
        <row r="1426">
          <cell r="A1426">
            <v>1426</v>
          </cell>
          <cell r="C1426" t="str">
            <v>가로등주</v>
          </cell>
          <cell r="D1426" t="str">
            <v>SUS 2.5t 12M POLE  1등용</v>
          </cell>
          <cell r="E1426" t="str">
            <v>주</v>
          </cell>
          <cell r="H1426">
            <v>763</v>
          </cell>
          <cell r="I1426">
            <v>827327</v>
          </cell>
          <cell r="S1426">
            <v>827327</v>
          </cell>
        </row>
        <row r="1427">
          <cell r="A1427">
            <v>1427</v>
          </cell>
          <cell r="C1427" t="str">
            <v>가로등주</v>
          </cell>
          <cell r="D1427" t="str">
            <v>SUS 2.5t 12M POLE  2등용</v>
          </cell>
          <cell r="E1427" t="str">
            <v>주</v>
          </cell>
          <cell r="H1427">
            <v>763</v>
          </cell>
          <cell r="I1427">
            <v>941418</v>
          </cell>
          <cell r="S1427">
            <v>941418</v>
          </cell>
        </row>
        <row r="1428">
          <cell r="A1428">
            <v>1428</v>
          </cell>
          <cell r="S1428" t="str">
            <v/>
          </cell>
        </row>
        <row r="1429">
          <cell r="A1429">
            <v>1429</v>
          </cell>
          <cell r="S1429" t="str">
            <v/>
          </cell>
        </row>
        <row r="1430">
          <cell r="A1430">
            <v>1430</v>
          </cell>
          <cell r="C1430" t="str">
            <v>CCD COLOR CAMERA</v>
          </cell>
          <cell r="D1430" t="str">
            <v>0.57LUX</v>
          </cell>
          <cell r="E1430" t="str">
            <v>EA</v>
          </cell>
          <cell r="J1430">
            <v>985</v>
          </cell>
          <cell r="K1430">
            <v>1500000</v>
          </cell>
          <cell r="L1430" t="str">
            <v>한국전자미디어</v>
          </cell>
          <cell r="M1430">
            <v>1500000</v>
          </cell>
          <cell r="N1430" t="str">
            <v>다성테크닉스</v>
          </cell>
          <cell r="O1430">
            <v>1650000</v>
          </cell>
          <cell r="P1430" t="str">
            <v>한미통신</v>
          </cell>
          <cell r="Q1430">
            <v>1800000</v>
          </cell>
          <cell r="S1430">
            <v>1500000</v>
          </cell>
          <cell r="V1430" t="str">
            <v>통설</v>
          </cell>
          <cell r="W1430">
            <v>0.3</v>
          </cell>
          <cell r="Z1430" t="str">
            <v>통신기사2급</v>
          </cell>
          <cell r="AA1430">
            <v>0.5</v>
          </cell>
        </row>
        <row r="1431">
          <cell r="A1431">
            <v>1431</v>
          </cell>
          <cell r="C1431" t="str">
            <v>AUTO-ZOOM LENZ</v>
          </cell>
          <cell r="D1431" t="str">
            <v>8-80mm</v>
          </cell>
          <cell r="E1431" t="str">
            <v>EA</v>
          </cell>
          <cell r="J1431">
            <v>985</v>
          </cell>
          <cell r="K1431">
            <v>1220000</v>
          </cell>
          <cell r="L1431" t="str">
            <v>한국전자미디어</v>
          </cell>
          <cell r="M1431">
            <v>1220000</v>
          </cell>
          <cell r="N1431" t="str">
            <v>다성테크닉스</v>
          </cell>
          <cell r="O1431">
            <v>1300000</v>
          </cell>
          <cell r="P1431" t="str">
            <v>한미통신</v>
          </cell>
          <cell r="Q1431">
            <v>1350000</v>
          </cell>
          <cell r="S1431">
            <v>1220000</v>
          </cell>
        </row>
        <row r="1432">
          <cell r="A1432">
            <v>1432</v>
          </cell>
          <cell r="C1432" t="str">
            <v>PAN/TILT</v>
          </cell>
          <cell r="D1432" t="str">
            <v>IN DOOR</v>
          </cell>
          <cell r="E1432" t="str">
            <v>EA</v>
          </cell>
          <cell r="J1432">
            <v>985</v>
          </cell>
          <cell r="K1432">
            <v>600000</v>
          </cell>
          <cell r="L1432" t="str">
            <v>한국전자미디어</v>
          </cell>
          <cell r="M1432">
            <v>700000</v>
          </cell>
          <cell r="N1432" t="str">
            <v>다성테크닉스</v>
          </cell>
          <cell r="O1432">
            <v>700000</v>
          </cell>
          <cell r="P1432" t="str">
            <v>한미통신</v>
          </cell>
          <cell r="Q1432">
            <v>600000</v>
          </cell>
          <cell r="S1432">
            <v>600000</v>
          </cell>
        </row>
        <row r="1433">
          <cell r="A1433">
            <v>1433</v>
          </cell>
          <cell r="C1433" t="str">
            <v>P/T ZOOM CONTROLER</v>
          </cell>
          <cell r="D1433" t="str">
            <v>4CH</v>
          </cell>
          <cell r="E1433" t="str">
            <v>EA</v>
          </cell>
          <cell r="J1433">
            <v>985</v>
          </cell>
          <cell r="K1433">
            <v>650000</v>
          </cell>
          <cell r="L1433" t="str">
            <v>한국전자미디어</v>
          </cell>
          <cell r="M1433">
            <v>680000</v>
          </cell>
          <cell r="N1433" t="str">
            <v>다성테크닉스</v>
          </cell>
          <cell r="O1433">
            <v>650000</v>
          </cell>
          <cell r="P1433" t="str">
            <v>한미통신</v>
          </cell>
          <cell r="Q1433">
            <v>670000</v>
          </cell>
          <cell r="S1433">
            <v>650000</v>
          </cell>
          <cell r="V1433" t="str">
            <v>통설</v>
          </cell>
          <cell r="W1433">
            <v>0.36</v>
          </cell>
          <cell r="X1433" t="str">
            <v>보인</v>
          </cell>
          <cell r="Y1433">
            <v>0.2</v>
          </cell>
          <cell r="Z1433" t="str">
            <v>통신기사2급</v>
          </cell>
          <cell r="AA1433">
            <v>0.21</v>
          </cell>
        </row>
        <row r="1434">
          <cell r="A1434">
            <v>1434</v>
          </cell>
          <cell r="C1434" t="str">
            <v>CAMERA HOUSING</v>
          </cell>
          <cell r="D1434" t="str">
            <v>실내형</v>
          </cell>
          <cell r="E1434" t="str">
            <v>EA</v>
          </cell>
          <cell r="J1434">
            <v>985</v>
          </cell>
          <cell r="K1434">
            <v>250000</v>
          </cell>
          <cell r="L1434" t="str">
            <v>한국전자미디어</v>
          </cell>
          <cell r="M1434">
            <v>250000</v>
          </cell>
          <cell r="N1434" t="str">
            <v>다성테크닉스</v>
          </cell>
          <cell r="O1434">
            <v>280000</v>
          </cell>
          <cell r="P1434" t="str">
            <v>한미통신</v>
          </cell>
          <cell r="Q1434">
            <v>250000</v>
          </cell>
          <cell r="S1434">
            <v>250000</v>
          </cell>
          <cell r="V1434" t="str">
            <v>통설</v>
          </cell>
          <cell r="W1434">
            <v>0.72</v>
          </cell>
          <cell r="X1434" t="str">
            <v>보인</v>
          </cell>
          <cell r="Y1434">
            <v>0.72</v>
          </cell>
        </row>
        <row r="1435">
          <cell r="A1435">
            <v>1435</v>
          </cell>
          <cell r="C1435" t="str">
            <v>CAMERA BRACKET</v>
          </cell>
          <cell r="D1435" t="str">
            <v>벽부형</v>
          </cell>
          <cell r="E1435" t="str">
            <v>EA</v>
          </cell>
          <cell r="J1435">
            <v>985</v>
          </cell>
          <cell r="K1435">
            <v>160000</v>
          </cell>
          <cell r="L1435" t="str">
            <v>한국전자미디어</v>
          </cell>
          <cell r="M1435">
            <v>170000</v>
          </cell>
          <cell r="N1435" t="str">
            <v>다성테크닉스</v>
          </cell>
          <cell r="O1435">
            <v>160000</v>
          </cell>
          <cell r="P1435" t="str">
            <v>한미통신</v>
          </cell>
          <cell r="Q1435">
            <v>160000</v>
          </cell>
          <cell r="S1435">
            <v>160000</v>
          </cell>
        </row>
        <row r="1436">
          <cell r="A1436">
            <v>1436</v>
          </cell>
          <cell r="C1436" t="str">
            <v>AUTO SELECTOR</v>
          </cell>
          <cell r="D1436" t="str">
            <v>6CH</v>
          </cell>
          <cell r="E1436" t="str">
            <v>EA</v>
          </cell>
          <cell r="H1436">
            <v>858</v>
          </cell>
          <cell r="I1436">
            <v>280000</v>
          </cell>
          <cell r="L1436" t="str">
            <v>한국전자미디어</v>
          </cell>
          <cell r="M1436">
            <v>280000</v>
          </cell>
          <cell r="N1436" t="str">
            <v>다성테크닉스</v>
          </cell>
          <cell r="O1436">
            <v>320000</v>
          </cell>
          <cell r="P1436" t="str">
            <v>한미통신</v>
          </cell>
          <cell r="Q1436">
            <v>300000</v>
          </cell>
          <cell r="S1436">
            <v>280000</v>
          </cell>
          <cell r="V1436" t="str">
            <v>통설</v>
          </cell>
          <cell r="W1436">
            <v>0.36</v>
          </cell>
          <cell r="X1436" t="str">
            <v>보인</v>
          </cell>
          <cell r="Y1436">
            <v>0.2</v>
          </cell>
          <cell r="Z1436" t="str">
            <v>통신기사2급</v>
          </cell>
          <cell r="AA1436">
            <v>0.21</v>
          </cell>
        </row>
        <row r="1437">
          <cell r="A1437">
            <v>1437</v>
          </cell>
          <cell r="C1437" t="str">
            <v>I/D GENERATOR</v>
          </cell>
          <cell r="D1437" t="str">
            <v>년,월,일,시,분,초</v>
          </cell>
          <cell r="E1437" t="str">
            <v>EA</v>
          </cell>
          <cell r="H1437">
            <v>858</v>
          </cell>
          <cell r="I1437">
            <v>380000</v>
          </cell>
          <cell r="J1437">
            <v>982</v>
          </cell>
          <cell r="K1437">
            <v>380000</v>
          </cell>
          <cell r="L1437" t="str">
            <v>한국전자미디어</v>
          </cell>
          <cell r="M1437">
            <v>380000</v>
          </cell>
          <cell r="N1437" t="str">
            <v>다성테크닉스</v>
          </cell>
          <cell r="O1437">
            <v>450000</v>
          </cell>
          <cell r="P1437" t="str">
            <v>한미통신</v>
          </cell>
          <cell r="Q1437">
            <v>400000</v>
          </cell>
          <cell r="S1437">
            <v>380000</v>
          </cell>
          <cell r="V1437" t="str">
            <v>통설</v>
          </cell>
          <cell r="W1437">
            <v>0.36</v>
          </cell>
          <cell r="X1437" t="str">
            <v>보인</v>
          </cell>
          <cell r="Y1437">
            <v>0.2</v>
          </cell>
          <cell r="Z1437" t="str">
            <v>통신기사2급</v>
          </cell>
          <cell r="AA1437">
            <v>0.21</v>
          </cell>
        </row>
        <row r="1438">
          <cell r="A1438">
            <v>1438</v>
          </cell>
          <cell r="C1438" t="str">
            <v>POWER CONTROLLER</v>
          </cell>
          <cell r="E1438" t="str">
            <v>EA</v>
          </cell>
          <cell r="J1438">
            <v>985</v>
          </cell>
          <cell r="K1438">
            <v>200000</v>
          </cell>
          <cell r="L1438" t="str">
            <v>한국전자미디어</v>
          </cell>
          <cell r="M1438">
            <v>250000</v>
          </cell>
          <cell r="N1438" t="str">
            <v>다성테크닉스</v>
          </cell>
          <cell r="O1438">
            <v>200000</v>
          </cell>
          <cell r="P1438" t="str">
            <v>한미통신</v>
          </cell>
          <cell r="Q1438">
            <v>230000</v>
          </cell>
          <cell r="S1438">
            <v>200000</v>
          </cell>
          <cell r="V1438" t="str">
            <v>통설</v>
          </cell>
          <cell r="W1438">
            <v>0.36</v>
          </cell>
          <cell r="Z1438" t="str">
            <v>통신기사2급</v>
          </cell>
          <cell r="AA1438">
            <v>0.21</v>
          </cell>
        </row>
        <row r="1439">
          <cell r="A1439">
            <v>1439</v>
          </cell>
          <cell r="C1439" t="str">
            <v>VTR</v>
          </cell>
          <cell r="D1439" t="str">
            <v>7 HEAD</v>
          </cell>
          <cell r="E1439" t="str">
            <v>EA</v>
          </cell>
          <cell r="J1439">
            <v>1097</v>
          </cell>
          <cell r="K1439">
            <v>753000</v>
          </cell>
          <cell r="L1439" t="str">
            <v>한국전자미디어</v>
          </cell>
          <cell r="M1439">
            <v>753000</v>
          </cell>
          <cell r="N1439" t="str">
            <v>다성테크닉스</v>
          </cell>
          <cell r="O1439">
            <v>753000</v>
          </cell>
          <cell r="P1439" t="str">
            <v>한미통신</v>
          </cell>
          <cell r="Q1439">
            <v>780000</v>
          </cell>
          <cell r="S1439">
            <v>753000</v>
          </cell>
          <cell r="V1439" t="str">
            <v>통설</v>
          </cell>
          <cell r="W1439">
            <v>0.38</v>
          </cell>
        </row>
        <row r="1440">
          <cell r="A1440">
            <v>1440</v>
          </cell>
          <cell r="C1440" t="str">
            <v>COLOR MONITOR</v>
          </cell>
          <cell r="D1440" t="str">
            <v>14"</v>
          </cell>
          <cell r="E1440" t="str">
            <v>EA</v>
          </cell>
          <cell r="J1440">
            <v>987</v>
          </cell>
          <cell r="K1440">
            <v>330000</v>
          </cell>
          <cell r="L1440" t="str">
            <v>한국전자미디어</v>
          </cell>
          <cell r="M1440">
            <v>330000</v>
          </cell>
          <cell r="N1440" t="str">
            <v>다성테크닉스</v>
          </cell>
          <cell r="O1440">
            <v>330000</v>
          </cell>
          <cell r="P1440" t="str">
            <v>한미통신</v>
          </cell>
          <cell r="Q1440">
            <v>350000</v>
          </cell>
          <cell r="S1440">
            <v>330000</v>
          </cell>
          <cell r="V1440" t="str">
            <v>통설</v>
          </cell>
          <cell r="W1440">
            <v>0.2</v>
          </cell>
          <cell r="Z1440" t="str">
            <v>통신기사2급</v>
          </cell>
          <cell r="AA1440">
            <v>0.2</v>
          </cell>
        </row>
        <row r="1441">
          <cell r="A1441">
            <v>1441</v>
          </cell>
          <cell r="C1441" t="str">
            <v>RACK CABINET</v>
          </cell>
          <cell r="D1441" t="str">
            <v>제작</v>
          </cell>
          <cell r="E1441" t="str">
            <v>EA</v>
          </cell>
          <cell r="L1441" t="str">
            <v>한국전자미디어</v>
          </cell>
          <cell r="M1441">
            <v>800000</v>
          </cell>
          <cell r="N1441" t="str">
            <v>다성테크닉스</v>
          </cell>
          <cell r="O1441">
            <v>800000</v>
          </cell>
          <cell r="P1441" t="str">
            <v>한미통신</v>
          </cell>
          <cell r="Q1441">
            <v>750000</v>
          </cell>
          <cell r="S1441">
            <v>750000</v>
          </cell>
        </row>
        <row r="1442">
          <cell r="A1442">
            <v>1442</v>
          </cell>
          <cell r="C1442" t="str">
            <v>송수신제어및영상레벨조정</v>
          </cell>
          <cell r="E1442" t="str">
            <v>CH</v>
          </cell>
          <cell r="S1442">
            <v>0</v>
          </cell>
          <cell r="V1442" t="str">
            <v>통설</v>
          </cell>
          <cell r="W1442">
            <v>0.65</v>
          </cell>
          <cell r="Z1442" t="str">
            <v>통신기사2급</v>
          </cell>
          <cell r="AA1442">
            <v>0.52</v>
          </cell>
        </row>
        <row r="1443">
          <cell r="A1443">
            <v>1443</v>
          </cell>
          <cell r="S1443" t="str">
            <v/>
          </cell>
        </row>
        <row r="1444">
          <cell r="A1444">
            <v>1444</v>
          </cell>
          <cell r="S1444" t="str">
            <v/>
          </cell>
        </row>
        <row r="1445">
          <cell r="A1445">
            <v>1445</v>
          </cell>
          <cell r="C1445" t="str">
            <v>중앙감시제어 시스템</v>
          </cell>
          <cell r="D1445" t="str">
            <v>TM/TC 포함</v>
          </cell>
          <cell r="E1445" t="str">
            <v>식</v>
          </cell>
          <cell r="L1445" t="str">
            <v>성화종합전기</v>
          </cell>
          <cell r="M1445">
            <v>364025032</v>
          </cell>
          <cell r="N1445" t="str">
            <v>광명제어</v>
          </cell>
          <cell r="O1445">
            <v>233422251</v>
          </cell>
          <cell r="P1445" t="str">
            <v>현대전원개발</v>
          </cell>
          <cell r="Q1445">
            <v>380320098</v>
          </cell>
          <cell r="S1445">
            <v>233422251</v>
          </cell>
        </row>
        <row r="1446">
          <cell r="A1446">
            <v>1446</v>
          </cell>
          <cell r="C1446" t="str">
            <v>현장 계기</v>
          </cell>
          <cell r="E1446" t="str">
            <v>식</v>
          </cell>
          <cell r="L1446" t="str">
            <v>성화종합전기</v>
          </cell>
          <cell r="M1446">
            <v>67624740</v>
          </cell>
          <cell r="N1446" t="str">
            <v>광명제어</v>
          </cell>
          <cell r="O1446">
            <v>156316572</v>
          </cell>
          <cell r="P1446" t="str">
            <v>현대전원개발</v>
          </cell>
          <cell r="Q1446">
            <v>167112000</v>
          </cell>
          <cell r="S1446">
            <v>67624740</v>
          </cell>
        </row>
        <row r="1447">
          <cell r="A1447">
            <v>1447</v>
          </cell>
          <cell r="C1447" t="str">
            <v>무정전전원장치(UPS)</v>
          </cell>
          <cell r="D1447" t="str">
            <v>10 KVA</v>
          </cell>
          <cell r="E1447" t="str">
            <v>식</v>
          </cell>
          <cell r="L1447" t="str">
            <v>성화종합전기</v>
          </cell>
          <cell r="M1447">
            <v>23302494</v>
          </cell>
          <cell r="N1447" t="str">
            <v>광명제어</v>
          </cell>
          <cell r="O1447">
            <v>21984279</v>
          </cell>
          <cell r="P1447" t="str">
            <v>현대전원개발</v>
          </cell>
          <cell r="Q1447">
            <v>24750000</v>
          </cell>
          <cell r="S1447">
            <v>21984279</v>
          </cell>
        </row>
        <row r="1448">
          <cell r="A1448">
            <v>1448</v>
          </cell>
          <cell r="C1448" t="str">
            <v>예비품및유지관리공구</v>
          </cell>
          <cell r="E1448" t="str">
            <v>식</v>
          </cell>
          <cell r="L1448" t="str">
            <v>성화종합전기</v>
          </cell>
          <cell r="M1448">
            <v>48351443</v>
          </cell>
          <cell r="N1448" t="str">
            <v>광명제어</v>
          </cell>
          <cell r="O1448">
            <v>11036000</v>
          </cell>
          <cell r="P1448" t="str">
            <v>현대전원개발</v>
          </cell>
          <cell r="Q1448">
            <v>26884000</v>
          </cell>
          <cell r="S1448">
            <v>11036000</v>
          </cell>
        </row>
        <row r="1449">
          <cell r="A1449">
            <v>1449</v>
          </cell>
          <cell r="C1449" t="str">
            <v>시운전비및교육비</v>
          </cell>
          <cell r="E1449" t="str">
            <v>식</v>
          </cell>
          <cell r="L1449" t="str">
            <v>성화종합전기</v>
          </cell>
          <cell r="M1449">
            <v>33903125</v>
          </cell>
          <cell r="N1449" t="str">
            <v>광명제어</v>
          </cell>
          <cell r="O1449">
            <v>14100000</v>
          </cell>
          <cell r="P1449" t="str">
            <v>현대전원개발</v>
          </cell>
          <cell r="Q1449">
            <v>13837164</v>
          </cell>
          <cell r="S1449">
            <v>13837164</v>
          </cell>
        </row>
        <row r="1450">
          <cell r="A1450">
            <v>1450</v>
          </cell>
          <cell r="S1450" t="str">
            <v/>
          </cell>
        </row>
        <row r="1451">
          <cell r="A1451">
            <v>1451</v>
          </cell>
          <cell r="S1451" t="str">
            <v/>
          </cell>
        </row>
        <row r="1452">
          <cell r="A1452">
            <v>1452</v>
          </cell>
          <cell r="C1452" t="str">
            <v>동 파이프</v>
          </cell>
          <cell r="D1452" t="str">
            <v>L-TYPE 1/2"</v>
          </cell>
          <cell r="E1452" t="str">
            <v>m</v>
          </cell>
          <cell r="H1452">
            <v>488</v>
          </cell>
          <cell r="I1452">
            <v>1580</v>
          </cell>
          <cell r="S1452">
            <v>1580</v>
          </cell>
          <cell r="V1452" t="str">
            <v>배관</v>
          </cell>
          <cell r="W1452">
            <v>3.1E-2</v>
          </cell>
          <cell r="X1452" t="str">
            <v>보인</v>
          </cell>
          <cell r="Y1452">
            <v>3.1E-2</v>
          </cell>
        </row>
        <row r="1453">
          <cell r="A1453">
            <v>1453</v>
          </cell>
          <cell r="C1453" t="str">
            <v>엘보</v>
          </cell>
          <cell r="D1453" t="str">
            <v>1/2"</v>
          </cell>
          <cell r="E1453" t="str">
            <v>EA</v>
          </cell>
          <cell r="H1453">
            <v>489</v>
          </cell>
          <cell r="I1453">
            <v>245</v>
          </cell>
          <cell r="S1453">
            <v>245</v>
          </cell>
        </row>
        <row r="1454">
          <cell r="A1454">
            <v>1454</v>
          </cell>
          <cell r="C1454" t="str">
            <v>TEE</v>
          </cell>
          <cell r="D1454" t="str">
            <v>1/2"</v>
          </cell>
          <cell r="E1454" t="str">
            <v>EA</v>
          </cell>
          <cell r="H1454">
            <v>489</v>
          </cell>
          <cell r="I1454">
            <v>534</v>
          </cell>
          <cell r="S1454">
            <v>534</v>
          </cell>
        </row>
        <row r="1455">
          <cell r="A1455">
            <v>1455</v>
          </cell>
          <cell r="C1455" t="str">
            <v>SAMP. PUMP</v>
          </cell>
          <cell r="D1455" t="str">
            <v>0.75kw</v>
          </cell>
          <cell r="E1455" t="str">
            <v>대</v>
          </cell>
          <cell r="S1455">
            <v>0</v>
          </cell>
        </row>
        <row r="1456">
          <cell r="A1456">
            <v>1456</v>
          </cell>
          <cell r="S1456" t="str">
            <v/>
          </cell>
        </row>
        <row r="1457">
          <cell r="A1457">
            <v>1457</v>
          </cell>
          <cell r="S1457" t="str">
            <v/>
          </cell>
        </row>
        <row r="1458">
          <cell r="A1458">
            <v>1458</v>
          </cell>
          <cell r="S1458" t="str">
            <v/>
          </cell>
        </row>
        <row r="1459">
          <cell r="A1459">
            <v>1459</v>
          </cell>
          <cell r="C1459" t="str">
            <v>위샤캡</v>
          </cell>
          <cell r="D1459" t="str">
            <v>ST 82C</v>
          </cell>
          <cell r="E1459" t="str">
            <v>EA</v>
          </cell>
          <cell r="S1459">
            <v>0</v>
          </cell>
          <cell r="V1459" t="str">
            <v>내선</v>
          </cell>
          <cell r="W1459">
            <v>0.04</v>
          </cell>
        </row>
        <row r="1460">
          <cell r="A1460">
            <v>1460</v>
          </cell>
          <cell r="C1460" t="str">
            <v>PNL</v>
          </cell>
          <cell r="D1460" t="str">
            <v>분전반</v>
          </cell>
          <cell r="E1460" t="str">
            <v>EA</v>
          </cell>
          <cell r="R1460">
            <v>528136</v>
          </cell>
          <cell r="S1460">
            <v>0</v>
          </cell>
        </row>
        <row r="1461">
          <cell r="A1461">
            <v>1461</v>
          </cell>
          <cell r="C1461" t="str">
            <v>PNL-1</v>
          </cell>
          <cell r="D1461" t="str">
            <v>적산전력계반</v>
          </cell>
          <cell r="E1461" t="str">
            <v>EA</v>
          </cell>
          <cell r="R1461">
            <v>102115</v>
          </cell>
          <cell r="S1461">
            <v>0</v>
          </cell>
        </row>
        <row r="1462">
          <cell r="A1462">
            <v>1462</v>
          </cell>
          <cell r="S1462" t="str">
            <v/>
          </cell>
        </row>
        <row r="1463">
          <cell r="A1463">
            <v>1463</v>
          </cell>
          <cell r="S1463" t="str">
            <v/>
          </cell>
        </row>
        <row r="1464">
          <cell r="A1464">
            <v>1464</v>
          </cell>
          <cell r="S1464" t="str">
            <v/>
          </cell>
        </row>
        <row r="1465">
          <cell r="A1465">
            <v>1465</v>
          </cell>
          <cell r="C1465" t="str">
            <v>VCB &amp; DTS PNL.</v>
          </cell>
          <cell r="D1465" t="str">
            <v>MV-4</v>
          </cell>
          <cell r="E1465" t="str">
            <v>면</v>
          </cell>
          <cell r="L1465" t="str">
            <v>세광기전㈜</v>
          </cell>
          <cell r="M1465">
            <v>11890386</v>
          </cell>
          <cell r="N1465" t="str">
            <v>동성계전㈜</v>
          </cell>
          <cell r="O1465">
            <v>12041734</v>
          </cell>
          <cell r="P1465" t="str">
            <v>하나기전㈜</v>
          </cell>
          <cell r="Q1465">
            <v>12116496</v>
          </cell>
          <cell r="S1465">
            <v>11890386</v>
          </cell>
        </row>
        <row r="1466">
          <cell r="A1466">
            <v>1466</v>
          </cell>
          <cell r="C1466" t="str">
            <v>VCB &amp; DTS PNL.</v>
          </cell>
          <cell r="D1466" t="str">
            <v>MV-5</v>
          </cell>
          <cell r="E1466" t="str">
            <v>면</v>
          </cell>
          <cell r="L1466" t="str">
            <v>세광기전㈜</v>
          </cell>
          <cell r="M1466">
            <v>12990490</v>
          </cell>
          <cell r="N1466" t="str">
            <v>동성계전㈜</v>
          </cell>
          <cell r="O1466">
            <v>13156465</v>
          </cell>
          <cell r="P1466" t="str">
            <v>하나기전㈜</v>
          </cell>
          <cell r="Q1466">
            <v>13238535</v>
          </cell>
          <cell r="S1466">
            <v>12990490</v>
          </cell>
        </row>
        <row r="1467">
          <cell r="A1467">
            <v>1467</v>
          </cell>
          <cell r="C1467" t="str">
            <v>VCB &amp; DTS PNL.</v>
          </cell>
          <cell r="D1467" t="str">
            <v>MV-6</v>
          </cell>
          <cell r="E1467" t="str">
            <v>면</v>
          </cell>
          <cell r="L1467" t="str">
            <v>세광기전㈜</v>
          </cell>
          <cell r="M1467">
            <v>11890386</v>
          </cell>
          <cell r="N1467" t="str">
            <v>동성계전㈜</v>
          </cell>
          <cell r="O1467">
            <v>12041734</v>
          </cell>
          <cell r="P1467" t="str">
            <v>하나기전㈜</v>
          </cell>
          <cell r="Q1467">
            <v>12116496</v>
          </cell>
          <cell r="S1467">
            <v>11890386</v>
          </cell>
        </row>
        <row r="1468">
          <cell r="A1468">
            <v>1468</v>
          </cell>
          <cell r="C1468" t="str">
            <v>VCB &amp; DTS &amp; SA PNL.</v>
          </cell>
          <cell r="D1468" t="str">
            <v>MV-E</v>
          </cell>
          <cell r="E1468" t="str">
            <v>면</v>
          </cell>
          <cell r="L1468" t="str">
            <v>세광기전㈜</v>
          </cell>
          <cell r="M1468">
            <v>12343046</v>
          </cell>
          <cell r="N1468" t="str">
            <v>동성계전㈜</v>
          </cell>
          <cell r="O1468">
            <v>12501605</v>
          </cell>
          <cell r="P1468" t="str">
            <v>하나기전㈜</v>
          </cell>
          <cell r="Q1468">
            <v>12576980</v>
          </cell>
          <cell r="S1468">
            <v>12343046</v>
          </cell>
        </row>
        <row r="1469">
          <cell r="A1469">
            <v>1469</v>
          </cell>
          <cell r="C1469" t="str">
            <v>PF &amp; TR. PNL</v>
          </cell>
          <cell r="D1469" t="str">
            <v>TR-1 (200KVA)</v>
          </cell>
          <cell r="E1469" t="str">
            <v>면</v>
          </cell>
          <cell r="L1469" t="str">
            <v>세광기전㈜</v>
          </cell>
          <cell r="M1469">
            <v>14506477</v>
          </cell>
          <cell r="N1469" t="str">
            <v>동성계전㈜</v>
          </cell>
          <cell r="O1469">
            <v>14748180</v>
          </cell>
          <cell r="P1469" t="str">
            <v>하나기전㈜</v>
          </cell>
          <cell r="Q1469">
            <v>14868483</v>
          </cell>
          <cell r="S1469">
            <v>14506477</v>
          </cell>
        </row>
        <row r="1470">
          <cell r="A1470">
            <v>1470</v>
          </cell>
          <cell r="C1470" t="str">
            <v>PF &amp; TR. PNL</v>
          </cell>
          <cell r="D1470" t="str">
            <v>TR-2 (200KVA)</v>
          </cell>
          <cell r="E1470" t="str">
            <v>면</v>
          </cell>
          <cell r="L1470" t="str">
            <v>세광기전㈜</v>
          </cell>
          <cell r="M1470">
            <v>14506477</v>
          </cell>
          <cell r="N1470" t="str">
            <v>동성계전㈜</v>
          </cell>
          <cell r="O1470">
            <v>14748180</v>
          </cell>
          <cell r="P1470" t="str">
            <v>하나기전㈜</v>
          </cell>
          <cell r="Q1470">
            <v>14868483</v>
          </cell>
          <cell r="S1470">
            <v>14506477</v>
          </cell>
        </row>
        <row r="1471">
          <cell r="A1471">
            <v>1471</v>
          </cell>
          <cell r="C1471" t="str">
            <v>MCCB PNL.</v>
          </cell>
          <cell r="D1471" t="str">
            <v>LV-E1</v>
          </cell>
          <cell r="E1471" t="str">
            <v>면</v>
          </cell>
          <cell r="L1471" t="str">
            <v>세광기전㈜</v>
          </cell>
          <cell r="M1471">
            <v>9540448</v>
          </cell>
          <cell r="N1471" t="str">
            <v>동성계전㈜</v>
          </cell>
          <cell r="O1471">
            <v>9639590</v>
          </cell>
          <cell r="P1471" t="str">
            <v>하나기전㈜</v>
          </cell>
          <cell r="Q1471">
            <v>9687635</v>
          </cell>
          <cell r="S1471">
            <v>9540448</v>
          </cell>
        </row>
        <row r="1472">
          <cell r="A1472">
            <v>1472</v>
          </cell>
          <cell r="C1472" t="str">
            <v>MCCB PNL.</v>
          </cell>
          <cell r="D1472" t="str">
            <v>LV-E2</v>
          </cell>
          <cell r="E1472" t="str">
            <v>면</v>
          </cell>
          <cell r="L1472" t="str">
            <v>세광기전㈜</v>
          </cell>
          <cell r="M1472">
            <v>8006366</v>
          </cell>
          <cell r="N1472" t="str">
            <v>동성계전㈜</v>
          </cell>
          <cell r="O1472">
            <v>8091244</v>
          </cell>
          <cell r="P1472" t="str">
            <v>하나기전㈜</v>
          </cell>
          <cell r="Q1472">
            <v>8132145</v>
          </cell>
          <cell r="S1472">
            <v>8006366</v>
          </cell>
        </row>
        <row r="1473">
          <cell r="A1473">
            <v>1473</v>
          </cell>
          <cell r="C1473" t="str">
            <v>RECTIFIER PNL.</v>
          </cell>
          <cell r="D1473" t="str">
            <v>DC 반(식당 및 창고)</v>
          </cell>
          <cell r="E1473" t="str">
            <v>면</v>
          </cell>
          <cell r="L1473" t="str">
            <v>세광기전㈜</v>
          </cell>
          <cell r="M1473">
            <v>7609540</v>
          </cell>
          <cell r="N1473" t="str">
            <v>동성계전㈜</v>
          </cell>
          <cell r="O1473">
            <v>7700429</v>
          </cell>
          <cell r="P1473" t="str">
            <v>하나기전㈜</v>
          </cell>
          <cell r="Q1473">
            <v>7745475</v>
          </cell>
          <cell r="S1473">
            <v>7609540</v>
          </cell>
        </row>
        <row r="1474">
          <cell r="A1474">
            <v>1474</v>
          </cell>
          <cell r="C1474" t="str">
            <v>BATTERY PNL.</v>
          </cell>
          <cell r="D1474" t="str">
            <v>BATT.(식당 및 창고)</v>
          </cell>
          <cell r="E1474" t="str">
            <v>면</v>
          </cell>
          <cell r="L1474" t="str">
            <v>세광기전㈜</v>
          </cell>
          <cell r="M1474">
            <v>5857771</v>
          </cell>
          <cell r="N1474" t="str">
            <v>동성계전㈜</v>
          </cell>
          <cell r="O1474">
            <v>5956341</v>
          </cell>
          <cell r="P1474" t="str">
            <v>하나기전㈜</v>
          </cell>
          <cell r="Q1474">
            <v>6005515</v>
          </cell>
          <cell r="S1474">
            <v>5857771</v>
          </cell>
        </row>
        <row r="1475">
          <cell r="A1475">
            <v>1475</v>
          </cell>
          <cell r="C1475" t="str">
            <v>VCB,DTS &amp; GPT PNL.</v>
          </cell>
          <cell r="D1475" t="str">
            <v>MV-A</v>
          </cell>
          <cell r="E1475" t="str">
            <v>면</v>
          </cell>
          <cell r="L1475" t="str">
            <v>세광기전㈜</v>
          </cell>
          <cell r="M1475">
            <v>13519886</v>
          </cell>
          <cell r="N1475" t="str">
            <v>동성계전㈜</v>
          </cell>
          <cell r="O1475">
            <v>13699379</v>
          </cell>
          <cell r="P1475" t="str">
            <v>하나기전㈜</v>
          </cell>
          <cell r="Q1475">
            <v>13788225</v>
          </cell>
          <cell r="S1475">
            <v>13519886</v>
          </cell>
        </row>
        <row r="1476">
          <cell r="A1476">
            <v>1476</v>
          </cell>
          <cell r="C1476" t="str">
            <v>REACTOR ST. PNL</v>
          </cell>
          <cell r="D1476" t="str">
            <v>MV-A1</v>
          </cell>
          <cell r="E1476" t="str">
            <v>면</v>
          </cell>
          <cell r="L1476" t="str">
            <v>세광기전㈜</v>
          </cell>
          <cell r="M1476">
            <v>15640494</v>
          </cell>
          <cell r="N1476" t="str">
            <v>동성계전㈜</v>
          </cell>
          <cell r="O1476">
            <v>15839976</v>
          </cell>
          <cell r="P1476" t="str">
            <v>하나기전㈜</v>
          </cell>
          <cell r="Q1476">
            <v>15937435</v>
          </cell>
          <cell r="S1476">
            <v>15640494</v>
          </cell>
        </row>
        <row r="1477">
          <cell r="A1477">
            <v>1477</v>
          </cell>
          <cell r="C1477" t="str">
            <v>REACTOR ST. PNL</v>
          </cell>
          <cell r="D1477" t="str">
            <v>MV-A2</v>
          </cell>
          <cell r="E1477" t="str">
            <v>면</v>
          </cell>
          <cell r="L1477" t="str">
            <v>세광기전㈜</v>
          </cell>
          <cell r="M1477">
            <v>15640494</v>
          </cell>
          <cell r="N1477" t="str">
            <v>동성계전㈜</v>
          </cell>
          <cell r="O1477">
            <v>15839976</v>
          </cell>
          <cell r="P1477" t="str">
            <v>하나기전㈜</v>
          </cell>
          <cell r="Q1477">
            <v>15937435</v>
          </cell>
          <cell r="S1477">
            <v>15640494</v>
          </cell>
        </row>
        <row r="1478">
          <cell r="A1478">
            <v>1478</v>
          </cell>
          <cell r="C1478" t="str">
            <v>REACTOR ST. PNL</v>
          </cell>
          <cell r="D1478" t="str">
            <v>MV-A3</v>
          </cell>
          <cell r="E1478" t="str">
            <v>면</v>
          </cell>
          <cell r="L1478" t="str">
            <v>세광기전㈜</v>
          </cell>
          <cell r="M1478">
            <v>15640494</v>
          </cell>
          <cell r="N1478" t="str">
            <v>동성계전㈜</v>
          </cell>
          <cell r="O1478">
            <v>15839976</v>
          </cell>
          <cell r="P1478" t="str">
            <v>하나기전㈜</v>
          </cell>
          <cell r="Q1478">
            <v>15937435</v>
          </cell>
          <cell r="S1478">
            <v>15640494</v>
          </cell>
        </row>
        <row r="1479">
          <cell r="A1479">
            <v>1479</v>
          </cell>
          <cell r="C1479" t="str">
            <v>REACTOR ST. PNL</v>
          </cell>
          <cell r="D1479" t="str">
            <v>MV-A4</v>
          </cell>
          <cell r="E1479" t="str">
            <v>면</v>
          </cell>
          <cell r="L1479" t="str">
            <v>세광기전㈜</v>
          </cell>
          <cell r="M1479">
            <v>15377693</v>
          </cell>
          <cell r="N1479" t="str">
            <v>동성계전㈜</v>
          </cell>
          <cell r="O1479">
            <v>15572826</v>
          </cell>
          <cell r="P1479" t="str">
            <v>하나기전㈜</v>
          </cell>
          <cell r="Q1479">
            <v>15668111</v>
          </cell>
          <cell r="S1479">
            <v>15377693</v>
          </cell>
        </row>
        <row r="1480">
          <cell r="A1480">
            <v>1480</v>
          </cell>
          <cell r="C1480" t="str">
            <v>REACTOR ST. PNL</v>
          </cell>
          <cell r="D1480" t="str">
            <v>MV-A5</v>
          </cell>
          <cell r="E1480" t="str">
            <v>면</v>
          </cell>
          <cell r="L1480" t="str">
            <v>세광기전㈜</v>
          </cell>
          <cell r="M1480">
            <v>15377693</v>
          </cell>
          <cell r="N1480" t="str">
            <v>동성계전㈜</v>
          </cell>
          <cell r="O1480">
            <v>15572826</v>
          </cell>
          <cell r="P1480" t="str">
            <v>하나기전㈜</v>
          </cell>
          <cell r="Q1480">
            <v>15668111</v>
          </cell>
          <cell r="S1480">
            <v>15377693</v>
          </cell>
        </row>
        <row r="1481">
          <cell r="A1481">
            <v>1481</v>
          </cell>
          <cell r="C1481" t="str">
            <v>PF &amp; TR. PNL</v>
          </cell>
          <cell r="D1481" t="str">
            <v>TR-1 (100KVA)</v>
          </cell>
          <cell r="E1481" t="str">
            <v>면</v>
          </cell>
          <cell r="L1481" t="str">
            <v>세광기전㈜</v>
          </cell>
          <cell r="M1481">
            <v>12820188</v>
          </cell>
          <cell r="N1481" t="str">
            <v>동성계전㈜</v>
          </cell>
          <cell r="O1481">
            <v>11022950</v>
          </cell>
          <cell r="P1481" t="str">
            <v>하나기전㈜</v>
          </cell>
          <cell r="Q1481">
            <v>11107598</v>
          </cell>
          <cell r="S1481">
            <v>11022950</v>
          </cell>
        </row>
        <row r="1482">
          <cell r="A1482">
            <v>1482</v>
          </cell>
          <cell r="C1482" t="str">
            <v>PF &amp; TR. PNL</v>
          </cell>
          <cell r="D1482" t="str">
            <v>TR-2 (100KVA)</v>
          </cell>
          <cell r="E1482" t="str">
            <v>면</v>
          </cell>
          <cell r="L1482" t="str">
            <v>세광기전㈜</v>
          </cell>
          <cell r="M1482">
            <v>12820188</v>
          </cell>
          <cell r="N1482" t="str">
            <v>동성계전㈜</v>
          </cell>
          <cell r="O1482">
            <v>11022950</v>
          </cell>
          <cell r="P1482" t="str">
            <v>하나기전㈜</v>
          </cell>
          <cell r="Q1482">
            <v>11107598</v>
          </cell>
          <cell r="S1482">
            <v>11022950</v>
          </cell>
        </row>
        <row r="1483">
          <cell r="A1483">
            <v>1483</v>
          </cell>
          <cell r="C1483" t="str">
            <v>MCCB PNL.</v>
          </cell>
          <cell r="D1483" t="str">
            <v>LV-1</v>
          </cell>
          <cell r="E1483" t="str">
            <v>면</v>
          </cell>
          <cell r="L1483" t="str">
            <v>세광기전㈜</v>
          </cell>
          <cell r="M1483">
            <v>8821195</v>
          </cell>
          <cell r="N1483" t="str">
            <v>동성계전㈜</v>
          </cell>
          <cell r="O1483">
            <v>8919424</v>
          </cell>
          <cell r="P1483" t="str">
            <v>하나기전㈜</v>
          </cell>
          <cell r="Q1483">
            <v>8966991</v>
          </cell>
          <cell r="S1483">
            <v>8821195</v>
          </cell>
        </row>
        <row r="1484">
          <cell r="A1484">
            <v>1484</v>
          </cell>
          <cell r="C1484" t="str">
            <v>RECTIFIER PNL.</v>
          </cell>
          <cell r="D1484" t="str">
            <v>DC 반(가압장)</v>
          </cell>
          <cell r="E1484" t="str">
            <v>면</v>
          </cell>
          <cell r="L1484" t="str">
            <v>세광기전㈜</v>
          </cell>
          <cell r="M1484">
            <v>7609540</v>
          </cell>
          <cell r="N1484" t="str">
            <v>동성계전㈜</v>
          </cell>
          <cell r="O1484">
            <v>7700429</v>
          </cell>
          <cell r="P1484" t="str">
            <v>하나기전㈜</v>
          </cell>
          <cell r="Q1484">
            <v>7745475</v>
          </cell>
          <cell r="S1484">
            <v>7609540</v>
          </cell>
        </row>
        <row r="1485">
          <cell r="A1485">
            <v>1485</v>
          </cell>
          <cell r="C1485" t="str">
            <v>BATTERY PNL.</v>
          </cell>
          <cell r="D1485" t="str">
            <v>BATT.(가압장)</v>
          </cell>
          <cell r="E1485" t="str">
            <v>면</v>
          </cell>
          <cell r="L1485" t="str">
            <v>세광기전㈜</v>
          </cell>
          <cell r="M1485">
            <v>5857771</v>
          </cell>
          <cell r="N1485" t="str">
            <v>동성계전㈜</v>
          </cell>
          <cell r="O1485">
            <v>5956341</v>
          </cell>
          <cell r="P1485" t="str">
            <v>하나기전㈜</v>
          </cell>
          <cell r="Q1485">
            <v>6005515</v>
          </cell>
          <cell r="S1485">
            <v>5857771</v>
          </cell>
        </row>
        <row r="1486">
          <cell r="A1486">
            <v>1486</v>
          </cell>
          <cell r="C1486" t="str">
            <v>MCCB PNL. 개조작업</v>
          </cell>
          <cell r="D1486" t="str">
            <v>LV-FM</v>
          </cell>
          <cell r="E1486" t="str">
            <v>식</v>
          </cell>
          <cell r="L1486" t="str">
            <v>세광기전㈜</v>
          </cell>
          <cell r="M1486">
            <v>1854200</v>
          </cell>
          <cell r="N1486" t="str">
            <v>동성계전㈜</v>
          </cell>
          <cell r="O1486">
            <v>1884762</v>
          </cell>
          <cell r="P1486" t="str">
            <v>하나기전㈜</v>
          </cell>
          <cell r="Q1486">
            <v>1899932</v>
          </cell>
          <cell r="S1486">
            <v>1854200</v>
          </cell>
        </row>
        <row r="1487">
          <cell r="A1487">
            <v>1487</v>
          </cell>
          <cell r="C1487" t="str">
            <v>전동기 제어반</v>
          </cell>
          <cell r="D1487" t="str">
            <v>MCC-2000</v>
          </cell>
          <cell r="E1487" t="str">
            <v>set</v>
          </cell>
          <cell r="L1487" t="str">
            <v>세광기전㈜</v>
          </cell>
          <cell r="M1487">
            <v>8105760</v>
          </cell>
          <cell r="N1487" t="str">
            <v>동성계전㈜</v>
          </cell>
          <cell r="O1487">
            <v>8206884</v>
          </cell>
          <cell r="P1487" t="str">
            <v>하나기전㈜</v>
          </cell>
          <cell r="Q1487">
            <v>8255368</v>
          </cell>
          <cell r="S1487">
            <v>8105760</v>
          </cell>
        </row>
        <row r="1488">
          <cell r="A1488">
            <v>1488</v>
          </cell>
          <cell r="C1488" t="str">
            <v>전동기 제어반</v>
          </cell>
          <cell r="D1488" t="str">
            <v>MCC-2011</v>
          </cell>
          <cell r="E1488" t="str">
            <v>set</v>
          </cell>
          <cell r="L1488" t="str">
            <v>세광기전㈜</v>
          </cell>
          <cell r="M1488">
            <v>6723167</v>
          </cell>
          <cell r="N1488" t="str">
            <v>동성계전㈜</v>
          </cell>
          <cell r="O1488">
            <v>6799623</v>
          </cell>
          <cell r="P1488" t="str">
            <v>하나기전㈜</v>
          </cell>
          <cell r="Q1488">
            <v>6836230</v>
          </cell>
          <cell r="S1488">
            <v>6723167</v>
          </cell>
        </row>
        <row r="1489">
          <cell r="A1489">
            <v>1489</v>
          </cell>
          <cell r="C1489" t="str">
            <v>전동기 제어반</v>
          </cell>
          <cell r="D1489" t="str">
            <v>MCC-2012</v>
          </cell>
          <cell r="E1489" t="str">
            <v>set</v>
          </cell>
          <cell r="L1489" t="str">
            <v>세광기전㈜</v>
          </cell>
          <cell r="M1489">
            <v>11749935</v>
          </cell>
          <cell r="N1489" t="str">
            <v>동성계전㈜</v>
          </cell>
          <cell r="O1489">
            <v>11871884</v>
          </cell>
          <cell r="P1489" t="str">
            <v>하나기전㈜</v>
          </cell>
          <cell r="Q1489">
            <v>11929366</v>
          </cell>
          <cell r="S1489">
            <v>11749935</v>
          </cell>
        </row>
        <row r="1490">
          <cell r="A1490">
            <v>1490</v>
          </cell>
          <cell r="C1490" t="str">
            <v>전동기 제어반</v>
          </cell>
          <cell r="D1490" t="str">
            <v>MCC-2002</v>
          </cell>
          <cell r="E1490" t="str">
            <v>set</v>
          </cell>
          <cell r="L1490" t="str">
            <v>세광기전㈜</v>
          </cell>
          <cell r="M1490">
            <v>10971512</v>
          </cell>
          <cell r="N1490" t="str">
            <v>동성계전㈜</v>
          </cell>
          <cell r="O1490">
            <v>11110631</v>
          </cell>
          <cell r="P1490" t="str">
            <v>하나기전㈜</v>
          </cell>
          <cell r="Q1490">
            <v>11177009</v>
          </cell>
          <cell r="S1490">
            <v>10971512</v>
          </cell>
        </row>
        <row r="1491">
          <cell r="A1491">
            <v>1491</v>
          </cell>
          <cell r="C1491" t="str">
            <v>전동기 제어반</v>
          </cell>
          <cell r="D1491" t="str">
            <v>MCC-2003</v>
          </cell>
          <cell r="E1491" t="str">
            <v>set</v>
          </cell>
          <cell r="L1491" t="str">
            <v>세광기전㈜</v>
          </cell>
          <cell r="M1491">
            <v>15085065</v>
          </cell>
          <cell r="N1491" t="str">
            <v>동성계전㈜</v>
          </cell>
          <cell r="O1491">
            <v>15281083</v>
          </cell>
          <cell r="P1491" t="str">
            <v>하나기전㈜</v>
          </cell>
          <cell r="Q1491">
            <v>15375003</v>
          </cell>
          <cell r="S1491">
            <v>15085065</v>
          </cell>
        </row>
        <row r="1492">
          <cell r="A1492">
            <v>1492</v>
          </cell>
          <cell r="C1492" t="str">
            <v>전동기 제어반</v>
          </cell>
          <cell r="D1492" t="str">
            <v>MCC-2001</v>
          </cell>
          <cell r="E1492" t="str">
            <v>set</v>
          </cell>
          <cell r="L1492" t="str">
            <v>세광기전㈜</v>
          </cell>
          <cell r="M1492">
            <v>4622190</v>
          </cell>
          <cell r="N1492" t="str">
            <v>동성계전㈜</v>
          </cell>
          <cell r="O1492">
            <v>4673558</v>
          </cell>
          <cell r="P1492" t="str">
            <v>하나기전㈜</v>
          </cell>
          <cell r="Q1492">
            <v>4698015</v>
          </cell>
          <cell r="S1492">
            <v>4622190</v>
          </cell>
        </row>
        <row r="1493">
          <cell r="A1493">
            <v>1493</v>
          </cell>
          <cell r="C1493" t="str">
            <v>전동기 제어반</v>
          </cell>
          <cell r="D1493" t="str">
            <v>MCC-6</v>
          </cell>
          <cell r="E1493" t="str">
            <v>set</v>
          </cell>
          <cell r="L1493" t="str">
            <v>세광기전㈜</v>
          </cell>
          <cell r="M1493">
            <v>20840112</v>
          </cell>
          <cell r="N1493" t="str">
            <v>동성계전㈜</v>
          </cell>
          <cell r="O1493">
            <v>21092618</v>
          </cell>
          <cell r="P1493" t="str">
            <v>하나기전㈜</v>
          </cell>
          <cell r="Q1493">
            <v>21214559</v>
          </cell>
          <cell r="S1493">
            <v>20840112</v>
          </cell>
        </row>
        <row r="1494">
          <cell r="A1494">
            <v>1494</v>
          </cell>
          <cell r="C1494" t="str">
            <v>전동기 제어반</v>
          </cell>
          <cell r="D1494" t="str">
            <v>MCC-2010</v>
          </cell>
          <cell r="E1494" t="str">
            <v>set</v>
          </cell>
          <cell r="L1494" t="str">
            <v>세광기전㈜</v>
          </cell>
          <cell r="M1494">
            <v>7334853</v>
          </cell>
          <cell r="N1494" t="str">
            <v>동성계전㈜</v>
          </cell>
          <cell r="O1494">
            <v>7410813</v>
          </cell>
          <cell r="P1494" t="str">
            <v>하나기전㈜</v>
          </cell>
          <cell r="Q1494">
            <v>7446430</v>
          </cell>
          <cell r="S1494">
            <v>7334853</v>
          </cell>
        </row>
        <row r="1495">
          <cell r="A1495">
            <v>1495</v>
          </cell>
          <cell r="C1495" t="str">
            <v>분전반</v>
          </cell>
          <cell r="D1495" t="str">
            <v>LP-YK</v>
          </cell>
          <cell r="E1495" t="str">
            <v>면</v>
          </cell>
          <cell r="L1495" t="str">
            <v>세광기전㈜</v>
          </cell>
          <cell r="M1495">
            <v>1196405</v>
          </cell>
          <cell r="N1495" t="str">
            <v>동성계전㈜</v>
          </cell>
          <cell r="O1495">
            <v>1213726</v>
          </cell>
          <cell r="P1495" t="str">
            <v>하나기전㈜</v>
          </cell>
          <cell r="Q1495">
            <v>1222317</v>
          </cell>
          <cell r="R1495">
            <v>373473</v>
          </cell>
          <cell r="S1495">
            <v>1196405</v>
          </cell>
        </row>
        <row r="1496">
          <cell r="A1496">
            <v>1496</v>
          </cell>
          <cell r="C1496" t="str">
            <v>분전반</v>
          </cell>
          <cell r="D1496" t="str">
            <v>LP-GA</v>
          </cell>
          <cell r="E1496" t="str">
            <v>면</v>
          </cell>
          <cell r="L1496" t="str">
            <v>세광기전㈜</v>
          </cell>
          <cell r="M1496">
            <v>1885340</v>
          </cell>
          <cell r="N1496" t="str">
            <v>동성계전㈜</v>
          </cell>
          <cell r="O1496">
            <v>1905518</v>
          </cell>
          <cell r="P1496" t="str">
            <v>하나기전㈜</v>
          </cell>
          <cell r="Q1496">
            <v>1915123</v>
          </cell>
          <cell r="R1496">
            <v>458678</v>
          </cell>
          <cell r="S1496">
            <v>1885340</v>
          </cell>
        </row>
        <row r="1497">
          <cell r="A1497">
            <v>1497</v>
          </cell>
          <cell r="C1497" t="str">
            <v>분전반</v>
          </cell>
          <cell r="D1497" t="str">
            <v>LP-S1</v>
          </cell>
          <cell r="E1497" t="str">
            <v>면</v>
          </cell>
          <cell r="L1497" t="str">
            <v>세광기전㈜</v>
          </cell>
          <cell r="M1497">
            <v>1522140</v>
          </cell>
          <cell r="N1497" t="str">
            <v>동성계전㈜</v>
          </cell>
          <cell r="O1497">
            <v>1545114</v>
          </cell>
          <cell r="P1497" t="str">
            <v>하나기전㈜</v>
          </cell>
          <cell r="Q1497">
            <v>1556603</v>
          </cell>
          <cell r="R1497">
            <v>409188</v>
          </cell>
          <cell r="S1497">
            <v>1522140</v>
          </cell>
        </row>
        <row r="1498">
          <cell r="A1498">
            <v>1498</v>
          </cell>
          <cell r="C1498" t="str">
            <v>분전반</v>
          </cell>
          <cell r="D1498" t="str">
            <v>LP-S2</v>
          </cell>
          <cell r="E1498" t="str">
            <v>면</v>
          </cell>
          <cell r="L1498" t="str">
            <v>세광기전㈜</v>
          </cell>
          <cell r="M1498">
            <v>1247690</v>
          </cell>
          <cell r="N1498" t="str">
            <v>동성계전㈜</v>
          </cell>
          <cell r="O1498">
            <v>1266266</v>
          </cell>
          <cell r="P1498" t="str">
            <v>하나기전㈜</v>
          </cell>
          <cell r="Q1498">
            <v>1275535</v>
          </cell>
          <cell r="R1498">
            <v>332657</v>
          </cell>
          <cell r="S1498">
            <v>1247690</v>
          </cell>
        </row>
        <row r="1499">
          <cell r="A1499">
            <v>1499</v>
          </cell>
          <cell r="C1499" t="str">
            <v>분전반</v>
          </cell>
          <cell r="D1499" t="str">
            <v>LP-NB</v>
          </cell>
          <cell r="E1499" t="str">
            <v>면</v>
          </cell>
          <cell r="L1499" t="str">
            <v>세광기전㈜</v>
          </cell>
          <cell r="M1499">
            <v>267548</v>
          </cell>
          <cell r="N1499" t="str">
            <v>동성계전㈜</v>
          </cell>
          <cell r="O1499">
            <v>271018</v>
          </cell>
          <cell r="P1499" t="str">
            <v>하나기전㈜</v>
          </cell>
          <cell r="Q1499">
            <v>272735</v>
          </cell>
          <cell r="R1499">
            <v>71430</v>
          </cell>
          <cell r="S1499">
            <v>267548</v>
          </cell>
        </row>
        <row r="1500">
          <cell r="A1500">
            <v>1500</v>
          </cell>
          <cell r="C1500" t="str">
            <v>분전반</v>
          </cell>
          <cell r="D1500" t="str">
            <v>LP-JB</v>
          </cell>
          <cell r="E1500" t="str">
            <v>면</v>
          </cell>
          <cell r="L1500" t="str">
            <v>세광기전㈜</v>
          </cell>
          <cell r="M1500">
            <v>267548</v>
          </cell>
          <cell r="N1500" t="str">
            <v>동성계전㈜</v>
          </cell>
          <cell r="O1500">
            <v>271018</v>
          </cell>
          <cell r="P1500" t="str">
            <v>하나기전㈜</v>
          </cell>
          <cell r="Q1500">
            <v>272735</v>
          </cell>
          <cell r="R1500">
            <v>71430</v>
          </cell>
          <cell r="S1500">
            <v>267548</v>
          </cell>
        </row>
        <row r="1501">
          <cell r="A1501">
            <v>1501</v>
          </cell>
          <cell r="C1501" t="str">
            <v>분전반</v>
          </cell>
          <cell r="D1501" t="str">
            <v>LP-TB</v>
          </cell>
          <cell r="E1501" t="str">
            <v>면</v>
          </cell>
          <cell r="L1501" t="str">
            <v>세광기전㈜</v>
          </cell>
          <cell r="M1501">
            <v>267548</v>
          </cell>
          <cell r="N1501" t="str">
            <v>동성계전㈜</v>
          </cell>
          <cell r="O1501">
            <v>271018</v>
          </cell>
          <cell r="P1501" t="str">
            <v>하나기전㈜</v>
          </cell>
          <cell r="Q1501">
            <v>272735</v>
          </cell>
          <cell r="R1501">
            <v>71430</v>
          </cell>
          <cell r="S1501">
            <v>267548</v>
          </cell>
        </row>
        <row r="1502">
          <cell r="A1502">
            <v>1502</v>
          </cell>
          <cell r="C1502" t="str">
            <v>분전반</v>
          </cell>
          <cell r="D1502" t="str">
            <v>온풍기용MCCB박스</v>
          </cell>
          <cell r="E1502" t="str">
            <v>면</v>
          </cell>
          <cell r="L1502" t="str">
            <v>세광기전㈜</v>
          </cell>
          <cell r="M1502">
            <v>324642</v>
          </cell>
          <cell r="N1502" t="str">
            <v>동성계전㈜</v>
          </cell>
          <cell r="O1502">
            <v>330198</v>
          </cell>
          <cell r="P1502" t="str">
            <v>하나기전㈜</v>
          </cell>
          <cell r="Q1502">
            <v>332976</v>
          </cell>
          <cell r="R1502">
            <v>70919</v>
          </cell>
          <cell r="S1502">
            <v>324642</v>
          </cell>
        </row>
        <row r="1503">
          <cell r="A1503">
            <v>1503</v>
          </cell>
          <cell r="C1503" t="str">
            <v>LOP</v>
          </cell>
          <cell r="D1503" t="str">
            <v>LOP-103 A</v>
          </cell>
          <cell r="E1503" t="str">
            <v>면</v>
          </cell>
          <cell r="L1503" t="str">
            <v>세광기전㈜</v>
          </cell>
          <cell r="M1503">
            <v>900420</v>
          </cell>
          <cell r="N1503" t="str">
            <v>동성계전㈜</v>
          </cell>
          <cell r="O1503">
            <v>914211</v>
          </cell>
          <cell r="P1503" t="str">
            <v>하나기전㈜</v>
          </cell>
          <cell r="Q1503">
            <v>921009</v>
          </cell>
          <cell r="R1503">
            <v>42924</v>
          </cell>
          <cell r="S1503">
            <v>900420</v>
          </cell>
        </row>
        <row r="1504">
          <cell r="A1504">
            <v>1504</v>
          </cell>
          <cell r="C1504" t="str">
            <v>LOP</v>
          </cell>
          <cell r="D1504" t="str">
            <v>LOP-103 B</v>
          </cell>
          <cell r="E1504" t="str">
            <v>면</v>
          </cell>
          <cell r="L1504" t="str">
            <v>세광기전㈜</v>
          </cell>
          <cell r="M1504">
            <v>900420</v>
          </cell>
          <cell r="N1504" t="str">
            <v>동성계전㈜</v>
          </cell>
          <cell r="O1504">
            <v>914211</v>
          </cell>
          <cell r="P1504" t="str">
            <v>하나기전㈜</v>
          </cell>
          <cell r="Q1504">
            <v>921009</v>
          </cell>
          <cell r="R1504">
            <v>42924</v>
          </cell>
          <cell r="S1504">
            <v>900420</v>
          </cell>
        </row>
        <row r="1505">
          <cell r="A1505">
            <v>1505</v>
          </cell>
          <cell r="C1505" t="str">
            <v>LOP</v>
          </cell>
          <cell r="D1505" t="str">
            <v>LOP-103 C</v>
          </cell>
          <cell r="E1505" t="str">
            <v>면</v>
          </cell>
          <cell r="L1505" t="str">
            <v>세광기전㈜</v>
          </cell>
          <cell r="M1505">
            <v>900420</v>
          </cell>
          <cell r="N1505" t="str">
            <v>동성계전㈜</v>
          </cell>
          <cell r="O1505">
            <v>914211</v>
          </cell>
          <cell r="P1505" t="str">
            <v>하나기전㈜</v>
          </cell>
          <cell r="Q1505">
            <v>921009</v>
          </cell>
          <cell r="R1505">
            <v>42924</v>
          </cell>
          <cell r="S1505">
            <v>900420</v>
          </cell>
        </row>
        <row r="1506">
          <cell r="A1506">
            <v>1506</v>
          </cell>
          <cell r="C1506" t="str">
            <v>LOP</v>
          </cell>
          <cell r="D1506" t="str">
            <v>LOP-104 A</v>
          </cell>
          <cell r="E1506" t="str">
            <v>면</v>
          </cell>
          <cell r="L1506" t="str">
            <v>세광기전㈜</v>
          </cell>
          <cell r="M1506">
            <v>900420</v>
          </cell>
          <cell r="N1506" t="str">
            <v>동성계전㈜</v>
          </cell>
          <cell r="O1506">
            <v>914211</v>
          </cell>
          <cell r="P1506" t="str">
            <v>하나기전㈜</v>
          </cell>
          <cell r="Q1506">
            <v>921009</v>
          </cell>
          <cell r="R1506">
            <v>42924</v>
          </cell>
          <cell r="S1506">
            <v>900420</v>
          </cell>
        </row>
        <row r="1507">
          <cell r="A1507">
            <v>1507</v>
          </cell>
          <cell r="C1507" t="str">
            <v>LOP</v>
          </cell>
          <cell r="D1507" t="str">
            <v>LOP-104 B</v>
          </cell>
          <cell r="E1507" t="str">
            <v>면</v>
          </cell>
          <cell r="L1507" t="str">
            <v>세광기전㈜</v>
          </cell>
          <cell r="M1507">
            <v>900420</v>
          </cell>
          <cell r="N1507" t="str">
            <v>동성계전㈜</v>
          </cell>
          <cell r="O1507">
            <v>914211</v>
          </cell>
          <cell r="P1507" t="str">
            <v>하나기전㈜</v>
          </cell>
          <cell r="Q1507">
            <v>921009</v>
          </cell>
          <cell r="R1507">
            <v>42924</v>
          </cell>
          <cell r="S1507">
            <v>900420</v>
          </cell>
        </row>
        <row r="1508">
          <cell r="A1508">
            <v>1508</v>
          </cell>
          <cell r="C1508" t="str">
            <v>LOP</v>
          </cell>
          <cell r="D1508" t="str">
            <v>LOP-1007</v>
          </cell>
          <cell r="E1508" t="str">
            <v>면</v>
          </cell>
          <cell r="L1508" t="str">
            <v>세광기전㈜</v>
          </cell>
          <cell r="M1508">
            <v>817682</v>
          </cell>
          <cell r="N1508" t="str">
            <v>동성계전㈜</v>
          </cell>
          <cell r="O1508">
            <v>829854</v>
          </cell>
          <cell r="P1508" t="str">
            <v>하나기전㈜</v>
          </cell>
          <cell r="Q1508">
            <v>835818</v>
          </cell>
          <cell r="R1508">
            <v>70420</v>
          </cell>
          <cell r="S1508">
            <v>817682</v>
          </cell>
        </row>
        <row r="1509">
          <cell r="A1509">
            <v>1509</v>
          </cell>
          <cell r="C1509" t="str">
            <v>LOP</v>
          </cell>
          <cell r="D1509" t="str">
            <v>LOP-1112</v>
          </cell>
          <cell r="E1509" t="str">
            <v>면</v>
          </cell>
          <cell r="L1509" t="str">
            <v>세광기전㈜</v>
          </cell>
          <cell r="M1509">
            <v>817682</v>
          </cell>
          <cell r="N1509" t="str">
            <v>동성계전㈜</v>
          </cell>
          <cell r="O1509">
            <v>829854</v>
          </cell>
          <cell r="P1509" t="str">
            <v>하나기전㈜</v>
          </cell>
          <cell r="Q1509">
            <v>835818</v>
          </cell>
          <cell r="R1509">
            <v>70420</v>
          </cell>
          <cell r="S1509">
            <v>817682</v>
          </cell>
        </row>
        <row r="1510">
          <cell r="A1510">
            <v>1510</v>
          </cell>
          <cell r="C1510" t="str">
            <v>LOP</v>
          </cell>
          <cell r="D1510" t="str">
            <v>LOP-808</v>
          </cell>
          <cell r="E1510" t="str">
            <v>면</v>
          </cell>
          <cell r="L1510" t="str">
            <v>세광기전㈜</v>
          </cell>
          <cell r="M1510">
            <v>817682</v>
          </cell>
          <cell r="N1510" t="str">
            <v>동성계전㈜</v>
          </cell>
          <cell r="O1510">
            <v>829854</v>
          </cell>
          <cell r="P1510" t="str">
            <v>하나기전㈜</v>
          </cell>
          <cell r="Q1510">
            <v>835818</v>
          </cell>
          <cell r="R1510">
            <v>70420</v>
          </cell>
          <cell r="S1510">
            <v>817682</v>
          </cell>
        </row>
        <row r="1511">
          <cell r="A1511">
            <v>1511</v>
          </cell>
          <cell r="C1511" t="str">
            <v>LOP</v>
          </cell>
          <cell r="D1511" t="str">
            <v>LOP-1220</v>
          </cell>
          <cell r="E1511" t="str">
            <v>면</v>
          </cell>
          <cell r="L1511" t="str">
            <v>세광기전㈜</v>
          </cell>
          <cell r="M1511">
            <v>817682</v>
          </cell>
          <cell r="N1511" t="str">
            <v>동성계전㈜</v>
          </cell>
          <cell r="O1511">
            <v>829854</v>
          </cell>
          <cell r="P1511" t="str">
            <v>하나기전㈜</v>
          </cell>
          <cell r="Q1511">
            <v>835818</v>
          </cell>
          <cell r="R1511">
            <v>70420</v>
          </cell>
          <cell r="S1511">
            <v>817682</v>
          </cell>
        </row>
        <row r="1512">
          <cell r="A1512">
            <v>1512</v>
          </cell>
          <cell r="C1512" t="str">
            <v>LOP</v>
          </cell>
          <cell r="D1512" t="str">
            <v>LOP-1211 C</v>
          </cell>
          <cell r="E1512" t="str">
            <v>면</v>
          </cell>
          <cell r="L1512" t="str">
            <v>세광기전㈜</v>
          </cell>
          <cell r="M1512">
            <v>690622</v>
          </cell>
          <cell r="N1512" t="str">
            <v>동성계전㈜</v>
          </cell>
          <cell r="O1512">
            <v>702322</v>
          </cell>
          <cell r="P1512" t="str">
            <v>하나기전㈜</v>
          </cell>
          <cell r="Q1512">
            <v>708118</v>
          </cell>
          <cell r="R1512">
            <v>42924</v>
          </cell>
          <cell r="S1512">
            <v>690622</v>
          </cell>
        </row>
        <row r="1513">
          <cell r="A1513">
            <v>1513</v>
          </cell>
          <cell r="C1513" t="str">
            <v>예비품 및 공구</v>
          </cell>
          <cell r="E1513" t="str">
            <v>식</v>
          </cell>
          <cell r="L1513" t="str">
            <v>세광기전㈜</v>
          </cell>
          <cell r="M1513">
            <v>3316000</v>
          </cell>
          <cell r="N1513" t="str">
            <v>동성계전㈜</v>
          </cell>
          <cell r="O1513">
            <v>3382500</v>
          </cell>
          <cell r="P1513" t="str">
            <v>하나기전㈜</v>
          </cell>
          <cell r="Q1513">
            <v>3415450</v>
          </cell>
          <cell r="S1513">
            <v>3316000</v>
          </cell>
        </row>
        <row r="1514">
          <cell r="A1514">
            <v>1514</v>
          </cell>
          <cell r="S1514" t="str">
            <v/>
          </cell>
        </row>
        <row r="1515">
          <cell r="A1515">
            <v>1515</v>
          </cell>
          <cell r="S1515" t="str">
            <v/>
          </cell>
        </row>
        <row r="1516">
          <cell r="A1516">
            <v>1516</v>
          </cell>
          <cell r="S1516" t="str">
            <v/>
          </cell>
        </row>
        <row r="1517">
          <cell r="A1517">
            <v>1517</v>
          </cell>
          <cell r="S1517" t="str">
            <v/>
          </cell>
        </row>
        <row r="1518">
          <cell r="A1518">
            <v>1518</v>
          </cell>
          <cell r="S1518" t="str">
            <v/>
          </cell>
        </row>
        <row r="1519">
          <cell r="A1519">
            <v>1519</v>
          </cell>
          <cell r="S1519" t="str">
            <v/>
          </cell>
        </row>
        <row r="1520">
          <cell r="A1520">
            <v>1520</v>
          </cell>
          <cell r="S1520" t="str">
            <v/>
          </cell>
        </row>
        <row r="1521">
          <cell r="A1521">
            <v>1521</v>
          </cell>
          <cell r="S1521" t="str">
            <v/>
          </cell>
        </row>
        <row r="1522">
          <cell r="A1522">
            <v>1522</v>
          </cell>
          <cell r="S1522" t="str">
            <v/>
          </cell>
        </row>
        <row r="1523">
          <cell r="A1523">
            <v>1523</v>
          </cell>
          <cell r="S1523" t="str">
            <v/>
          </cell>
        </row>
        <row r="1524">
          <cell r="A1524">
            <v>1524</v>
          </cell>
          <cell r="S1524" t="str">
            <v/>
          </cell>
        </row>
        <row r="1525">
          <cell r="A1525">
            <v>1525</v>
          </cell>
          <cell r="S1525" t="str">
            <v/>
          </cell>
        </row>
        <row r="1526">
          <cell r="A1526">
            <v>1526</v>
          </cell>
          <cell r="S1526" t="str">
            <v/>
          </cell>
        </row>
        <row r="1527">
          <cell r="A1527">
            <v>1527</v>
          </cell>
          <cell r="S1527" t="str">
            <v/>
          </cell>
        </row>
        <row r="1528">
          <cell r="A1528">
            <v>1528</v>
          </cell>
          <cell r="S1528" t="str">
            <v/>
          </cell>
        </row>
        <row r="1529">
          <cell r="A1529">
            <v>1529</v>
          </cell>
          <cell r="S1529" t="str">
            <v/>
          </cell>
        </row>
        <row r="1530">
          <cell r="A1530">
            <v>1530</v>
          </cell>
          <cell r="S1530" t="str">
            <v/>
          </cell>
        </row>
      </sheetData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동학"/>
      <sheetName val="동학1"/>
      <sheetName val="경북안동"/>
      <sheetName val="진해"/>
      <sheetName val="당항포"/>
      <sheetName val="일위(거제) "/>
      <sheetName val="농업기반"/>
      <sheetName val="일위(달서)"/>
      <sheetName val="일위(숭실)"/>
      <sheetName val="숭실1"/>
      <sheetName val="일위(완도)"/>
      <sheetName val="완도1"/>
      <sheetName val="일위대가"/>
      <sheetName val="내역"/>
      <sheetName val="내역(청마)"/>
      <sheetName val="내역(청마) (2)"/>
      <sheetName val="공사 Scope 표지"/>
      <sheetName val="공사 Scope"/>
      <sheetName val="표지"/>
      <sheetName val="원가표"/>
      <sheetName val="집계표"/>
      <sheetName val="내역-1"/>
      <sheetName val="내역-2"/>
      <sheetName val="일위2"/>
      <sheetName val="일위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남단 RAMP-A 상부공 수량 집계표"/>
      <sheetName val="남단 RAMP-A 상부철근수량 집계표 "/>
      <sheetName val="SAS1 수량 집계표"/>
      <sheetName val="SAS2 수량 집계표"/>
      <sheetName val="SAS3 수량 집계표"/>
      <sheetName val="SAS4 수량 집계표"/>
      <sheetName val="남단 RAMP-A 강재 수량 집계표"/>
      <sheetName val="남단 RAMP-A 하부공 수량 집계표"/>
      <sheetName val="남단 RAMP-A 교대수량 집계표"/>
      <sheetName val="남단 RAMP-A 교대철근수량 집계표"/>
      <sheetName val="남단 RAMP-A 교각수량 집계표"/>
      <sheetName val="남단 RAMP-A 교각철근수량집계표 "/>
      <sheetName val="남단 RAMP-A 옹벽수량집계표"/>
      <sheetName val="남단 RAMP-A 옹벽철근수량 집계표"/>
      <sheetName val="남단 RAMP-A U-TYPE 옹벽수량집계표"/>
      <sheetName val="남단 RAMP-A 우물통 수량 집계표"/>
      <sheetName val="남단 RAMP-A 우물통 철근수량 집계표"/>
      <sheetName val="남단 RAMP-A 현장 타설 말뚝 수량 집계표"/>
      <sheetName val="남단 RAMP-A RCD 철근수량 집계표"/>
      <sheetName val="남단 RAMP-A 교대 현장 타설 말뚝 수량 집계표"/>
      <sheetName val="남단 RAMP-A RCD 철근수량 집계표(교대)"/>
      <sheetName val="남단 RAMP-A 교각 현장 타설 말뚝 수량 집계표"/>
      <sheetName val="남단 RAMP-A 교각 RCD 철근수량집계표"/>
      <sheetName val="남단 RAMP-A 토공수량 집계표"/>
      <sheetName val="남단 RAMP-A 교대 토공수량 집계표"/>
      <sheetName val="남단 RAMP-A 교각 토공수량 집계표"/>
      <sheetName val="남단 RAMP-A 우물통 토공수량 집계표"/>
      <sheetName val="남단 RAMP-A 현장타설말뚝 토공수량 집계표"/>
      <sheetName val="남단 RAMP-A 교대 현장타설말뚝 토공수량 집계표"/>
      <sheetName val="남단 RAMP-A 교각 현장타설말뚝 토공수량 집계표"/>
      <sheetName val="남단 RAMP-A 가시설 집계표"/>
      <sheetName val="상부공(RAMP-A) 수량 집계표"/>
      <sheetName val="NAS1 수량 집계표"/>
      <sheetName val="NAS2 수량 집계표"/>
      <sheetName val="북단(RAMP-A)교각수량 집계표"/>
      <sheetName val="북단(RAMP-A)교대수량 집계표"/>
      <sheetName val="북단(RAMP-A) 하부일반수량 집계표"/>
      <sheetName val="북단(RAMP-A) U-TYPE 수량 집계표"/>
      <sheetName val="북단(RAMP-A)우물통 수량 집계표"/>
      <sheetName val="북단(RAMP-A)현장 타설 말뚝 수량 집계표"/>
      <sheetName val="교각 현장 타설 말뚝 수량 집계표(북단RAMP-A)"/>
      <sheetName val="교대 현장 타설 말뚝 수량 집계표(북단RAMP-A)"/>
      <sheetName val="북단(RAMP-A)강재 수량 집계표"/>
      <sheetName val="본선 철근수량 집계표"/>
      <sheetName val="북단(PL.GIRDER)철근수량 집계표 "/>
      <sheetName val="본선(PL.GIRDER)토공수량 집계표"/>
      <sheetName val="북단(PL.GIRDER)토공수량 집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토공집계(진입도로)"/>
      <sheetName val="토적집계(진입도로)"/>
      <sheetName val="운반(진입도로)"/>
      <sheetName val="2토취장 진입로"/>
      <sheetName val="하수집계표(진입도로)"/>
      <sheetName val="우수집계표(진입도로)"/>
      <sheetName val="우수토적(진입도로)"/>
      <sheetName val="토적집계(석호로)"/>
      <sheetName val="4BL가배수로 토적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포장면적산출"/>
      <sheetName val="포장수량집계"/>
      <sheetName val="포장재료집계표"/>
      <sheetName val="포장총괄집계표"/>
    </sheetNames>
    <sheetDataSet>
      <sheetData sheetId="0">
        <row r="6">
          <cell r="C6">
            <v>19.22</v>
          </cell>
        </row>
        <row r="11">
          <cell r="F11">
            <v>692.7</v>
          </cell>
        </row>
      </sheetData>
      <sheetData sheetId="1"/>
      <sheetData sheetId="2"/>
      <sheetData sheetId="3" refreshError="1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노임단가"/>
      <sheetName val="물가대비"/>
      <sheetName val="일위집계"/>
      <sheetName val="가로등일위"/>
      <sheetName val="가로등집계"/>
      <sheetName val="가로등산출"/>
      <sheetName val="단가집계"/>
      <sheetName val="단가산출"/>
      <sheetName val="토목산출"/>
      <sheetName val="가로등간선계산"/>
      <sheetName val="분전반부하"/>
      <sheetName val="LCP1-6 "/>
      <sheetName val="LP공원"/>
      <sheetName val="조도계산서"/>
      <sheetName val="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"/>
      <sheetName val="노임단가"/>
      <sheetName val="물가대비"/>
      <sheetName val="일위집계"/>
      <sheetName val="신호등일위"/>
      <sheetName val="가로등일위"/>
      <sheetName val="단가집계"/>
      <sheetName val="단가산출"/>
      <sheetName val="토목산출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X"/>
      <sheetName val="Recovered_Sheet1"/>
      <sheetName val="Recovered_Sheet2"/>
      <sheetName val="비료지주목기준"/>
      <sheetName val="총괄집계표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총괄내역"/>
      <sheetName val="세부내역"/>
      <sheetName val="일위집계"/>
      <sheetName val="일위대가"/>
      <sheetName val="단가산출"/>
      <sheetName val="노임단가"/>
      <sheetName val="집계표(밀)"/>
      <sheetName val="세부산출(밀)"/>
      <sheetName val="Sheet2"/>
      <sheetName val="Sheet1"/>
      <sheetName val="'정산내역서'!$A$1:$I$35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품   명</v>
          </cell>
          <cell r="C1" t="str">
            <v>규   격</v>
          </cell>
          <cell r="D1" t="str">
            <v>수량</v>
          </cell>
          <cell r="E1" t="str">
            <v>단위</v>
          </cell>
          <cell r="F1" t="str">
            <v>적 용 금 액</v>
          </cell>
        </row>
        <row r="4">
          <cell r="A4" t="str">
            <v>1. 배관/배선 자재</v>
          </cell>
          <cell r="B4" t="str">
            <v>1. 배관/배선 자재</v>
          </cell>
        </row>
        <row r="5">
          <cell r="A5" t="str">
            <v>전선HIV 2,0㎟</v>
          </cell>
          <cell r="B5" t="str">
            <v>전선</v>
          </cell>
          <cell r="C5" t="str">
            <v>HIV 2,0㎟</v>
          </cell>
          <cell r="D5">
            <v>1</v>
          </cell>
          <cell r="E5" t="str">
            <v>M</v>
          </cell>
          <cell r="G5">
            <v>90</v>
          </cell>
        </row>
        <row r="6">
          <cell r="A6" t="str">
            <v>전선HIV 5.5㎟</v>
          </cell>
          <cell r="B6" t="str">
            <v>전선</v>
          </cell>
          <cell r="C6" t="str">
            <v>HIV 5.5㎟</v>
          </cell>
          <cell r="D6">
            <v>1</v>
          </cell>
          <cell r="E6" t="str">
            <v>M</v>
          </cell>
          <cell r="G6">
            <v>220</v>
          </cell>
        </row>
        <row r="7">
          <cell r="A7" t="str">
            <v>비닐시스케이블CV 2.0㎟-2C</v>
          </cell>
          <cell r="B7" t="str">
            <v>비닐시스케이블</v>
          </cell>
          <cell r="C7" t="str">
            <v>CV 2.0㎟-2C</v>
          </cell>
          <cell r="D7">
            <v>1</v>
          </cell>
          <cell r="E7" t="str">
            <v>M</v>
          </cell>
          <cell r="G7">
            <v>416</v>
          </cell>
        </row>
        <row r="8">
          <cell r="A8" t="str">
            <v>제어케이블CVV 1.25㎟-3C</v>
          </cell>
          <cell r="B8" t="str">
            <v>제어케이블</v>
          </cell>
          <cell r="C8" t="str">
            <v>CVV 1.25㎟-3C</v>
          </cell>
          <cell r="D8">
            <v>1</v>
          </cell>
          <cell r="E8" t="str">
            <v>M</v>
          </cell>
          <cell r="G8">
            <v>374</v>
          </cell>
        </row>
        <row r="9">
          <cell r="A9" t="str">
            <v>쉴드부제어케이블CVVS 1.25㎟-2C</v>
          </cell>
          <cell r="B9" t="str">
            <v>쉴드부제어케이블</v>
          </cell>
          <cell r="C9" t="str">
            <v>CVVS 1.25㎟-2C</v>
          </cell>
          <cell r="D9">
            <v>1</v>
          </cell>
          <cell r="E9" t="str">
            <v>M</v>
          </cell>
          <cell r="G9">
            <v>519</v>
          </cell>
        </row>
        <row r="10">
          <cell r="A10" t="str">
            <v>쉴드부제어케이블CVVS 1.25㎟-4C</v>
          </cell>
          <cell r="B10" t="str">
            <v>쉴드부제어케이블</v>
          </cell>
          <cell r="C10" t="str">
            <v>CVVS 1.25㎟-4C</v>
          </cell>
          <cell r="D10">
            <v>1</v>
          </cell>
          <cell r="E10" t="str">
            <v>M</v>
          </cell>
          <cell r="G10">
            <v>582</v>
          </cell>
        </row>
        <row r="11">
          <cell r="A11" t="str">
            <v>쉴드부제어케이블CVVS 1.25㎟-9C</v>
          </cell>
          <cell r="B11" t="str">
            <v>쉴드부제어케이블</v>
          </cell>
          <cell r="C11" t="str">
            <v>CVVS 1.25㎟-9C</v>
          </cell>
          <cell r="D11">
            <v>1</v>
          </cell>
          <cell r="E11" t="str">
            <v>M</v>
          </cell>
          <cell r="G11">
            <v>982</v>
          </cell>
        </row>
        <row r="12">
          <cell r="A12" t="str">
            <v>마이크로폰케이블MVVS 0.9㎟-2C</v>
          </cell>
          <cell r="B12" t="str">
            <v>마이크로폰케이블</v>
          </cell>
          <cell r="C12" t="str">
            <v>MVVS 0.9㎟-2C</v>
          </cell>
          <cell r="D12">
            <v>1</v>
          </cell>
          <cell r="E12" t="str">
            <v>M</v>
          </cell>
          <cell r="G12">
            <v>235</v>
          </cell>
        </row>
        <row r="13">
          <cell r="A13" t="str">
            <v>BELDEN CABLE 94639463</v>
          </cell>
          <cell r="B13" t="str">
            <v>BELDEN CABLE 9463</v>
          </cell>
          <cell r="C13">
            <v>9463</v>
          </cell>
          <cell r="D13">
            <v>1</v>
          </cell>
          <cell r="E13" t="str">
            <v>M</v>
          </cell>
          <cell r="G13">
            <v>1640</v>
          </cell>
        </row>
        <row r="14">
          <cell r="A14" t="str">
            <v>STP 케이블LIREV 0.64㎟-2P</v>
          </cell>
          <cell r="B14" t="str">
            <v>STP 케이블</v>
          </cell>
          <cell r="C14" t="str">
            <v>LIREV 0.64㎟-2P</v>
          </cell>
          <cell r="D14">
            <v>1</v>
          </cell>
          <cell r="E14" t="str">
            <v>M</v>
          </cell>
          <cell r="G14">
            <v>700</v>
          </cell>
        </row>
        <row r="15">
          <cell r="A15" t="str">
            <v>UTP 케이블UTP-4P(AWG24)</v>
          </cell>
          <cell r="B15" t="str">
            <v>UTP 케이블</v>
          </cell>
          <cell r="C15" t="str">
            <v>UTP-4P(AWG24)</v>
          </cell>
          <cell r="D15">
            <v>1</v>
          </cell>
          <cell r="E15" t="str">
            <v>M</v>
          </cell>
          <cell r="G15">
            <v>263</v>
          </cell>
        </row>
        <row r="20">
          <cell r="A20" t="str">
            <v>2. 자재비</v>
          </cell>
          <cell r="B20" t="str">
            <v>2. 자재비</v>
          </cell>
        </row>
        <row r="21">
          <cell r="B21" t="str">
            <v>중앙감시반 H/W(Server)</v>
          </cell>
          <cell r="C21" t="str">
            <v>Pentium II, 128M</v>
          </cell>
          <cell r="D21">
            <v>1</v>
          </cell>
          <cell r="E21" t="str">
            <v>EA</v>
          </cell>
          <cell r="G21">
            <v>5400000</v>
          </cell>
        </row>
        <row r="22">
          <cell r="B22" t="str">
            <v>중앙감시반 S/W(Server)</v>
          </cell>
          <cell r="D22">
            <v>1</v>
          </cell>
          <cell r="E22" t="str">
            <v>EA</v>
          </cell>
          <cell r="G22">
            <v>62731000</v>
          </cell>
        </row>
        <row r="23">
          <cell r="B23" t="str">
            <v>중앙감시반 H/W(Station)</v>
          </cell>
          <cell r="C23" t="str">
            <v>Pentium II, 64M</v>
          </cell>
          <cell r="D23">
            <v>1</v>
          </cell>
          <cell r="E23" t="str">
            <v>EA</v>
          </cell>
          <cell r="G23">
            <v>2200000</v>
          </cell>
        </row>
        <row r="24">
          <cell r="A24" t="str">
            <v>중앙감시반 S/W(Station)</v>
          </cell>
          <cell r="B24" t="str">
            <v>중앙감시반 S/W(Station)</v>
          </cell>
          <cell r="D24">
            <v>1</v>
          </cell>
          <cell r="E24" t="str">
            <v>EA</v>
          </cell>
          <cell r="G24">
            <v>13858000</v>
          </cell>
        </row>
        <row r="25">
          <cell r="A25" t="str">
            <v>컬러모니터19"Monitor</v>
          </cell>
          <cell r="B25" t="str">
            <v>컬러모니터</v>
          </cell>
          <cell r="C25" t="str">
            <v>19"Monitor</v>
          </cell>
          <cell r="D25">
            <v>1</v>
          </cell>
          <cell r="E25" t="str">
            <v>EA</v>
          </cell>
          <cell r="G25">
            <v>1030000</v>
          </cell>
        </row>
        <row r="26">
          <cell r="A26" t="str">
            <v>프린터(메시지기록용)Dot-Matrix</v>
          </cell>
          <cell r="B26" t="str">
            <v>프린터(메시지기록용)</v>
          </cell>
          <cell r="C26" t="str">
            <v>Dot-Matrix</v>
          </cell>
          <cell r="D26">
            <v>1</v>
          </cell>
          <cell r="E26" t="str">
            <v>EA</v>
          </cell>
          <cell r="G26">
            <v>1100000</v>
          </cell>
        </row>
        <row r="27">
          <cell r="A27" t="str">
            <v>프린터(보고서용)Ink-Jet</v>
          </cell>
          <cell r="B27" t="str">
            <v>프린터(보고서용)</v>
          </cell>
          <cell r="C27" t="str">
            <v>Ink-Jet</v>
          </cell>
          <cell r="D27">
            <v>1</v>
          </cell>
          <cell r="E27" t="str">
            <v>EA</v>
          </cell>
          <cell r="G27">
            <v>1250000</v>
          </cell>
        </row>
        <row r="28">
          <cell r="A28" t="str">
            <v>시스템테이블</v>
          </cell>
          <cell r="B28" t="str">
            <v>시스템테이블</v>
          </cell>
          <cell r="D28">
            <v>1</v>
          </cell>
          <cell r="E28" t="str">
            <v>EA</v>
          </cell>
          <cell r="G28">
            <v>272000</v>
          </cell>
        </row>
        <row r="29">
          <cell r="A29" t="str">
            <v>시스템 의자</v>
          </cell>
          <cell r="B29" t="str">
            <v>시스템 의자</v>
          </cell>
          <cell r="D29">
            <v>1</v>
          </cell>
          <cell r="E29" t="str">
            <v>EA</v>
          </cell>
          <cell r="G29">
            <v>222000</v>
          </cell>
        </row>
        <row r="30">
          <cell r="A30" t="str">
            <v>인터콤 주장치</v>
          </cell>
          <cell r="B30" t="str">
            <v>인터콤 주장치</v>
          </cell>
          <cell r="D30">
            <v>1</v>
          </cell>
          <cell r="E30" t="str">
            <v>EA</v>
          </cell>
          <cell r="G30">
            <v>300000</v>
          </cell>
        </row>
        <row r="31">
          <cell r="A31" t="str">
            <v>휴대용프로그래밍터미널Pentium II, 64M</v>
          </cell>
          <cell r="B31" t="str">
            <v>휴대용프로그래밍터미널</v>
          </cell>
          <cell r="C31" t="str">
            <v>Pentium II, 64M</v>
          </cell>
          <cell r="D31">
            <v>1</v>
          </cell>
          <cell r="E31" t="str">
            <v>EA</v>
          </cell>
          <cell r="G31">
            <v>4500000</v>
          </cell>
        </row>
        <row r="32">
          <cell r="A32" t="str">
            <v xml:space="preserve">휴대용프로그래밍터미널S/W </v>
          </cell>
          <cell r="B32" t="str">
            <v>휴대용프로그래밍터미널S/W</v>
          </cell>
          <cell r="C32" t="str">
            <v xml:space="preserve"> </v>
          </cell>
          <cell r="D32">
            <v>1</v>
          </cell>
          <cell r="E32" t="str">
            <v>EA</v>
          </cell>
          <cell r="G32">
            <v>15935000</v>
          </cell>
        </row>
        <row r="33">
          <cell r="A33" t="str">
            <v>그래픽판넬구동장치</v>
          </cell>
          <cell r="B33" t="str">
            <v>그래픽판넬구동장치</v>
          </cell>
          <cell r="D33">
            <v>1</v>
          </cell>
          <cell r="E33" t="str">
            <v>EA</v>
          </cell>
          <cell r="G33">
            <v>45157000</v>
          </cell>
        </row>
        <row r="34">
          <cell r="A34" t="str">
            <v>그래픽판넬5600*2550*700</v>
          </cell>
          <cell r="B34" t="str">
            <v>그래픽판넬</v>
          </cell>
          <cell r="C34" t="str">
            <v>5600*2550*700</v>
          </cell>
          <cell r="D34">
            <v>1</v>
          </cell>
          <cell r="E34" t="str">
            <v>EA</v>
          </cell>
          <cell r="G34">
            <v>48500000</v>
          </cell>
        </row>
        <row r="35">
          <cell r="A35" t="str">
            <v>무정전전원장치30kVA</v>
          </cell>
          <cell r="B35" t="str">
            <v>무정전전원장치</v>
          </cell>
          <cell r="C35" t="str">
            <v>30kVA</v>
          </cell>
          <cell r="D35">
            <v>1</v>
          </cell>
          <cell r="E35" t="str">
            <v>EA</v>
          </cell>
          <cell r="G35">
            <v>29450000</v>
          </cell>
        </row>
        <row r="36">
          <cell r="B36" t="str">
            <v>Bus Inerface</v>
          </cell>
          <cell r="D36">
            <v>1</v>
          </cell>
          <cell r="E36" t="str">
            <v>EA</v>
          </cell>
          <cell r="G36">
            <v>6349000</v>
          </cell>
        </row>
        <row r="37">
          <cell r="B37" t="str">
            <v>HUB</v>
          </cell>
          <cell r="C37" t="str">
            <v>8 Port</v>
          </cell>
          <cell r="D37">
            <v>1</v>
          </cell>
          <cell r="E37" t="str">
            <v>EA</v>
          </cell>
          <cell r="G37">
            <v>571500</v>
          </cell>
        </row>
        <row r="38">
          <cell r="B38" t="str">
            <v>Multi-Port</v>
          </cell>
          <cell r="C38" t="str">
            <v>8 Port</v>
          </cell>
          <cell r="D38">
            <v>1</v>
          </cell>
          <cell r="E38" t="str">
            <v>EA</v>
          </cell>
          <cell r="G38">
            <v>4200000</v>
          </cell>
        </row>
        <row r="39">
          <cell r="B39" t="str">
            <v xml:space="preserve">기타 인터페이스 </v>
          </cell>
          <cell r="D39">
            <v>1</v>
          </cell>
          <cell r="E39" t="str">
            <v>SET</v>
          </cell>
          <cell r="G39">
            <v>80000000</v>
          </cell>
        </row>
        <row r="40">
          <cell r="B40" t="str">
            <v>부속품 및 예비품</v>
          </cell>
          <cell r="D40">
            <v>1</v>
          </cell>
          <cell r="E40" t="str">
            <v>SET</v>
          </cell>
          <cell r="G40">
            <v>3629000</v>
          </cell>
        </row>
        <row r="41">
          <cell r="B41" t="str">
            <v>교육비</v>
          </cell>
          <cell r="D41">
            <v>1</v>
          </cell>
          <cell r="E41" t="str">
            <v>SET</v>
          </cell>
          <cell r="G41">
            <v>2200000</v>
          </cell>
        </row>
        <row r="42">
          <cell r="B42" t="str">
            <v>RTU-E01</v>
          </cell>
          <cell r="D42">
            <v>1</v>
          </cell>
          <cell r="E42" t="str">
            <v>SET</v>
          </cell>
          <cell r="G42">
            <v>24808000</v>
          </cell>
        </row>
        <row r="43">
          <cell r="B43" t="str">
            <v>RTU-E02</v>
          </cell>
          <cell r="D43">
            <v>1</v>
          </cell>
          <cell r="E43" t="str">
            <v>SET</v>
          </cell>
          <cell r="G43">
            <v>20316000</v>
          </cell>
        </row>
        <row r="44">
          <cell r="A44" t="str">
            <v>전류변환기TD-1A</v>
          </cell>
          <cell r="B44" t="str">
            <v>전류변환기</v>
          </cell>
          <cell r="C44" t="str">
            <v>TD-1A</v>
          </cell>
          <cell r="D44">
            <v>1</v>
          </cell>
          <cell r="E44" t="str">
            <v>EA</v>
          </cell>
          <cell r="G44">
            <v>42000</v>
          </cell>
        </row>
        <row r="45">
          <cell r="A45" t="str">
            <v>전압변환기TD-1V</v>
          </cell>
          <cell r="B45" t="str">
            <v>전압변환기</v>
          </cell>
          <cell r="C45" t="str">
            <v>TD-1V</v>
          </cell>
          <cell r="D45">
            <v>1</v>
          </cell>
          <cell r="E45" t="str">
            <v>EA</v>
          </cell>
          <cell r="G45">
            <v>42000</v>
          </cell>
        </row>
        <row r="46">
          <cell r="A46" t="str">
            <v>전력,전력량변환기TD-34WWH</v>
          </cell>
          <cell r="B46" t="str">
            <v>전력,전력량변환기</v>
          </cell>
          <cell r="C46" t="str">
            <v>TD-34WWH</v>
          </cell>
          <cell r="D46">
            <v>1</v>
          </cell>
          <cell r="E46" t="str">
            <v>EA</v>
          </cell>
          <cell r="G46">
            <v>286000</v>
          </cell>
        </row>
        <row r="47">
          <cell r="A47" t="str">
            <v>역률변환기TD-34PF</v>
          </cell>
          <cell r="B47" t="str">
            <v>역률변환기</v>
          </cell>
          <cell r="C47" t="str">
            <v>TD-34PF</v>
          </cell>
          <cell r="D47">
            <v>1</v>
          </cell>
          <cell r="E47" t="str">
            <v>EA</v>
          </cell>
          <cell r="G47">
            <v>120000</v>
          </cell>
        </row>
        <row r="48">
          <cell r="A48" t="str">
            <v>주파수변환기TD-F</v>
          </cell>
          <cell r="B48" t="str">
            <v>주파수변환기</v>
          </cell>
          <cell r="C48" t="str">
            <v>TD-F</v>
          </cell>
          <cell r="D48">
            <v>1</v>
          </cell>
          <cell r="E48" t="str">
            <v>EA</v>
          </cell>
          <cell r="G48">
            <v>96000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예정공정"/>
      <sheetName val="산출내역"/>
      <sheetName val="총괄내역"/>
      <sheetName val="세부내역"/>
      <sheetName val="직 영 비"/>
      <sheetName val="원가계산"/>
      <sheetName val="원가근거"/>
      <sheetName val="일위집계"/>
      <sheetName val="일위대가"/>
      <sheetName val="단가산출"/>
      <sheetName val="노임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B1" t="str">
            <v>품   명</v>
          </cell>
          <cell r="C1" t="str">
            <v>규   격</v>
          </cell>
          <cell r="D1" t="str">
            <v>수량</v>
          </cell>
          <cell r="E1" t="str">
            <v>단위</v>
          </cell>
          <cell r="F1" t="str">
            <v>적 용 금 액</v>
          </cell>
        </row>
        <row r="4">
          <cell r="A4" t="str">
            <v>경고테이프비닐</v>
          </cell>
          <cell r="B4" t="str">
            <v>경고테이프</v>
          </cell>
          <cell r="C4" t="str">
            <v>비닐</v>
          </cell>
          <cell r="D4">
            <v>1</v>
          </cell>
          <cell r="E4" t="str">
            <v>M</v>
          </cell>
          <cell r="G4">
            <v>56</v>
          </cell>
        </row>
        <row r="5">
          <cell r="A5" t="str">
            <v>경유</v>
          </cell>
          <cell r="B5" t="str">
            <v>경유</v>
          </cell>
          <cell r="D5">
            <v>1</v>
          </cell>
          <cell r="E5" t="str">
            <v>ℓ</v>
          </cell>
          <cell r="G5">
            <v>443</v>
          </cell>
        </row>
        <row r="6">
          <cell r="A6" t="str">
            <v>공청용안테나(SUS)UHF용</v>
          </cell>
          <cell r="B6" t="str">
            <v>공청용안테나(SUS)</v>
          </cell>
          <cell r="C6" t="str">
            <v>UHF용</v>
          </cell>
          <cell r="D6">
            <v>1</v>
          </cell>
          <cell r="E6" t="str">
            <v>조</v>
          </cell>
          <cell r="G6">
            <v>140000</v>
          </cell>
        </row>
        <row r="7">
          <cell r="A7" t="str">
            <v>공청용안테나(SUS)VHF HIGH용</v>
          </cell>
          <cell r="B7" t="str">
            <v>공청용안테나(SUS)</v>
          </cell>
          <cell r="C7" t="str">
            <v>VHF HIGH용</v>
          </cell>
          <cell r="D7">
            <v>1</v>
          </cell>
          <cell r="E7" t="str">
            <v>조</v>
          </cell>
          <cell r="G7">
            <v>150000</v>
          </cell>
        </row>
        <row r="8">
          <cell r="A8" t="str">
            <v>공청용안테나(SUS)VHF LOW용</v>
          </cell>
          <cell r="B8" t="str">
            <v>공청용안테나(SUS)</v>
          </cell>
          <cell r="C8" t="str">
            <v>VHF LOW용</v>
          </cell>
          <cell r="D8">
            <v>1</v>
          </cell>
          <cell r="E8" t="str">
            <v>조</v>
          </cell>
          <cell r="G8">
            <v>160000</v>
          </cell>
        </row>
        <row r="9">
          <cell r="A9" t="str">
            <v>광 케이블4C</v>
          </cell>
          <cell r="B9" t="str">
            <v>광 케이블</v>
          </cell>
          <cell r="C9" t="str">
            <v>4C</v>
          </cell>
          <cell r="D9">
            <v>1</v>
          </cell>
          <cell r="E9" t="str">
            <v>M</v>
          </cell>
          <cell r="G9">
            <v>8100</v>
          </cell>
        </row>
        <row r="10">
          <cell r="A10" t="str">
            <v>국사1020 X 1330 X 2350</v>
          </cell>
          <cell r="B10" t="str">
            <v>국사</v>
          </cell>
          <cell r="C10" t="str">
            <v>1020 X 1330 X 2350</v>
          </cell>
          <cell r="D10">
            <v>1</v>
          </cell>
          <cell r="E10" t="str">
            <v>M</v>
          </cell>
          <cell r="G10">
            <v>1800000</v>
          </cell>
        </row>
        <row r="11">
          <cell r="A11" t="str">
            <v>나동연선38㎟</v>
          </cell>
          <cell r="B11" t="str">
            <v>나동연선</v>
          </cell>
          <cell r="C11" t="str">
            <v>38㎟</v>
          </cell>
          <cell r="D11">
            <v>1</v>
          </cell>
          <cell r="E11" t="str">
            <v>M</v>
          </cell>
          <cell r="G11">
            <v>1441</v>
          </cell>
        </row>
        <row r="12">
          <cell r="A12" t="str">
            <v>노말밴드PVC 28C</v>
          </cell>
          <cell r="B12" t="str">
            <v>노말밴드</v>
          </cell>
          <cell r="C12" t="str">
            <v>PVC 28C</v>
          </cell>
          <cell r="D12">
            <v>1</v>
          </cell>
          <cell r="E12" t="str">
            <v>개</v>
          </cell>
          <cell r="G12">
            <v>960</v>
          </cell>
        </row>
        <row r="13">
          <cell r="A13" t="str">
            <v>노말밴드PVC 36C</v>
          </cell>
          <cell r="B13" t="str">
            <v>노말밴드</v>
          </cell>
          <cell r="C13" t="str">
            <v>PVC 36C</v>
          </cell>
          <cell r="D13">
            <v>1</v>
          </cell>
          <cell r="E13" t="str">
            <v>개</v>
          </cell>
          <cell r="G13">
            <v>1080</v>
          </cell>
        </row>
        <row r="14">
          <cell r="A14" t="str">
            <v>노말밴드PVC 54C</v>
          </cell>
          <cell r="B14" t="str">
            <v>노말밴드</v>
          </cell>
          <cell r="C14" t="str">
            <v>PVC 54C</v>
          </cell>
          <cell r="D14">
            <v>1</v>
          </cell>
          <cell r="E14" t="str">
            <v>개</v>
          </cell>
          <cell r="G14">
            <v>2200</v>
          </cell>
        </row>
        <row r="15">
          <cell r="A15" t="str">
            <v>레미콘40-180-8</v>
          </cell>
          <cell r="B15" t="str">
            <v>레미콘</v>
          </cell>
          <cell r="C15" t="str">
            <v>40-180-8</v>
          </cell>
          <cell r="D15">
            <v>1</v>
          </cell>
          <cell r="E15" t="str">
            <v>㎥</v>
          </cell>
          <cell r="G15">
            <v>43300</v>
          </cell>
        </row>
        <row r="16">
          <cell r="A16" t="str">
            <v>모 래</v>
          </cell>
          <cell r="B16" t="str">
            <v>모 래</v>
          </cell>
          <cell r="D16">
            <v>1</v>
          </cell>
          <cell r="E16" t="str">
            <v>㎥</v>
          </cell>
          <cell r="G16">
            <v>6000</v>
          </cell>
        </row>
        <row r="17">
          <cell r="A17" t="str">
            <v>밧데리12V24AH</v>
          </cell>
          <cell r="B17" t="str">
            <v>밧데리</v>
          </cell>
          <cell r="C17" t="str">
            <v>12V24AH</v>
          </cell>
          <cell r="D17">
            <v>1</v>
          </cell>
          <cell r="E17" t="str">
            <v>CELL</v>
          </cell>
          <cell r="G17">
            <v>52000</v>
          </cell>
        </row>
        <row r="18">
          <cell r="A18" t="str">
            <v>밧데리12V40AH</v>
          </cell>
          <cell r="B18" t="str">
            <v>밧데리</v>
          </cell>
          <cell r="C18" t="str">
            <v>12V40AH</v>
          </cell>
          <cell r="D18">
            <v>1</v>
          </cell>
          <cell r="E18" t="str">
            <v>CELL</v>
          </cell>
          <cell r="G18">
            <v>77400</v>
          </cell>
        </row>
        <row r="19">
          <cell r="A19" t="str">
            <v>밧데리12V100AH</v>
          </cell>
          <cell r="B19" t="str">
            <v>밧데리</v>
          </cell>
          <cell r="C19" t="str">
            <v>12V100AH</v>
          </cell>
          <cell r="D19">
            <v>1</v>
          </cell>
          <cell r="E19" t="str">
            <v>CELL</v>
          </cell>
          <cell r="G19">
            <v>190000</v>
          </cell>
        </row>
        <row r="20">
          <cell r="A20" t="str">
            <v>분기기2WAY</v>
          </cell>
          <cell r="B20" t="str">
            <v>분기기</v>
          </cell>
          <cell r="C20" t="str">
            <v>2WAY</v>
          </cell>
          <cell r="D20">
            <v>1</v>
          </cell>
          <cell r="E20" t="str">
            <v>개</v>
          </cell>
          <cell r="G20">
            <v>7000</v>
          </cell>
        </row>
        <row r="21">
          <cell r="A21" t="str">
            <v>분배기2WAY</v>
          </cell>
          <cell r="B21" t="str">
            <v>분배기</v>
          </cell>
          <cell r="C21" t="str">
            <v>2WAY</v>
          </cell>
          <cell r="D21">
            <v>1</v>
          </cell>
          <cell r="E21" t="str">
            <v>개</v>
          </cell>
          <cell r="G21">
            <v>5000</v>
          </cell>
        </row>
        <row r="22">
          <cell r="A22" t="str">
            <v>수공철개1120X620</v>
          </cell>
          <cell r="B22" t="str">
            <v>수공철개</v>
          </cell>
          <cell r="C22" t="str">
            <v>1120X620</v>
          </cell>
          <cell r="G22">
            <v>250000</v>
          </cell>
        </row>
        <row r="23">
          <cell r="A23" t="str">
            <v>스테인레스강판9mm</v>
          </cell>
          <cell r="B23" t="str">
            <v>스테인레스강판</v>
          </cell>
          <cell r="C23" t="str">
            <v>9mm</v>
          </cell>
          <cell r="D23">
            <v>1</v>
          </cell>
          <cell r="E23" t="str">
            <v>KG</v>
          </cell>
          <cell r="G23">
            <v>2026</v>
          </cell>
        </row>
        <row r="24">
          <cell r="A24" t="str">
            <v>스테인레스관50mm</v>
          </cell>
          <cell r="B24" t="str">
            <v>스테인레스관</v>
          </cell>
          <cell r="C24" t="str">
            <v>50mm</v>
          </cell>
          <cell r="D24">
            <v>1</v>
          </cell>
          <cell r="E24" t="str">
            <v>M</v>
          </cell>
          <cell r="G24">
            <v>3070</v>
          </cell>
        </row>
        <row r="25">
          <cell r="A25" t="str">
            <v>스피커벽부형, 3W</v>
          </cell>
          <cell r="B25" t="str">
            <v>스피커</v>
          </cell>
          <cell r="C25" t="str">
            <v>벽부형, 3W</v>
          </cell>
          <cell r="D25">
            <v>1</v>
          </cell>
          <cell r="E25" t="str">
            <v>개</v>
          </cell>
          <cell r="G25">
            <v>16000</v>
          </cell>
        </row>
        <row r="26">
          <cell r="A26" t="str">
            <v>스피커옥외칼럼형, 20Wx2</v>
          </cell>
          <cell r="B26" t="str">
            <v>스피커</v>
          </cell>
          <cell r="C26" t="str">
            <v>옥외칼럼형, 20Wx2</v>
          </cell>
          <cell r="D26">
            <v>1</v>
          </cell>
          <cell r="E26" t="str">
            <v>개</v>
          </cell>
          <cell r="G26">
            <v>70000</v>
          </cell>
        </row>
        <row r="27">
          <cell r="A27" t="str">
            <v>스피커천정형, 3W</v>
          </cell>
          <cell r="B27" t="str">
            <v>스피커</v>
          </cell>
          <cell r="C27" t="str">
            <v>천정형, 3W</v>
          </cell>
          <cell r="D27">
            <v>1</v>
          </cell>
          <cell r="E27" t="str">
            <v>개</v>
          </cell>
          <cell r="G27">
            <v>16000</v>
          </cell>
        </row>
        <row r="28">
          <cell r="A28" t="str">
            <v>스피커단자함10P</v>
          </cell>
          <cell r="B28" t="str">
            <v>스피커단자함</v>
          </cell>
          <cell r="C28" t="str">
            <v>10P</v>
          </cell>
          <cell r="D28">
            <v>1</v>
          </cell>
          <cell r="E28" t="str">
            <v>면</v>
          </cell>
          <cell r="G28">
            <v>23000</v>
          </cell>
        </row>
        <row r="29">
          <cell r="A29" t="str">
            <v>스피커단자함50P</v>
          </cell>
          <cell r="B29" t="str">
            <v>스피커단자함</v>
          </cell>
          <cell r="C29" t="str">
            <v>50P</v>
          </cell>
          <cell r="D29">
            <v>1</v>
          </cell>
          <cell r="E29" t="str">
            <v>면</v>
          </cell>
          <cell r="G29">
            <v>55000</v>
          </cell>
        </row>
        <row r="30">
          <cell r="A30" t="str">
            <v>아연도전선관16C</v>
          </cell>
          <cell r="B30" t="str">
            <v>아연도전선관</v>
          </cell>
          <cell r="C30" t="str">
            <v>16C</v>
          </cell>
          <cell r="D30">
            <v>1</v>
          </cell>
          <cell r="E30" t="str">
            <v>M</v>
          </cell>
          <cell r="G30">
            <v>932</v>
          </cell>
        </row>
        <row r="31">
          <cell r="A31" t="str">
            <v>아연도전선관22C</v>
          </cell>
          <cell r="B31" t="str">
            <v>아연도전선관</v>
          </cell>
          <cell r="C31" t="str">
            <v>22C</v>
          </cell>
          <cell r="D31">
            <v>1</v>
          </cell>
          <cell r="E31" t="str">
            <v>M</v>
          </cell>
          <cell r="G31">
            <v>1192</v>
          </cell>
        </row>
        <row r="32">
          <cell r="A32" t="str">
            <v>아연도전선관28C</v>
          </cell>
          <cell r="B32" t="str">
            <v>아연도전선관</v>
          </cell>
          <cell r="C32" t="str">
            <v>28C</v>
          </cell>
          <cell r="D32">
            <v>1</v>
          </cell>
          <cell r="E32" t="str">
            <v>M</v>
          </cell>
          <cell r="G32">
            <v>1566</v>
          </cell>
        </row>
        <row r="33">
          <cell r="A33" t="str">
            <v>아연도전선관36C</v>
          </cell>
          <cell r="B33" t="str">
            <v>아연도전선관</v>
          </cell>
          <cell r="C33" t="str">
            <v>36C</v>
          </cell>
          <cell r="D33">
            <v>1</v>
          </cell>
          <cell r="E33" t="str">
            <v>M</v>
          </cell>
          <cell r="G33">
            <v>1921</v>
          </cell>
        </row>
        <row r="34">
          <cell r="A34" t="str">
            <v>아연도전선관42C</v>
          </cell>
          <cell r="B34" t="str">
            <v>아연도전선관</v>
          </cell>
          <cell r="C34" t="str">
            <v>42C</v>
          </cell>
          <cell r="D34">
            <v>1</v>
          </cell>
          <cell r="E34" t="str">
            <v>M</v>
          </cell>
          <cell r="G34">
            <v>2224</v>
          </cell>
        </row>
        <row r="35">
          <cell r="A35" t="str">
            <v>아연도전선관54C</v>
          </cell>
          <cell r="B35" t="str">
            <v>아연도전선관</v>
          </cell>
          <cell r="C35" t="str">
            <v>54C</v>
          </cell>
          <cell r="D35">
            <v>1</v>
          </cell>
          <cell r="E35" t="str">
            <v>M</v>
          </cell>
          <cell r="G35">
            <v>3104</v>
          </cell>
        </row>
        <row r="36">
          <cell r="A36" t="str">
            <v>아연도전선관70C</v>
          </cell>
          <cell r="B36" t="str">
            <v>아연도전선관</v>
          </cell>
          <cell r="C36" t="str">
            <v>70C</v>
          </cell>
          <cell r="D36">
            <v>1</v>
          </cell>
          <cell r="E36" t="str">
            <v>M</v>
          </cell>
          <cell r="G36">
            <v>3950</v>
          </cell>
        </row>
        <row r="37">
          <cell r="A37" t="str">
            <v>앙카볼트10x200</v>
          </cell>
          <cell r="B37" t="str">
            <v>앙카볼트</v>
          </cell>
          <cell r="C37" t="str">
            <v>10x200</v>
          </cell>
          <cell r="D37">
            <v>1</v>
          </cell>
          <cell r="E37" t="str">
            <v>EA</v>
          </cell>
          <cell r="G37">
            <v>440</v>
          </cell>
        </row>
        <row r="38">
          <cell r="A38" t="str">
            <v>앙카볼트16x180</v>
          </cell>
          <cell r="B38" t="str">
            <v>앙카볼트</v>
          </cell>
          <cell r="C38" t="str">
            <v>16x180</v>
          </cell>
          <cell r="D38">
            <v>1</v>
          </cell>
          <cell r="E38" t="str">
            <v>EA</v>
          </cell>
          <cell r="G38">
            <v>627</v>
          </cell>
        </row>
        <row r="39">
          <cell r="A39" t="str">
            <v>앙카볼트16x250</v>
          </cell>
          <cell r="B39" t="str">
            <v>앙카볼트</v>
          </cell>
          <cell r="C39" t="str">
            <v>16x250</v>
          </cell>
          <cell r="D39">
            <v>1</v>
          </cell>
          <cell r="E39" t="str">
            <v>EA</v>
          </cell>
          <cell r="G39">
            <v>1100</v>
          </cell>
        </row>
        <row r="40">
          <cell r="A40" t="str">
            <v>앙카볼트(SUS)5/8"</v>
          </cell>
          <cell r="B40" t="str">
            <v>앙카볼트(SUS)</v>
          </cell>
          <cell r="C40" t="str">
            <v>5/8"</v>
          </cell>
          <cell r="D40">
            <v>1</v>
          </cell>
          <cell r="E40" t="str">
            <v>SET</v>
          </cell>
          <cell r="G40">
            <v>320</v>
          </cell>
        </row>
        <row r="41">
          <cell r="A41" t="str">
            <v>앰 프120W</v>
          </cell>
          <cell r="B41" t="str">
            <v>앰 프</v>
          </cell>
          <cell r="C41" t="str">
            <v>120W</v>
          </cell>
          <cell r="D41">
            <v>1</v>
          </cell>
          <cell r="E41" t="str">
            <v>SET</v>
          </cell>
          <cell r="G41">
            <v>480000</v>
          </cell>
        </row>
        <row r="42">
          <cell r="A42" t="str">
            <v>영상케이블ECX 7C-2V</v>
          </cell>
          <cell r="B42" t="str">
            <v>영상케이블</v>
          </cell>
          <cell r="C42" t="str">
            <v>ECX 7C-2V</v>
          </cell>
          <cell r="D42">
            <v>1</v>
          </cell>
          <cell r="E42" t="str">
            <v>M</v>
          </cell>
          <cell r="G42">
            <v>615</v>
          </cell>
        </row>
        <row r="43">
          <cell r="A43" t="str">
            <v>전열콘센트2-250-15</v>
          </cell>
          <cell r="B43" t="str">
            <v>전열콘센트</v>
          </cell>
          <cell r="C43" t="str">
            <v>2-250-15</v>
          </cell>
          <cell r="D43">
            <v>1</v>
          </cell>
          <cell r="E43" t="str">
            <v>개</v>
          </cell>
          <cell r="G43">
            <v>1000</v>
          </cell>
        </row>
        <row r="44">
          <cell r="A44" t="str">
            <v>전원케이블CV 2㎟-2C</v>
          </cell>
          <cell r="B44" t="str">
            <v>전원케이블</v>
          </cell>
          <cell r="C44" t="str">
            <v>CV 2㎟-2C</v>
          </cell>
          <cell r="D44">
            <v>1</v>
          </cell>
          <cell r="E44" t="str">
            <v>M</v>
          </cell>
          <cell r="G44">
            <v>402</v>
          </cell>
        </row>
        <row r="45">
          <cell r="A45" t="str">
            <v>전원케이블CV 3.5㎟-2C</v>
          </cell>
          <cell r="B45" t="str">
            <v>전원케이블</v>
          </cell>
          <cell r="C45" t="str">
            <v>CV 3.5㎟-2C</v>
          </cell>
          <cell r="D45">
            <v>1</v>
          </cell>
          <cell r="E45" t="str">
            <v>M</v>
          </cell>
          <cell r="G45">
            <v>513</v>
          </cell>
        </row>
        <row r="46">
          <cell r="A46" t="str">
            <v>전원케이블CV 5.5㎟-2C</v>
          </cell>
          <cell r="B46" t="str">
            <v>전원케이블</v>
          </cell>
          <cell r="C46" t="str">
            <v>CV 5.5㎟-2C</v>
          </cell>
          <cell r="D46">
            <v>1</v>
          </cell>
          <cell r="E46" t="str">
            <v>M</v>
          </cell>
          <cell r="G46">
            <v>685</v>
          </cell>
        </row>
        <row r="47">
          <cell r="A47" t="str">
            <v>전원케이블CV 8㎟-2C</v>
          </cell>
          <cell r="B47" t="str">
            <v>전원케이블</v>
          </cell>
          <cell r="C47" t="str">
            <v>CV 8㎟-2C</v>
          </cell>
          <cell r="D47">
            <v>1</v>
          </cell>
          <cell r="E47" t="str">
            <v>M</v>
          </cell>
          <cell r="G47">
            <v>863</v>
          </cell>
        </row>
        <row r="48">
          <cell r="A48" t="str">
            <v>전화단자함국선/내선 10P/10P</v>
          </cell>
          <cell r="B48" t="str">
            <v>전화단자함</v>
          </cell>
          <cell r="C48" t="str">
            <v>국선/내선 10P/10P</v>
          </cell>
          <cell r="D48">
            <v>1</v>
          </cell>
          <cell r="E48" t="str">
            <v>면</v>
          </cell>
          <cell r="G48">
            <v>51000</v>
          </cell>
        </row>
        <row r="49">
          <cell r="A49" t="str">
            <v>전화단자함국선/내선 30P/60P</v>
          </cell>
          <cell r="B49" t="str">
            <v>전화단자함</v>
          </cell>
          <cell r="C49" t="str">
            <v>국선/내선 30P/60P</v>
          </cell>
          <cell r="D49">
            <v>1</v>
          </cell>
          <cell r="E49" t="str">
            <v>면</v>
          </cell>
          <cell r="G49">
            <v>105000</v>
          </cell>
        </row>
        <row r="50">
          <cell r="A50" t="str">
            <v>전화단자함중간용 10P</v>
          </cell>
          <cell r="B50" t="str">
            <v>전화단자함</v>
          </cell>
          <cell r="C50" t="str">
            <v>중간용 10P</v>
          </cell>
          <cell r="D50">
            <v>1</v>
          </cell>
          <cell r="E50" t="str">
            <v>면</v>
          </cell>
          <cell r="G50">
            <v>23000</v>
          </cell>
        </row>
        <row r="51">
          <cell r="A51" t="str">
            <v>전화단자함중간용 20P</v>
          </cell>
          <cell r="B51" t="str">
            <v>전화단자함</v>
          </cell>
          <cell r="C51" t="str">
            <v>중간용 20P</v>
          </cell>
          <cell r="D51">
            <v>1</v>
          </cell>
          <cell r="E51" t="str">
            <v>면</v>
          </cell>
          <cell r="G51">
            <v>27000</v>
          </cell>
        </row>
        <row r="52">
          <cell r="A52" t="str">
            <v>전화단자함중간용 30P</v>
          </cell>
          <cell r="B52" t="str">
            <v>전화단자함</v>
          </cell>
          <cell r="C52" t="str">
            <v>중간용 30P</v>
          </cell>
          <cell r="D52">
            <v>1</v>
          </cell>
          <cell r="E52" t="str">
            <v>면</v>
          </cell>
          <cell r="G52">
            <v>34000</v>
          </cell>
        </row>
        <row r="53">
          <cell r="A53" t="str">
            <v>전화콘센트4PIN</v>
          </cell>
          <cell r="B53" t="str">
            <v>전화콘센트</v>
          </cell>
          <cell r="C53" t="str">
            <v>4PIN</v>
          </cell>
          <cell r="D53">
            <v>1</v>
          </cell>
          <cell r="E53" t="str">
            <v>개</v>
          </cell>
          <cell r="G53">
            <v>879</v>
          </cell>
        </row>
        <row r="54">
          <cell r="A54" t="str">
            <v>접지단자함1CCT, SUS</v>
          </cell>
          <cell r="B54" t="str">
            <v>접지단자함</v>
          </cell>
          <cell r="C54" t="str">
            <v>1CCT, SUS</v>
          </cell>
          <cell r="D54">
            <v>1</v>
          </cell>
          <cell r="E54" t="str">
            <v>면</v>
          </cell>
          <cell r="G54">
            <v>65000</v>
          </cell>
        </row>
        <row r="55">
          <cell r="A55" t="str">
            <v>접지단자함2CCT, SUS</v>
          </cell>
          <cell r="B55" t="str">
            <v>접지단자함</v>
          </cell>
          <cell r="C55" t="str">
            <v>2CCT, SUS</v>
          </cell>
          <cell r="D55">
            <v>1</v>
          </cell>
          <cell r="E55" t="str">
            <v>면</v>
          </cell>
          <cell r="G55">
            <v>72000</v>
          </cell>
        </row>
        <row r="56">
          <cell r="A56" t="str">
            <v>접지단자함4CCT, SUS</v>
          </cell>
          <cell r="B56" t="str">
            <v>접지단자함</v>
          </cell>
          <cell r="C56" t="str">
            <v>4CCT, SUS</v>
          </cell>
          <cell r="D56">
            <v>1</v>
          </cell>
          <cell r="E56" t="str">
            <v>면</v>
          </cell>
          <cell r="G56">
            <v>120000</v>
          </cell>
        </row>
        <row r="57">
          <cell r="A57" t="str">
            <v>접지동판500 X 500 X 1.5</v>
          </cell>
          <cell r="B57" t="str">
            <v>접지동판</v>
          </cell>
          <cell r="C57" t="str">
            <v>500 X 500 X 1.5</v>
          </cell>
          <cell r="D57">
            <v>1</v>
          </cell>
          <cell r="E57" t="str">
            <v>EA</v>
          </cell>
          <cell r="G57">
            <v>22000</v>
          </cell>
        </row>
        <row r="58">
          <cell r="A58" t="str">
            <v>접지봉φ14 x 1000mm</v>
          </cell>
          <cell r="B58" t="str">
            <v>접지봉</v>
          </cell>
          <cell r="C58" t="str">
            <v>φ14 x 1000mm</v>
          </cell>
          <cell r="D58">
            <v>1</v>
          </cell>
          <cell r="E58" t="str">
            <v>본</v>
          </cell>
          <cell r="G58">
            <v>2650</v>
          </cell>
        </row>
        <row r="59">
          <cell r="A59" t="str">
            <v>접지봉φ16 x 1800mm</v>
          </cell>
          <cell r="B59" t="str">
            <v>접지봉</v>
          </cell>
          <cell r="C59" t="str">
            <v>φ16 x 1800mm</v>
          </cell>
          <cell r="D59">
            <v>1</v>
          </cell>
          <cell r="E59" t="str">
            <v>본</v>
          </cell>
          <cell r="G59">
            <v>4500</v>
          </cell>
        </row>
        <row r="60">
          <cell r="A60" t="str">
            <v>접지봉φ18 x 2400mm</v>
          </cell>
          <cell r="B60" t="str">
            <v>접지봉</v>
          </cell>
          <cell r="C60" t="str">
            <v>φ18 x 2400mm</v>
          </cell>
          <cell r="D60">
            <v>1</v>
          </cell>
          <cell r="E60" t="str">
            <v>본</v>
          </cell>
          <cell r="G60">
            <v>6500</v>
          </cell>
        </row>
        <row r="61">
          <cell r="A61" t="str">
            <v>접지용 전선GV 2.0㎟</v>
          </cell>
          <cell r="B61" t="str">
            <v>접지용 전선</v>
          </cell>
          <cell r="C61" t="str">
            <v>GV 2.0㎟</v>
          </cell>
          <cell r="D61">
            <v>1</v>
          </cell>
          <cell r="E61" t="str">
            <v>M</v>
          </cell>
          <cell r="G61">
            <v>197</v>
          </cell>
        </row>
        <row r="62">
          <cell r="A62" t="str">
            <v>접지용 전선GV 3.5㎟</v>
          </cell>
          <cell r="B62" t="str">
            <v>접지용 전선</v>
          </cell>
          <cell r="C62" t="str">
            <v>GV 3.5㎟</v>
          </cell>
          <cell r="D62">
            <v>1</v>
          </cell>
          <cell r="E62" t="str">
            <v>M</v>
          </cell>
          <cell r="G62">
            <v>265</v>
          </cell>
        </row>
        <row r="63">
          <cell r="A63" t="str">
            <v>접지용 전선GV 38㎟</v>
          </cell>
          <cell r="B63" t="str">
            <v>접지용 전선</v>
          </cell>
          <cell r="C63" t="str">
            <v>GV 38㎟</v>
          </cell>
          <cell r="D63">
            <v>1</v>
          </cell>
          <cell r="E63" t="str">
            <v>M</v>
          </cell>
          <cell r="G63">
            <v>1940</v>
          </cell>
        </row>
        <row r="64">
          <cell r="A64" t="str">
            <v>접지용 전선GV 5.5㎟</v>
          </cell>
          <cell r="B64" t="str">
            <v>접지용 전선</v>
          </cell>
          <cell r="C64" t="str">
            <v>GV 5.5㎟</v>
          </cell>
          <cell r="D64">
            <v>1</v>
          </cell>
          <cell r="E64" t="str">
            <v>M</v>
          </cell>
          <cell r="G64">
            <v>360</v>
          </cell>
        </row>
        <row r="65">
          <cell r="A65" t="str">
            <v>접지용 전선GV 60㎟</v>
          </cell>
          <cell r="B65" t="str">
            <v>접지용 전선</v>
          </cell>
          <cell r="C65" t="str">
            <v>GV 60㎟</v>
          </cell>
          <cell r="D65">
            <v>1</v>
          </cell>
          <cell r="E65" t="str">
            <v>M</v>
          </cell>
          <cell r="G65">
            <v>3067</v>
          </cell>
        </row>
        <row r="66">
          <cell r="A66" t="str">
            <v>접지콘넥터38-38㎟</v>
          </cell>
          <cell r="B66" t="str">
            <v>접지콘넥터</v>
          </cell>
          <cell r="C66" t="str">
            <v>38-38㎟</v>
          </cell>
          <cell r="D66">
            <v>1</v>
          </cell>
          <cell r="E66" t="str">
            <v>개</v>
          </cell>
          <cell r="G66">
            <v>900</v>
          </cell>
        </row>
        <row r="67">
          <cell r="A67" t="str">
            <v>제어케이블CVV 2㎟-10C</v>
          </cell>
          <cell r="B67" t="str">
            <v>제어케이블</v>
          </cell>
          <cell r="C67" t="str">
            <v>CVV 2㎟-10C</v>
          </cell>
          <cell r="D67">
            <v>1</v>
          </cell>
          <cell r="E67" t="str">
            <v>M</v>
          </cell>
          <cell r="G67">
            <v>1191</v>
          </cell>
        </row>
        <row r="68">
          <cell r="A68" t="str">
            <v>제어케이블CVV 2㎟-12C</v>
          </cell>
          <cell r="B68" t="str">
            <v>제어케이블</v>
          </cell>
          <cell r="C68" t="str">
            <v>CVV 2㎟-12C</v>
          </cell>
          <cell r="D68">
            <v>1</v>
          </cell>
          <cell r="E68" t="str">
            <v>M</v>
          </cell>
          <cell r="G68">
            <v>1321</v>
          </cell>
        </row>
        <row r="69">
          <cell r="A69" t="str">
            <v>제어케이블CVV 2㎟-15C</v>
          </cell>
          <cell r="B69" t="str">
            <v>제어케이블</v>
          </cell>
          <cell r="C69" t="str">
            <v>CVV 2㎟-15C</v>
          </cell>
          <cell r="D69">
            <v>1</v>
          </cell>
          <cell r="E69" t="str">
            <v>M</v>
          </cell>
          <cell r="G69">
            <v>1711</v>
          </cell>
        </row>
        <row r="70">
          <cell r="A70" t="str">
            <v>제어케이블CVV 2㎟-19C</v>
          </cell>
          <cell r="B70" t="str">
            <v>제어케이블</v>
          </cell>
          <cell r="C70" t="str">
            <v>CVV 2㎟-19C</v>
          </cell>
          <cell r="D70">
            <v>1</v>
          </cell>
          <cell r="E70" t="str">
            <v>M</v>
          </cell>
          <cell r="G70">
            <v>1935</v>
          </cell>
        </row>
        <row r="71">
          <cell r="A71" t="str">
            <v>제어케이블CVV 2㎟-24C</v>
          </cell>
          <cell r="B71" t="str">
            <v>제어케이블</v>
          </cell>
          <cell r="C71" t="str">
            <v>CVV 2㎟-24C</v>
          </cell>
          <cell r="D71">
            <v>1</v>
          </cell>
          <cell r="E71" t="str">
            <v>M</v>
          </cell>
          <cell r="G71">
            <v>2446</v>
          </cell>
        </row>
        <row r="72">
          <cell r="A72" t="str">
            <v>제어케이블CVV 2㎟-2C</v>
          </cell>
          <cell r="B72" t="str">
            <v>제어케이블</v>
          </cell>
          <cell r="C72" t="str">
            <v>CVV 2㎟-2C</v>
          </cell>
          <cell r="D72">
            <v>1</v>
          </cell>
          <cell r="E72" t="str">
            <v>M</v>
          </cell>
          <cell r="G72">
            <v>364</v>
          </cell>
        </row>
        <row r="73">
          <cell r="A73" t="str">
            <v>제어케이블CVV 2㎟-30C</v>
          </cell>
          <cell r="B73" t="str">
            <v>제어케이블</v>
          </cell>
          <cell r="C73" t="str">
            <v>CVV 2㎟-30C</v>
          </cell>
          <cell r="D73">
            <v>1</v>
          </cell>
          <cell r="E73" t="str">
            <v>M</v>
          </cell>
          <cell r="G73">
            <v>2986</v>
          </cell>
        </row>
        <row r="74">
          <cell r="A74" t="str">
            <v>제어케이블CVV 2㎟-3C</v>
          </cell>
          <cell r="B74" t="str">
            <v>제어케이블</v>
          </cell>
          <cell r="C74" t="str">
            <v>CVV 2㎟-3C</v>
          </cell>
          <cell r="D74">
            <v>1</v>
          </cell>
          <cell r="E74" t="str">
            <v>M</v>
          </cell>
          <cell r="G74">
            <v>445</v>
          </cell>
        </row>
        <row r="75">
          <cell r="A75" t="str">
            <v>제어케이블CVV 2㎟-4C</v>
          </cell>
          <cell r="B75" t="str">
            <v>제어케이블</v>
          </cell>
          <cell r="C75" t="str">
            <v>CVV 2㎟-4C</v>
          </cell>
          <cell r="D75">
            <v>1</v>
          </cell>
          <cell r="E75" t="str">
            <v>M</v>
          </cell>
          <cell r="G75">
            <v>543</v>
          </cell>
        </row>
        <row r="76">
          <cell r="A76" t="str">
            <v>제어케이블CVV 2㎟-5C</v>
          </cell>
          <cell r="B76" t="str">
            <v>제어케이블</v>
          </cell>
          <cell r="C76" t="str">
            <v>CVV 2㎟-5C</v>
          </cell>
          <cell r="D76">
            <v>1</v>
          </cell>
          <cell r="E76" t="str">
            <v>M</v>
          </cell>
          <cell r="G76">
            <v>619</v>
          </cell>
        </row>
        <row r="77">
          <cell r="A77" t="str">
            <v>제어케이블CVV 2㎟-6C</v>
          </cell>
          <cell r="B77" t="str">
            <v>제어케이블</v>
          </cell>
          <cell r="C77" t="str">
            <v>CVV 2㎟-6C</v>
          </cell>
          <cell r="D77">
            <v>1</v>
          </cell>
          <cell r="E77" t="str">
            <v>M</v>
          </cell>
          <cell r="G77">
            <v>715</v>
          </cell>
        </row>
        <row r="78">
          <cell r="A78" t="str">
            <v>제어케이블CVV 2㎟-8C</v>
          </cell>
          <cell r="B78" t="str">
            <v>제어케이블</v>
          </cell>
          <cell r="C78" t="str">
            <v>CVV 2㎟-8C</v>
          </cell>
          <cell r="D78">
            <v>1</v>
          </cell>
          <cell r="E78" t="str">
            <v>M</v>
          </cell>
          <cell r="G78">
            <v>953</v>
          </cell>
        </row>
        <row r="79">
          <cell r="A79" t="str">
            <v>제어케이블CVVS 1.25㎟-4C</v>
          </cell>
          <cell r="B79" t="str">
            <v>제어케이블</v>
          </cell>
          <cell r="C79" t="str">
            <v>CVVS 1.25㎟-4C</v>
          </cell>
          <cell r="D79">
            <v>1</v>
          </cell>
          <cell r="E79" t="str">
            <v>M</v>
          </cell>
          <cell r="G79">
            <v>616</v>
          </cell>
        </row>
        <row r="80">
          <cell r="A80" t="str">
            <v>제어케이블CVVS 2㎟-10C</v>
          </cell>
          <cell r="B80" t="str">
            <v>제어케이블</v>
          </cell>
          <cell r="C80" t="str">
            <v>CVVS 2㎟-10C</v>
          </cell>
          <cell r="D80">
            <v>1</v>
          </cell>
          <cell r="E80" t="str">
            <v>M</v>
          </cell>
          <cell r="G80">
            <v>1413</v>
          </cell>
        </row>
        <row r="81">
          <cell r="A81" t="str">
            <v>제어케이블CVVS 2㎟-12C</v>
          </cell>
          <cell r="B81" t="str">
            <v>제어케이블</v>
          </cell>
          <cell r="C81" t="str">
            <v>CVVS 2㎟-12C</v>
          </cell>
          <cell r="D81">
            <v>1</v>
          </cell>
          <cell r="E81" t="str">
            <v>M</v>
          </cell>
          <cell r="G81">
            <v>1593</v>
          </cell>
        </row>
        <row r="82">
          <cell r="A82" t="str">
            <v>제어케이블CVVS 2㎟-15C</v>
          </cell>
          <cell r="B82" t="str">
            <v>제어케이블</v>
          </cell>
          <cell r="C82" t="str">
            <v>CVVS 2㎟-15C</v>
          </cell>
          <cell r="D82">
            <v>1</v>
          </cell>
          <cell r="E82" t="str">
            <v>M</v>
          </cell>
          <cell r="G82">
            <v>1856</v>
          </cell>
        </row>
        <row r="83">
          <cell r="A83" t="str">
            <v>제어케이블CVVS 2㎟-2C</v>
          </cell>
          <cell r="B83" t="str">
            <v>제어케이블</v>
          </cell>
          <cell r="C83" t="str">
            <v>CVVS 2㎟-2C</v>
          </cell>
          <cell r="D83">
            <v>1</v>
          </cell>
          <cell r="E83" t="str">
            <v>M</v>
          </cell>
          <cell r="G83">
            <v>545</v>
          </cell>
        </row>
        <row r="84">
          <cell r="A84" t="str">
            <v>제어케이블CVVS 2㎟-30C</v>
          </cell>
          <cell r="B84" t="str">
            <v>제어케이블</v>
          </cell>
          <cell r="C84" t="str">
            <v>CVVS 2㎟-30C</v>
          </cell>
          <cell r="D84">
            <v>1</v>
          </cell>
          <cell r="E84" t="str">
            <v>M</v>
          </cell>
          <cell r="G84">
            <v>3391</v>
          </cell>
        </row>
        <row r="85">
          <cell r="A85" t="str">
            <v>제어케이블CVVS 2㎟-3C</v>
          </cell>
          <cell r="B85" t="str">
            <v>제어케이블</v>
          </cell>
          <cell r="C85" t="str">
            <v>CVVS 2㎟-3C</v>
          </cell>
          <cell r="D85">
            <v>1</v>
          </cell>
          <cell r="E85" t="str">
            <v>M</v>
          </cell>
          <cell r="G85">
            <v>631</v>
          </cell>
        </row>
        <row r="86">
          <cell r="A86" t="str">
            <v>제어케이블CVVS 2㎟-4C</v>
          </cell>
          <cell r="B86" t="str">
            <v>제어케이블</v>
          </cell>
          <cell r="C86" t="str">
            <v>CVVS 2㎟-4C</v>
          </cell>
          <cell r="D86">
            <v>1</v>
          </cell>
          <cell r="E86" t="str">
            <v>M</v>
          </cell>
          <cell r="G86">
            <v>732</v>
          </cell>
        </row>
        <row r="87">
          <cell r="A87" t="str">
            <v>제어케이블CVVS 2㎟-6C</v>
          </cell>
          <cell r="B87" t="str">
            <v>제어케이블</v>
          </cell>
          <cell r="C87" t="str">
            <v>CVVS 2㎟-6C</v>
          </cell>
          <cell r="D87">
            <v>1</v>
          </cell>
          <cell r="E87" t="str">
            <v>M</v>
          </cell>
          <cell r="G87">
            <v>935</v>
          </cell>
        </row>
        <row r="88">
          <cell r="A88" t="str">
            <v>제어케이블CVVS 2㎟-8C</v>
          </cell>
          <cell r="B88" t="str">
            <v>제어케이블</v>
          </cell>
          <cell r="C88" t="str">
            <v>CVVS 2㎟-8C</v>
          </cell>
          <cell r="D88">
            <v>1</v>
          </cell>
          <cell r="E88" t="str">
            <v>M</v>
          </cell>
          <cell r="G88">
            <v>1102</v>
          </cell>
        </row>
        <row r="89">
          <cell r="A89" t="str">
            <v>제어케이블CVVSB 2.0㎟-2C</v>
          </cell>
          <cell r="B89" t="str">
            <v>제어케이블</v>
          </cell>
          <cell r="C89" t="str">
            <v>CVVSB 2.0㎟-2C</v>
          </cell>
          <cell r="D89">
            <v>1</v>
          </cell>
          <cell r="E89" t="str">
            <v>M</v>
          </cell>
          <cell r="G89">
            <v>530</v>
          </cell>
        </row>
        <row r="90">
          <cell r="A90" t="str">
            <v>증폭기(공청용)U/VHF 겸용</v>
          </cell>
          <cell r="B90" t="str">
            <v>증폭기(공청용)</v>
          </cell>
          <cell r="C90" t="str">
            <v>U/VHF 겸용</v>
          </cell>
          <cell r="D90">
            <v>1</v>
          </cell>
          <cell r="E90" t="str">
            <v>개</v>
          </cell>
          <cell r="G90">
            <v>65000</v>
          </cell>
        </row>
        <row r="91">
          <cell r="A91" t="str">
            <v>통신케이블CPEV 0.65mm-10P</v>
          </cell>
          <cell r="B91" t="str">
            <v>통신케이블</v>
          </cell>
          <cell r="C91" t="str">
            <v>CPEV 0.65mm-10P</v>
          </cell>
          <cell r="D91">
            <v>1</v>
          </cell>
          <cell r="E91" t="str">
            <v>M</v>
          </cell>
          <cell r="G91">
            <v>752</v>
          </cell>
        </row>
        <row r="92">
          <cell r="A92" t="str">
            <v>통신케이블CPEV 0.65mm-20P</v>
          </cell>
          <cell r="B92" t="str">
            <v>통신케이블</v>
          </cell>
          <cell r="C92" t="str">
            <v>CPEV 0.65mm-20P</v>
          </cell>
          <cell r="D92">
            <v>1</v>
          </cell>
          <cell r="E92" t="str">
            <v>M</v>
          </cell>
          <cell r="G92">
            <v>1111</v>
          </cell>
        </row>
        <row r="93">
          <cell r="A93" t="str">
            <v>통신케이블CPEV 0.65mm-30P</v>
          </cell>
          <cell r="B93" t="str">
            <v>통신케이블</v>
          </cell>
          <cell r="C93" t="str">
            <v>CPEV 0.65mm-30P</v>
          </cell>
          <cell r="D93">
            <v>1</v>
          </cell>
          <cell r="E93" t="str">
            <v>M</v>
          </cell>
          <cell r="G93">
            <v>1511</v>
          </cell>
        </row>
        <row r="94">
          <cell r="A94" t="str">
            <v>통신케이블CPEV 0.65mm-5P</v>
          </cell>
          <cell r="B94" t="str">
            <v>통신케이블</v>
          </cell>
          <cell r="C94" t="str">
            <v>CPEV 0.65mm-5P</v>
          </cell>
          <cell r="D94">
            <v>1</v>
          </cell>
          <cell r="E94" t="str">
            <v>M</v>
          </cell>
          <cell r="G94">
            <v>599</v>
          </cell>
        </row>
        <row r="95">
          <cell r="A95" t="str">
            <v>파상형PE전선관100φ</v>
          </cell>
          <cell r="B95" t="str">
            <v>파상형PE전선관</v>
          </cell>
          <cell r="C95" t="str">
            <v>100φ</v>
          </cell>
          <cell r="D95">
            <v>1</v>
          </cell>
          <cell r="E95" t="str">
            <v>M</v>
          </cell>
          <cell r="G95">
            <v>1490</v>
          </cell>
        </row>
        <row r="96">
          <cell r="A96" t="str">
            <v>파상형PE전선관125φ</v>
          </cell>
          <cell r="B96" t="str">
            <v>파상형PE전선관</v>
          </cell>
          <cell r="C96" t="str">
            <v>125φ</v>
          </cell>
          <cell r="D96">
            <v>1</v>
          </cell>
          <cell r="E96" t="str">
            <v>M</v>
          </cell>
          <cell r="G96">
            <v>2410</v>
          </cell>
        </row>
        <row r="97">
          <cell r="A97" t="str">
            <v>파상형PE전선관150φ</v>
          </cell>
          <cell r="B97" t="str">
            <v>파상형PE전선관</v>
          </cell>
          <cell r="C97" t="str">
            <v>150φ</v>
          </cell>
          <cell r="D97">
            <v>1</v>
          </cell>
          <cell r="E97" t="str">
            <v>M</v>
          </cell>
          <cell r="G97">
            <v>2850</v>
          </cell>
        </row>
        <row r="98">
          <cell r="A98" t="str">
            <v>파상형PE전선관30φ</v>
          </cell>
          <cell r="B98" t="str">
            <v>파상형PE전선관</v>
          </cell>
          <cell r="C98" t="str">
            <v>30φ</v>
          </cell>
          <cell r="D98">
            <v>1</v>
          </cell>
          <cell r="E98" t="str">
            <v>M</v>
          </cell>
          <cell r="G98">
            <v>270</v>
          </cell>
        </row>
        <row r="99">
          <cell r="A99" t="str">
            <v>파상형PE전선관40φ</v>
          </cell>
          <cell r="B99" t="str">
            <v>파상형PE전선관</v>
          </cell>
          <cell r="C99" t="str">
            <v>40φ</v>
          </cell>
          <cell r="D99">
            <v>1</v>
          </cell>
          <cell r="E99" t="str">
            <v>M</v>
          </cell>
          <cell r="G99">
            <v>410</v>
          </cell>
        </row>
        <row r="100">
          <cell r="A100" t="str">
            <v>파상형PE전선관50φ</v>
          </cell>
          <cell r="B100" t="str">
            <v>파상형PE전선관</v>
          </cell>
          <cell r="C100" t="str">
            <v>50φ</v>
          </cell>
          <cell r="D100">
            <v>1</v>
          </cell>
          <cell r="E100" t="str">
            <v>M</v>
          </cell>
          <cell r="G100">
            <v>560</v>
          </cell>
        </row>
        <row r="101">
          <cell r="A101" t="str">
            <v>파상형PE전선관65φ</v>
          </cell>
          <cell r="B101" t="str">
            <v>파상형PE전선관</v>
          </cell>
          <cell r="C101" t="str">
            <v>65φ</v>
          </cell>
          <cell r="D101">
            <v>1</v>
          </cell>
          <cell r="E101" t="str">
            <v>M</v>
          </cell>
          <cell r="G101">
            <v>860</v>
          </cell>
        </row>
        <row r="102">
          <cell r="A102" t="str">
            <v>파상형PE전선관80φ</v>
          </cell>
          <cell r="B102" t="str">
            <v>파상형PE전선관</v>
          </cell>
          <cell r="C102" t="str">
            <v>80φ</v>
          </cell>
          <cell r="D102">
            <v>1</v>
          </cell>
          <cell r="E102" t="str">
            <v>M</v>
          </cell>
          <cell r="G102">
            <v>1190</v>
          </cell>
        </row>
        <row r="103">
          <cell r="A103" t="str">
            <v>풀박스100 x 100 x 100</v>
          </cell>
          <cell r="B103" t="str">
            <v>풀박스</v>
          </cell>
          <cell r="C103" t="str">
            <v>100 x 100 x 100</v>
          </cell>
          <cell r="D103">
            <v>1</v>
          </cell>
          <cell r="E103" t="str">
            <v>개</v>
          </cell>
          <cell r="G103">
            <v>1650</v>
          </cell>
        </row>
        <row r="104">
          <cell r="A104" t="str">
            <v>풀박스100 x 100 x 75</v>
          </cell>
          <cell r="B104" t="str">
            <v>풀박스</v>
          </cell>
          <cell r="C104" t="str">
            <v>100 x 100 x 75</v>
          </cell>
          <cell r="D104">
            <v>1</v>
          </cell>
          <cell r="E104" t="str">
            <v>개</v>
          </cell>
          <cell r="G104">
            <v>1440</v>
          </cell>
        </row>
        <row r="105">
          <cell r="A105" t="str">
            <v>풀박스150 x 150 x 100</v>
          </cell>
          <cell r="B105" t="str">
            <v>풀박스</v>
          </cell>
          <cell r="C105" t="str">
            <v>150 x 150 x 100</v>
          </cell>
          <cell r="D105">
            <v>1</v>
          </cell>
          <cell r="E105" t="str">
            <v>개</v>
          </cell>
          <cell r="G105">
            <v>2320</v>
          </cell>
        </row>
        <row r="106">
          <cell r="A106" t="str">
            <v>풀박스150 x 150 x 150</v>
          </cell>
          <cell r="B106" t="str">
            <v>풀박스</v>
          </cell>
          <cell r="C106" t="str">
            <v>150 x 150 x 150</v>
          </cell>
          <cell r="D106">
            <v>1</v>
          </cell>
          <cell r="E106" t="str">
            <v>개</v>
          </cell>
          <cell r="G106">
            <v>2590</v>
          </cell>
        </row>
        <row r="107">
          <cell r="A107" t="str">
            <v>풀박스200 x 200 x 100</v>
          </cell>
          <cell r="B107" t="str">
            <v>풀박스</v>
          </cell>
          <cell r="C107" t="str">
            <v>200 x 200 x 100</v>
          </cell>
          <cell r="D107">
            <v>1</v>
          </cell>
          <cell r="E107" t="str">
            <v>개</v>
          </cell>
          <cell r="G107">
            <v>3230</v>
          </cell>
        </row>
        <row r="108">
          <cell r="A108" t="str">
            <v>풀박스200 x 200 x 150</v>
          </cell>
          <cell r="B108" t="str">
            <v>풀박스</v>
          </cell>
          <cell r="C108" t="str">
            <v>200 x 200 x 150</v>
          </cell>
          <cell r="D108">
            <v>1</v>
          </cell>
          <cell r="E108" t="str">
            <v>개</v>
          </cell>
          <cell r="G108">
            <v>3820</v>
          </cell>
        </row>
        <row r="109">
          <cell r="A109" t="str">
            <v>풀박스200 x 200 x 200</v>
          </cell>
          <cell r="B109" t="str">
            <v>풀박스</v>
          </cell>
          <cell r="C109" t="str">
            <v>200 x 200 x 200</v>
          </cell>
          <cell r="D109">
            <v>1</v>
          </cell>
          <cell r="E109" t="str">
            <v>개</v>
          </cell>
          <cell r="G109">
            <v>4420</v>
          </cell>
        </row>
        <row r="110">
          <cell r="A110" t="str">
            <v>풀박스250 x 250 x 100</v>
          </cell>
          <cell r="B110" t="str">
            <v>풀박스</v>
          </cell>
          <cell r="C110" t="str">
            <v>250 x 250 x 100</v>
          </cell>
          <cell r="D110">
            <v>1</v>
          </cell>
          <cell r="E110" t="str">
            <v>개</v>
          </cell>
          <cell r="G110">
            <v>4370</v>
          </cell>
        </row>
        <row r="111">
          <cell r="A111" t="str">
            <v>풀박스250 x 250 x 150</v>
          </cell>
          <cell r="B111" t="str">
            <v>풀박스</v>
          </cell>
          <cell r="C111" t="str">
            <v>250 x 250 x 150</v>
          </cell>
          <cell r="D111">
            <v>1</v>
          </cell>
          <cell r="E111" t="str">
            <v>개</v>
          </cell>
          <cell r="G111">
            <v>4800</v>
          </cell>
        </row>
        <row r="112">
          <cell r="A112" t="str">
            <v>풀박스300 x 300 x 150</v>
          </cell>
          <cell r="B112" t="str">
            <v>풀박스</v>
          </cell>
          <cell r="C112" t="str">
            <v>300 x 300 x 150</v>
          </cell>
          <cell r="D112">
            <v>1</v>
          </cell>
          <cell r="E112" t="str">
            <v>개</v>
          </cell>
          <cell r="G112">
            <v>6030</v>
          </cell>
        </row>
        <row r="113">
          <cell r="A113" t="str">
            <v>풀박스300 x 300 x 200</v>
          </cell>
          <cell r="B113" t="str">
            <v>풀박스</v>
          </cell>
          <cell r="C113" t="str">
            <v>300 x 300 x 200</v>
          </cell>
          <cell r="D113">
            <v>1</v>
          </cell>
          <cell r="E113" t="str">
            <v>개</v>
          </cell>
          <cell r="G113">
            <v>6800</v>
          </cell>
        </row>
        <row r="114">
          <cell r="A114" t="str">
            <v>풀박스400 x 400 x 300</v>
          </cell>
          <cell r="B114" t="str">
            <v>풀박스</v>
          </cell>
          <cell r="C114" t="str">
            <v>400 x 400 x 300</v>
          </cell>
          <cell r="D114">
            <v>1</v>
          </cell>
          <cell r="E114" t="str">
            <v>개</v>
          </cell>
          <cell r="G114">
            <v>12830</v>
          </cell>
        </row>
        <row r="115">
          <cell r="A115" t="str">
            <v>풀박스600 x 600 x 300</v>
          </cell>
          <cell r="B115" t="str">
            <v>풀박스</v>
          </cell>
          <cell r="C115" t="str">
            <v>600 x 600 x 300</v>
          </cell>
          <cell r="D115">
            <v>1</v>
          </cell>
          <cell r="E115" t="str">
            <v>개</v>
          </cell>
          <cell r="G115">
            <v>25920</v>
          </cell>
        </row>
        <row r="116">
          <cell r="A116" t="str">
            <v>혼합기U/VHF</v>
          </cell>
          <cell r="B116" t="str">
            <v>혼합기</v>
          </cell>
          <cell r="C116" t="str">
            <v>U/VHF</v>
          </cell>
          <cell r="D116">
            <v>1</v>
          </cell>
          <cell r="E116" t="str">
            <v>개</v>
          </cell>
          <cell r="G116">
            <v>6000</v>
          </cell>
        </row>
        <row r="117">
          <cell r="A117" t="str">
            <v>혼합기VHF-H/L</v>
          </cell>
          <cell r="B117" t="str">
            <v>혼합기</v>
          </cell>
          <cell r="C117" t="str">
            <v>VHF-H/L</v>
          </cell>
          <cell r="D117">
            <v>1</v>
          </cell>
          <cell r="E117" t="str">
            <v>개</v>
          </cell>
          <cell r="G117">
            <v>6000</v>
          </cell>
        </row>
        <row r="118">
          <cell r="A118" t="str">
            <v>후렉시블전선관16C</v>
          </cell>
          <cell r="B118" t="str">
            <v>후렉시블전선관</v>
          </cell>
          <cell r="C118" t="str">
            <v>16C</v>
          </cell>
          <cell r="D118">
            <v>1</v>
          </cell>
          <cell r="E118" t="str">
            <v>M</v>
          </cell>
          <cell r="G118">
            <v>1350</v>
          </cell>
        </row>
        <row r="119">
          <cell r="A119" t="str">
            <v>후렉시블전선관16C (비방수)</v>
          </cell>
          <cell r="B119" t="str">
            <v>후렉시블전선관</v>
          </cell>
          <cell r="C119" t="str">
            <v>16C (비방수)</v>
          </cell>
          <cell r="D119">
            <v>1</v>
          </cell>
          <cell r="E119" t="str">
            <v>M</v>
          </cell>
          <cell r="G119">
            <v>630</v>
          </cell>
        </row>
        <row r="120">
          <cell r="A120" t="str">
            <v>후렉시블전선관22C</v>
          </cell>
          <cell r="B120" t="str">
            <v>후렉시블전선관</v>
          </cell>
          <cell r="C120" t="str">
            <v>22C</v>
          </cell>
          <cell r="D120">
            <v>1</v>
          </cell>
          <cell r="E120" t="str">
            <v>M</v>
          </cell>
          <cell r="G120">
            <v>1770</v>
          </cell>
        </row>
        <row r="121">
          <cell r="A121" t="str">
            <v>후렉시블전선관28C</v>
          </cell>
          <cell r="B121" t="str">
            <v>후렉시블전선관</v>
          </cell>
          <cell r="C121" t="str">
            <v>28C</v>
          </cell>
          <cell r="D121">
            <v>1</v>
          </cell>
          <cell r="E121" t="str">
            <v>M</v>
          </cell>
          <cell r="G121">
            <v>2100</v>
          </cell>
        </row>
        <row r="122">
          <cell r="A122" t="str">
            <v>후렉시블전선관36C</v>
          </cell>
          <cell r="B122" t="str">
            <v>후렉시블전선관</v>
          </cell>
          <cell r="C122" t="str">
            <v>36C</v>
          </cell>
          <cell r="D122">
            <v>1</v>
          </cell>
          <cell r="E122" t="str">
            <v>M</v>
          </cell>
          <cell r="G122">
            <v>3170</v>
          </cell>
        </row>
        <row r="123">
          <cell r="A123" t="str">
            <v>후렉시블전선관42C</v>
          </cell>
          <cell r="B123" t="str">
            <v>후렉시블전선관</v>
          </cell>
          <cell r="C123" t="str">
            <v>42C</v>
          </cell>
          <cell r="D123">
            <v>1</v>
          </cell>
          <cell r="E123" t="str">
            <v>M</v>
          </cell>
          <cell r="G123">
            <v>5060</v>
          </cell>
        </row>
        <row r="124">
          <cell r="A124" t="str">
            <v>후렉시블전선관54C</v>
          </cell>
          <cell r="B124" t="str">
            <v>후렉시블전선관</v>
          </cell>
          <cell r="C124" t="str">
            <v>54C</v>
          </cell>
          <cell r="D124">
            <v>1</v>
          </cell>
          <cell r="E124" t="str">
            <v>M</v>
          </cell>
          <cell r="G124">
            <v>5940</v>
          </cell>
        </row>
        <row r="125">
          <cell r="A125" t="str">
            <v>후렉시블전선관70C</v>
          </cell>
          <cell r="B125" t="str">
            <v>후렉시블전선관</v>
          </cell>
          <cell r="C125" t="str">
            <v>70C</v>
          </cell>
          <cell r="D125">
            <v>1</v>
          </cell>
          <cell r="E125" t="str">
            <v>M</v>
          </cell>
          <cell r="G125">
            <v>13320</v>
          </cell>
        </row>
        <row r="126">
          <cell r="A126" t="str">
            <v>후렉시블콘넥터16C</v>
          </cell>
          <cell r="B126" t="str">
            <v>후렉시블콘넥터</v>
          </cell>
          <cell r="C126" t="str">
            <v>16C</v>
          </cell>
          <cell r="D126">
            <v>1</v>
          </cell>
          <cell r="E126" t="str">
            <v>개</v>
          </cell>
          <cell r="G126">
            <v>880</v>
          </cell>
        </row>
        <row r="127">
          <cell r="A127" t="str">
            <v>후렉시블콘넥터16C (비방수)</v>
          </cell>
          <cell r="B127" t="str">
            <v>후렉시블콘넥터</v>
          </cell>
          <cell r="C127" t="str">
            <v>16C (비방수)</v>
          </cell>
          <cell r="D127">
            <v>1</v>
          </cell>
          <cell r="E127" t="str">
            <v>개</v>
          </cell>
          <cell r="G127">
            <v>280</v>
          </cell>
        </row>
        <row r="128">
          <cell r="A128" t="str">
            <v>후렉시블콘넥터22C</v>
          </cell>
          <cell r="B128" t="str">
            <v>후렉시블콘넥터</v>
          </cell>
          <cell r="C128" t="str">
            <v>22C</v>
          </cell>
          <cell r="D128">
            <v>1</v>
          </cell>
          <cell r="E128" t="str">
            <v>개</v>
          </cell>
          <cell r="G128">
            <v>1120</v>
          </cell>
        </row>
        <row r="129">
          <cell r="A129" t="str">
            <v>후렉시블콘넥터28C</v>
          </cell>
          <cell r="B129" t="str">
            <v>후렉시블콘넥터</v>
          </cell>
          <cell r="C129" t="str">
            <v>28C</v>
          </cell>
          <cell r="D129">
            <v>1</v>
          </cell>
          <cell r="E129" t="str">
            <v>개</v>
          </cell>
          <cell r="G129">
            <v>1500</v>
          </cell>
        </row>
        <row r="130">
          <cell r="A130" t="str">
            <v>후렉시블콘넥터36C</v>
          </cell>
          <cell r="B130" t="str">
            <v>후렉시블콘넥터</v>
          </cell>
          <cell r="C130" t="str">
            <v>36C</v>
          </cell>
          <cell r="D130">
            <v>1</v>
          </cell>
          <cell r="E130" t="str">
            <v>개</v>
          </cell>
          <cell r="G130">
            <v>2400</v>
          </cell>
        </row>
        <row r="131">
          <cell r="A131" t="str">
            <v>후렉시블콘넥터42C</v>
          </cell>
          <cell r="B131" t="str">
            <v>후렉시블콘넥터</v>
          </cell>
          <cell r="C131" t="str">
            <v>42C</v>
          </cell>
          <cell r="D131">
            <v>1</v>
          </cell>
          <cell r="E131" t="str">
            <v>개</v>
          </cell>
          <cell r="G131">
            <v>3130</v>
          </cell>
        </row>
        <row r="132">
          <cell r="A132" t="str">
            <v>후렉시블콘넥터54C</v>
          </cell>
          <cell r="B132" t="str">
            <v>후렉시블콘넥터</v>
          </cell>
          <cell r="C132" t="str">
            <v>54C</v>
          </cell>
          <cell r="D132">
            <v>1</v>
          </cell>
          <cell r="E132" t="str">
            <v>개</v>
          </cell>
          <cell r="G132">
            <v>4460</v>
          </cell>
        </row>
        <row r="133">
          <cell r="A133" t="str">
            <v>후렉시블콘넥터70C</v>
          </cell>
          <cell r="B133" t="str">
            <v>후렉시블콘넥터</v>
          </cell>
          <cell r="C133" t="str">
            <v>70C</v>
          </cell>
          <cell r="D133">
            <v>1</v>
          </cell>
          <cell r="E133" t="str">
            <v>개</v>
          </cell>
          <cell r="G133">
            <v>7220</v>
          </cell>
        </row>
        <row r="134">
          <cell r="A134" t="str">
            <v>FB 케이블5C</v>
          </cell>
          <cell r="B134" t="str">
            <v>FB 케이블</v>
          </cell>
          <cell r="C134" t="str">
            <v>5C</v>
          </cell>
          <cell r="D134">
            <v>1</v>
          </cell>
          <cell r="E134" t="str">
            <v>M</v>
          </cell>
          <cell r="G134">
            <v>380</v>
          </cell>
        </row>
        <row r="135">
          <cell r="A135" t="str">
            <v>FB 케이블7C</v>
          </cell>
          <cell r="B135" t="str">
            <v>FB 케이블</v>
          </cell>
          <cell r="C135" t="str">
            <v>7C</v>
          </cell>
          <cell r="D135">
            <v>1</v>
          </cell>
          <cell r="E135" t="str">
            <v>M</v>
          </cell>
          <cell r="G135">
            <v>690</v>
          </cell>
        </row>
        <row r="136">
          <cell r="A136" t="str">
            <v>FR-3전선1.6mm-12C</v>
          </cell>
          <cell r="B136" t="str">
            <v>FR-3전선</v>
          </cell>
          <cell r="C136" t="str">
            <v>1.6mm-12C</v>
          </cell>
          <cell r="D136">
            <v>1</v>
          </cell>
          <cell r="E136" t="str">
            <v>M</v>
          </cell>
          <cell r="G136">
            <v>2340</v>
          </cell>
        </row>
        <row r="137">
          <cell r="A137" t="str">
            <v>FR-3전선1.6mm-2C</v>
          </cell>
          <cell r="B137" t="str">
            <v>FR-3전선</v>
          </cell>
          <cell r="C137" t="str">
            <v>1.6mm-2C</v>
          </cell>
          <cell r="D137">
            <v>1</v>
          </cell>
          <cell r="E137" t="str">
            <v>M</v>
          </cell>
          <cell r="G137">
            <v>708</v>
          </cell>
        </row>
        <row r="138">
          <cell r="A138" t="str">
            <v>FR-3전선1.6mm-30C</v>
          </cell>
          <cell r="B138" t="str">
            <v>FR-3전선</v>
          </cell>
          <cell r="C138" t="str">
            <v>1.6mm-30C</v>
          </cell>
          <cell r="D138">
            <v>1</v>
          </cell>
          <cell r="E138" t="str">
            <v>M</v>
          </cell>
          <cell r="G138">
            <v>4952</v>
          </cell>
        </row>
        <row r="139">
          <cell r="A139" t="str">
            <v>FR-3전선1.6mm-4C</v>
          </cell>
          <cell r="B139" t="str">
            <v>FR-3전선</v>
          </cell>
          <cell r="C139" t="str">
            <v>1.6mm-4C</v>
          </cell>
          <cell r="D139">
            <v>1</v>
          </cell>
          <cell r="E139" t="str">
            <v>M</v>
          </cell>
          <cell r="G139">
            <v>1153</v>
          </cell>
        </row>
        <row r="140">
          <cell r="A140" t="str">
            <v>FR-3전선1.6mm-6C</v>
          </cell>
          <cell r="B140" t="str">
            <v>FR-3전선</v>
          </cell>
          <cell r="C140" t="str">
            <v>1.6mm-6C</v>
          </cell>
          <cell r="D140">
            <v>1</v>
          </cell>
          <cell r="E140" t="str">
            <v>M</v>
          </cell>
          <cell r="G140">
            <v>1428</v>
          </cell>
        </row>
        <row r="141">
          <cell r="A141" t="str">
            <v>FR-3전선1.6mm-8C</v>
          </cell>
          <cell r="B141" t="str">
            <v>FR-3전선</v>
          </cell>
          <cell r="C141" t="str">
            <v>1.6mm-8C</v>
          </cell>
          <cell r="D141">
            <v>1</v>
          </cell>
          <cell r="E141" t="str">
            <v>M</v>
          </cell>
          <cell r="G141">
            <v>1751</v>
          </cell>
        </row>
        <row r="142">
          <cell r="A142" t="str">
            <v>FR-3전선3.5㎟-2C</v>
          </cell>
          <cell r="B142" t="str">
            <v>FR-3전선</v>
          </cell>
          <cell r="C142" t="str">
            <v>3.5㎟-2C</v>
          </cell>
          <cell r="D142">
            <v>1</v>
          </cell>
          <cell r="E142" t="str">
            <v>M</v>
          </cell>
          <cell r="G142">
            <v>993</v>
          </cell>
        </row>
        <row r="143">
          <cell r="A143" t="str">
            <v>Hi-PVC전선관104C</v>
          </cell>
          <cell r="B143" t="str">
            <v>Hi-PVC전선관</v>
          </cell>
          <cell r="C143" t="str">
            <v>104C</v>
          </cell>
          <cell r="D143">
            <v>1</v>
          </cell>
          <cell r="E143" t="str">
            <v>M</v>
          </cell>
          <cell r="G143">
            <v>4301</v>
          </cell>
        </row>
        <row r="144">
          <cell r="A144" t="str">
            <v>Hi-PVC전선관16C</v>
          </cell>
          <cell r="B144" t="str">
            <v>Hi-PVC전선관</v>
          </cell>
          <cell r="C144" t="str">
            <v>16C</v>
          </cell>
          <cell r="D144">
            <v>1</v>
          </cell>
          <cell r="E144" t="str">
            <v>M</v>
          </cell>
          <cell r="G144">
            <v>268</v>
          </cell>
        </row>
        <row r="145">
          <cell r="A145" t="str">
            <v>Hi-PVC전선관22C</v>
          </cell>
          <cell r="B145" t="str">
            <v>Hi-PVC전선관</v>
          </cell>
          <cell r="C145" t="str">
            <v>22C</v>
          </cell>
          <cell r="D145">
            <v>1</v>
          </cell>
          <cell r="E145" t="str">
            <v>M</v>
          </cell>
          <cell r="G145">
            <v>322</v>
          </cell>
        </row>
        <row r="146">
          <cell r="A146" t="str">
            <v>Hi-PVC전선관28C</v>
          </cell>
          <cell r="B146" t="str">
            <v>Hi-PVC전선관</v>
          </cell>
          <cell r="C146" t="str">
            <v>28C</v>
          </cell>
          <cell r="D146">
            <v>1</v>
          </cell>
          <cell r="E146" t="str">
            <v>M</v>
          </cell>
          <cell r="G146">
            <v>624</v>
          </cell>
        </row>
        <row r="147">
          <cell r="A147" t="str">
            <v>Hi-PVC전선관36C</v>
          </cell>
          <cell r="B147" t="str">
            <v>Hi-PVC전선관</v>
          </cell>
          <cell r="C147" t="str">
            <v>36C</v>
          </cell>
          <cell r="D147">
            <v>1</v>
          </cell>
          <cell r="E147" t="str">
            <v>M</v>
          </cell>
          <cell r="G147">
            <v>903</v>
          </cell>
        </row>
        <row r="148">
          <cell r="A148" t="str">
            <v>Hi-PVC전선관42C</v>
          </cell>
          <cell r="B148" t="str">
            <v>Hi-PVC전선관</v>
          </cell>
          <cell r="C148" t="str">
            <v>42C</v>
          </cell>
          <cell r="D148">
            <v>1</v>
          </cell>
          <cell r="E148" t="str">
            <v>M</v>
          </cell>
          <cell r="G148">
            <v>1180</v>
          </cell>
        </row>
        <row r="149">
          <cell r="A149" t="str">
            <v>Hi-PVC전선관54C</v>
          </cell>
          <cell r="B149" t="str">
            <v>Hi-PVC전선관</v>
          </cell>
          <cell r="C149" t="str">
            <v>54C</v>
          </cell>
          <cell r="D149">
            <v>1</v>
          </cell>
          <cell r="E149" t="str">
            <v>M</v>
          </cell>
          <cell r="G149">
            <v>1674</v>
          </cell>
        </row>
        <row r="150">
          <cell r="A150" t="str">
            <v>HIV전선1.2mm</v>
          </cell>
          <cell r="B150" t="str">
            <v>HIV전선</v>
          </cell>
          <cell r="C150" t="str">
            <v>1.2mm</v>
          </cell>
          <cell r="D150">
            <v>1</v>
          </cell>
          <cell r="E150" t="str">
            <v>M</v>
          </cell>
          <cell r="G150">
            <v>48</v>
          </cell>
        </row>
        <row r="151">
          <cell r="A151" t="str">
            <v>HIV전선1.6mm</v>
          </cell>
          <cell r="B151" t="str">
            <v>HIV전선</v>
          </cell>
          <cell r="C151" t="str">
            <v>1.6mm</v>
          </cell>
          <cell r="D151">
            <v>1</v>
          </cell>
          <cell r="E151" t="str">
            <v>M</v>
          </cell>
          <cell r="G151">
            <v>79</v>
          </cell>
        </row>
        <row r="152">
          <cell r="A152" t="str">
            <v>IV전선2.0mm</v>
          </cell>
          <cell r="B152" t="str">
            <v>IV전선</v>
          </cell>
          <cell r="C152" t="str">
            <v>2.0mm</v>
          </cell>
          <cell r="D152">
            <v>1</v>
          </cell>
          <cell r="E152" t="str">
            <v>M</v>
          </cell>
          <cell r="G152">
            <v>111</v>
          </cell>
        </row>
        <row r="153">
          <cell r="A153" t="str">
            <v>JOINT BOX102 x 102 x 54</v>
          </cell>
          <cell r="B153" t="str">
            <v>JOINT BOX</v>
          </cell>
          <cell r="C153" t="str">
            <v>102 x 102 x 54</v>
          </cell>
          <cell r="D153">
            <v>1</v>
          </cell>
          <cell r="E153" t="str">
            <v>개</v>
          </cell>
          <cell r="G153">
            <v>1390</v>
          </cell>
        </row>
        <row r="154">
          <cell r="A154" t="str">
            <v>M.D.F400X800P</v>
          </cell>
          <cell r="B154" t="str">
            <v>M.D.F</v>
          </cell>
          <cell r="C154" t="str">
            <v>400X800P</v>
          </cell>
          <cell r="D154">
            <v>1</v>
          </cell>
          <cell r="E154" t="str">
            <v>면</v>
          </cell>
          <cell r="G154">
            <v>1050000</v>
          </cell>
        </row>
        <row r="155">
          <cell r="A155" t="str">
            <v>OUTLET BOX4각,54mm</v>
          </cell>
          <cell r="B155" t="str">
            <v>OUTLET BOX</v>
          </cell>
          <cell r="C155" t="str">
            <v>4각,54mm</v>
          </cell>
          <cell r="D155">
            <v>1</v>
          </cell>
          <cell r="E155" t="str">
            <v>개</v>
          </cell>
          <cell r="G155">
            <v>560</v>
          </cell>
        </row>
        <row r="156">
          <cell r="A156" t="str">
            <v>OUTLET BOX8각,54mm</v>
          </cell>
          <cell r="B156" t="str">
            <v>OUTLET BOX</v>
          </cell>
          <cell r="C156" t="str">
            <v>8각,54mm</v>
          </cell>
          <cell r="D156">
            <v>1</v>
          </cell>
          <cell r="E156" t="str">
            <v>개</v>
          </cell>
          <cell r="G156">
            <v>480</v>
          </cell>
        </row>
        <row r="157">
          <cell r="A157" t="str">
            <v>OUTLET BOXSW 1G</v>
          </cell>
          <cell r="B157" t="str">
            <v>OUTLET BOX</v>
          </cell>
          <cell r="C157" t="str">
            <v>SW 1G</v>
          </cell>
          <cell r="D157">
            <v>1</v>
          </cell>
          <cell r="E157" t="str">
            <v>개</v>
          </cell>
          <cell r="G157">
            <v>440</v>
          </cell>
        </row>
        <row r="158">
          <cell r="A158" t="str">
            <v>PE전선관36C</v>
          </cell>
          <cell r="B158" t="str">
            <v>PE전선관</v>
          </cell>
          <cell r="C158" t="str">
            <v>36C</v>
          </cell>
          <cell r="D158">
            <v>1</v>
          </cell>
          <cell r="E158" t="str">
            <v>M</v>
          </cell>
          <cell r="G158">
            <v>700</v>
          </cell>
        </row>
        <row r="159">
          <cell r="A159" t="str">
            <v>ST노말밴드16C</v>
          </cell>
          <cell r="B159" t="str">
            <v>ST노말밴드</v>
          </cell>
          <cell r="C159" t="str">
            <v>16C</v>
          </cell>
          <cell r="D159">
            <v>1</v>
          </cell>
          <cell r="E159" t="str">
            <v>개</v>
          </cell>
          <cell r="G159">
            <v>1280</v>
          </cell>
        </row>
        <row r="160">
          <cell r="A160" t="str">
            <v>ST노말밴드22C</v>
          </cell>
          <cell r="B160" t="str">
            <v>ST노말밴드</v>
          </cell>
          <cell r="C160" t="str">
            <v>22C</v>
          </cell>
          <cell r="D160">
            <v>1</v>
          </cell>
          <cell r="E160" t="str">
            <v>개</v>
          </cell>
          <cell r="G160">
            <v>1520</v>
          </cell>
        </row>
        <row r="161">
          <cell r="A161" t="str">
            <v>ST노말밴드28C</v>
          </cell>
          <cell r="B161" t="str">
            <v>ST노말밴드</v>
          </cell>
          <cell r="C161" t="str">
            <v>28C</v>
          </cell>
          <cell r="D161">
            <v>1</v>
          </cell>
          <cell r="E161" t="str">
            <v>개</v>
          </cell>
          <cell r="G161">
            <v>1780</v>
          </cell>
        </row>
        <row r="162">
          <cell r="A162" t="str">
            <v>ST노말밴드36C</v>
          </cell>
          <cell r="B162" t="str">
            <v>ST노말밴드</v>
          </cell>
          <cell r="C162" t="str">
            <v>36C</v>
          </cell>
          <cell r="D162">
            <v>1</v>
          </cell>
          <cell r="E162" t="str">
            <v>개</v>
          </cell>
          <cell r="G162">
            <v>2375</v>
          </cell>
        </row>
        <row r="163">
          <cell r="A163" t="str">
            <v>ST노말밴드42C</v>
          </cell>
          <cell r="B163" t="str">
            <v>ST노말밴드</v>
          </cell>
          <cell r="C163" t="str">
            <v>42C</v>
          </cell>
          <cell r="D163">
            <v>1</v>
          </cell>
          <cell r="E163" t="str">
            <v>개</v>
          </cell>
          <cell r="G163">
            <v>3085</v>
          </cell>
        </row>
        <row r="164">
          <cell r="A164" t="str">
            <v>ST노말밴드54C</v>
          </cell>
          <cell r="B164" t="str">
            <v>ST노말밴드</v>
          </cell>
          <cell r="C164" t="str">
            <v>54C</v>
          </cell>
          <cell r="D164">
            <v>1</v>
          </cell>
          <cell r="E164" t="str">
            <v>개</v>
          </cell>
          <cell r="G164">
            <v>4390</v>
          </cell>
        </row>
        <row r="165">
          <cell r="A165" t="str">
            <v>ST노말밴드70C</v>
          </cell>
          <cell r="B165" t="str">
            <v>ST노말밴드</v>
          </cell>
          <cell r="C165" t="str">
            <v>70C</v>
          </cell>
          <cell r="D165">
            <v>1</v>
          </cell>
          <cell r="E165" t="str">
            <v>개</v>
          </cell>
          <cell r="G165">
            <v>7125</v>
          </cell>
        </row>
        <row r="166">
          <cell r="A166" t="str">
            <v>TIV전선0.8mm-2C</v>
          </cell>
          <cell r="B166" t="str">
            <v>TIV전선</v>
          </cell>
          <cell r="C166" t="str">
            <v>0.8mm-2C</v>
          </cell>
          <cell r="D166">
            <v>1</v>
          </cell>
          <cell r="E166" t="str">
            <v>M</v>
          </cell>
          <cell r="G166">
            <v>63</v>
          </cell>
        </row>
        <row r="167">
          <cell r="A167" t="str">
            <v>TV BOX400 x 400 x 150</v>
          </cell>
          <cell r="B167" t="str">
            <v>TV BOX</v>
          </cell>
          <cell r="C167" t="str">
            <v>400 x 400 x 150</v>
          </cell>
          <cell r="D167">
            <v>1</v>
          </cell>
          <cell r="E167" t="str">
            <v>면</v>
          </cell>
          <cell r="G167">
            <v>69000</v>
          </cell>
        </row>
        <row r="168">
          <cell r="A168" t="str">
            <v>TV UNIT쌍방향</v>
          </cell>
          <cell r="B168" t="str">
            <v>TV UNIT</v>
          </cell>
          <cell r="C168" t="str">
            <v>쌍방향</v>
          </cell>
          <cell r="D168">
            <v>1</v>
          </cell>
          <cell r="E168" t="str">
            <v>개</v>
          </cell>
          <cell r="G168">
            <v>2312</v>
          </cell>
        </row>
        <row r="169">
          <cell r="A169" t="str">
            <v>UPS1KVA</v>
          </cell>
          <cell r="B169" t="str">
            <v>UPS</v>
          </cell>
          <cell r="C169" t="str">
            <v>1KVA</v>
          </cell>
          <cell r="D169">
            <v>1</v>
          </cell>
          <cell r="E169" t="str">
            <v>SET</v>
          </cell>
          <cell r="G169">
            <v>1250000</v>
          </cell>
        </row>
        <row r="170">
          <cell r="A170" t="str">
            <v>UPS15KVA</v>
          </cell>
          <cell r="B170" t="str">
            <v>UPS</v>
          </cell>
          <cell r="C170" t="str">
            <v>15KVA</v>
          </cell>
          <cell r="D170">
            <v>1</v>
          </cell>
          <cell r="E170" t="str">
            <v>SET</v>
          </cell>
          <cell r="G170">
            <v>17500000</v>
          </cell>
        </row>
        <row r="171">
          <cell r="A171" t="str">
            <v>UPS3KVA</v>
          </cell>
          <cell r="B171" t="str">
            <v>UPS</v>
          </cell>
          <cell r="C171" t="str">
            <v>3KVA</v>
          </cell>
          <cell r="D171">
            <v>1</v>
          </cell>
          <cell r="E171" t="str">
            <v>SET</v>
          </cell>
          <cell r="G171">
            <v>3855000</v>
          </cell>
        </row>
        <row r="172">
          <cell r="A172" t="str">
            <v>UPS5KVA</v>
          </cell>
          <cell r="B172" t="str">
            <v>UPS</v>
          </cell>
          <cell r="C172" t="str">
            <v>5KVA</v>
          </cell>
          <cell r="D172">
            <v>1</v>
          </cell>
          <cell r="E172" t="str">
            <v>SET</v>
          </cell>
          <cell r="G172">
            <v>6525000</v>
          </cell>
        </row>
        <row r="173">
          <cell r="A173" t="str">
            <v>UTP 케이블CAT.3, 0.5x4P</v>
          </cell>
          <cell r="B173" t="str">
            <v>UTP 케이블</v>
          </cell>
          <cell r="C173" t="str">
            <v>CAT.3, 0.5x4P</v>
          </cell>
          <cell r="D173">
            <v>1</v>
          </cell>
          <cell r="E173" t="str">
            <v>M</v>
          </cell>
          <cell r="G173">
            <v>200</v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4">
          <cell r="A184" t="str">
            <v>Ⅰ. 계측제어설비</v>
          </cell>
          <cell r="B184" t="str">
            <v>Ⅰ. 계측제어설비</v>
          </cell>
        </row>
        <row r="185">
          <cell r="A185" t="str">
            <v xml:space="preserve"> 1. 감시제어 시스템</v>
          </cell>
          <cell r="B185" t="str">
            <v xml:space="preserve"> 1. 감시제어 시스템</v>
          </cell>
        </row>
        <row r="186">
          <cell r="A186" t="str">
            <v>DATA SERVER</v>
          </cell>
          <cell r="B186" t="str">
            <v>DATA SERVER</v>
          </cell>
          <cell r="D186">
            <v>1</v>
          </cell>
          <cell r="E186" t="str">
            <v>SET</v>
          </cell>
          <cell r="G186">
            <v>96000000</v>
          </cell>
        </row>
        <row r="187">
          <cell r="A187" t="str">
            <v>COS(Central Operating Station)</v>
          </cell>
          <cell r="B187" t="str">
            <v>COS(Central Operating Station)</v>
          </cell>
          <cell r="D187">
            <v>1</v>
          </cell>
          <cell r="E187" t="str">
            <v>SET</v>
          </cell>
          <cell r="G187">
            <v>64210000</v>
          </cell>
        </row>
        <row r="188">
          <cell r="A188" t="str">
            <v>LOS(Local Operating Station)</v>
          </cell>
          <cell r="B188" t="str">
            <v>LOS(Local Operating Station)</v>
          </cell>
          <cell r="D188">
            <v>1</v>
          </cell>
          <cell r="E188" t="str">
            <v>SET</v>
          </cell>
          <cell r="G188">
            <v>58350000</v>
          </cell>
        </row>
        <row r="189">
          <cell r="A189" t="str">
            <v>DATA WAY 접속장치</v>
          </cell>
          <cell r="B189" t="str">
            <v>DATA WAY 접속장치</v>
          </cell>
          <cell r="D189">
            <v>1</v>
          </cell>
          <cell r="E189" t="str">
            <v>SET</v>
          </cell>
          <cell r="G189">
            <v>50000000</v>
          </cell>
        </row>
        <row r="190">
          <cell r="A190" t="str">
            <v>밀양 RCS(Remote Control Station) #1</v>
          </cell>
          <cell r="B190" t="str">
            <v>밀양 RCS(Remote Control Station) #1</v>
          </cell>
          <cell r="D190">
            <v>1</v>
          </cell>
          <cell r="E190" t="str">
            <v>SET</v>
          </cell>
          <cell r="G190">
            <v>66000000</v>
          </cell>
        </row>
        <row r="191">
          <cell r="A191" t="str">
            <v>밀양 RCS(Remote Control Station) #2</v>
          </cell>
          <cell r="B191" t="str">
            <v>밀양 RCS(Remote Control Station) #2</v>
          </cell>
          <cell r="D191">
            <v>1</v>
          </cell>
          <cell r="E191" t="str">
            <v>SET</v>
          </cell>
          <cell r="G191">
            <v>99890000</v>
          </cell>
        </row>
        <row r="192">
          <cell r="A192" t="str">
            <v>밀양 RCS(Remote Control Station) #3</v>
          </cell>
          <cell r="B192" t="str">
            <v>밀양 RCS(Remote Control Station) #3</v>
          </cell>
          <cell r="D192">
            <v>1</v>
          </cell>
          <cell r="E192" t="str">
            <v>SET</v>
          </cell>
          <cell r="G192">
            <v>89500000</v>
          </cell>
        </row>
        <row r="193">
          <cell r="A193" t="str">
            <v>밀양 RCS(Remote Control Station) #4</v>
          </cell>
          <cell r="B193" t="str">
            <v>밀양 RCS(Remote Control Station) #4</v>
          </cell>
          <cell r="D193">
            <v>1</v>
          </cell>
          <cell r="E193" t="str">
            <v>SET</v>
          </cell>
          <cell r="G193">
            <v>88700000</v>
          </cell>
        </row>
        <row r="194">
          <cell r="A194" t="str">
            <v>양산 RCS(Remote Control Station) #1</v>
          </cell>
          <cell r="B194" t="str">
            <v>양산 RCS(Remote Control Station) #1</v>
          </cell>
          <cell r="D194">
            <v>1</v>
          </cell>
          <cell r="E194" t="str">
            <v>SET</v>
          </cell>
          <cell r="G194">
            <v>66000000</v>
          </cell>
        </row>
        <row r="195">
          <cell r="A195" t="str">
            <v>양산 RCS(Remote Control Station) #2</v>
          </cell>
          <cell r="B195" t="str">
            <v>양산 RCS(Remote Control Station) #2</v>
          </cell>
          <cell r="D195">
            <v>1</v>
          </cell>
          <cell r="E195" t="str">
            <v>SET</v>
          </cell>
          <cell r="G195">
            <v>99890000</v>
          </cell>
        </row>
        <row r="196">
          <cell r="A196" t="str">
            <v>양산 RCS(Remote Control Station) #3</v>
          </cell>
          <cell r="B196" t="str">
            <v>양산 RCS(Remote Control Station) #3</v>
          </cell>
          <cell r="D196">
            <v>1</v>
          </cell>
          <cell r="E196" t="str">
            <v>SET</v>
          </cell>
          <cell r="G196">
            <v>89500000</v>
          </cell>
        </row>
        <row r="197">
          <cell r="A197" t="str">
            <v>양산 RCS(Remote Control Station) #4</v>
          </cell>
          <cell r="B197" t="str">
            <v>양산 RCS(Remote Control Station) #4</v>
          </cell>
          <cell r="D197">
            <v>1</v>
          </cell>
          <cell r="E197" t="str">
            <v>SET</v>
          </cell>
          <cell r="G197">
            <v>88700000</v>
          </cell>
        </row>
        <row r="198">
          <cell r="A198" t="str">
            <v>밀양 TM/TC MASTER</v>
          </cell>
          <cell r="B198" t="str">
            <v>밀양 TM/TC MASTER</v>
          </cell>
          <cell r="D198">
            <v>1</v>
          </cell>
          <cell r="E198" t="str">
            <v>SET</v>
          </cell>
          <cell r="G198">
            <v>98750000</v>
          </cell>
        </row>
        <row r="199">
          <cell r="A199" t="str">
            <v>평촌 TM/TC MASTER</v>
          </cell>
          <cell r="B199" t="str">
            <v>평촌 TM/TC MASTER</v>
          </cell>
          <cell r="D199">
            <v>1</v>
          </cell>
          <cell r="E199" t="str">
            <v>SET</v>
          </cell>
          <cell r="G199">
            <v>99470000</v>
          </cell>
        </row>
        <row r="200">
          <cell r="A200" t="str">
            <v>부곡 TM/TC MASTER</v>
          </cell>
          <cell r="B200" t="str">
            <v>부곡 TM/TC MASTER</v>
          </cell>
          <cell r="D200">
            <v>1</v>
          </cell>
          <cell r="E200" t="str">
            <v>SET</v>
          </cell>
          <cell r="G200">
            <v>99000000</v>
          </cell>
        </row>
        <row r="201">
          <cell r="A201" t="str">
            <v>원앙 TM/TC MASTER</v>
          </cell>
          <cell r="B201" t="str">
            <v>원앙 TM/TC MASTER</v>
          </cell>
          <cell r="D201">
            <v>1</v>
          </cell>
          <cell r="E201" t="str">
            <v>SET</v>
          </cell>
          <cell r="G201">
            <v>98900000</v>
          </cell>
        </row>
        <row r="202">
          <cell r="A202" t="str">
            <v>양산 TM/TC MASTER</v>
          </cell>
          <cell r="B202" t="str">
            <v>양산 TM/TC MASTER</v>
          </cell>
          <cell r="D202">
            <v>1</v>
          </cell>
          <cell r="E202" t="str">
            <v>SET</v>
          </cell>
          <cell r="G202">
            <v>95000000</v>
          </cell>
        </row>
        <row r="203">
          <cell r="A203" t="str">
            <v>합    계</v>
          </cell>
          <cell r="B203" t="str">
            <v>합    계</v>
          </cell>
          <cell r="G203">
            <v>1447860000</v>
          </cell>
        </row>
        <row r="204">
          <cell r="A204" t="str">
            <v/>
          </cell>
        </row>
        <row r="205">
          <cell r="A205" t="str">
            <v xml:space="preserve"> 2. 네트워크 및 통신설비</v>
          </cell>
          <cell r="B205" t="str">
            <v xml:space="preserve"> 2. 네트워크 및 통신설비</v>
          </cell>
        </row>
        <row r="206">
          <cell r="A206" t="str">
            <v>정수장 위성통신설비</v>
          </cell>
          <cell r="B206" t="str">
            <v>정수장 위성통신설비</v>
          </cell>
          <cell r="D206">
            <v>1</v>
          </cell>
          <cell r="E206" t="str">
            <v>SET</v>
          </cell>
          <cell r="G206">
            <v>29800000</v>
          </cell>
        </row>
        <row r="207">
          <cell r="A207" t="str">
            <v>가압장 위성통신설비</v>
          </cell>
          <cell r="B207" t="str">
            <v>가압장 위성통신설비</v>
          </cell>
          <cell r="D207">
            <v>1</v>
          </cell>
          <cell r="E207" t="str">
            <v>SET</v>
          </cell>
          <cell r="G207">
            <v>29000000</v>
          </cell>
        </row>
        <row r="208">
          <cell r="A208" t="str">
            <v>정수장 ROUTER(MUX)</v>
          </cell>
          <cell r="B208" t="str">
            <v>정수장 ROUTER(MUX)</v>
          </cell>
          <cell r="D208">
            <v>1</v>
          </cell>
          <cell r="E208" t="str">
            <v>SET</v>
          </cell>
          <cell r="G208">
            <v>28000000</v>
          </cell>
        </row>
        <row r="209">
          <cell r="A209" t="str">
            <v>가압장 ROUTER(MUX)</v>
          </cell>
          <cell r="B209" t="str">
            <v>가압장 ROUTER(MUX)</v>
          </cell>
          <cell r="D209">
            <v>1</v>
          </cell>
          <cell r="E209" t="str">
            <v>SET</v>
          </cell>
          <cell r="G209">
            <v>26500000</v>
          </cell>
        </row>
        <row r="210">
          <cell r="A210" t="str">
            <v>HUB</v>
          </cell>
          <cell r="B210" t="str">
            <v>HUB</v>
          </cell>
          <cell r="D210">
            <v>1</v>
          </cell>
          <cell r="E210" t="str">
            <v>SET</v>
          </cell>
          <cell r="G210">
            <v>3500000</v>
          </cell>
        </row>
        <row r="211">
          <cell r="A211" t="str">
            <v>CSU</v>
          </cell>
          <cell r="B211" t="str">
            <v>CSU</v>
          </cell>
          <cell r="D211">
            <v>1</v>
          </cell>
          <cell r="E211" t="str">
            <v>SET</v>
          </cell>
          <cell r="G211">
            <v>4000000</v>
          </cell>
        </row>
        <row r="213">
          <cell r="A213" t="str">
            <v/>
          </cell>
        </row>
        <row r="214">
          <cell r="A214" t="str">
            <v xml:space="preserve"> 3. PRINTER류</v>
          </cell>
          <cell r="B214" t="str">
            <v xml:space="preserve"> 3. PRINTER류</v>
          </cell>
        </row>
        <row r="215">
          <cell r="A215" t="str">
            <v>PRINTER SERVER</v>
          </cell>
          <cell r="B215" t="str">
            <v>PRINTER SERVER</v>
          </cell>
          <cell r="D215">
            <v>1</v>
          </cell>
          <cell r="E215" t="str">
            <v>SET</v>
          </cell>
          <cell r="G215">
            <v>1100000</v>
          </cell>
        </row>
        <row r="216">
          <cell r="A216" t="str">
            <v>ALARM PRINTER</v>
          </cell>
          <cell r="B216" t="str">
            <v>ALARM PRINTER</v>
          </cell>
          <cell r="D216">
            <v>1</v>
          </cell>
          <cell r="E216" t="str">
            <v>SET</v>
          </cell>
          <cell r="G216">
            <v>3000000</v>
          </cell>
        </row>
        <row r="217">
          <cell r="A217" t="str">
            <v>LOGGING PRINTER</v>
          </cell>
          <cell r="B217" t="str">
            <v>LOGGING PRINTER</v>
          </cell>
          <cell r="D217">
            <v>1</v>
          </cell>
          <cell r="E217" t="str">
            <v>SET</v>
          </cell>
          <cell r="G217">
            <v>4968000</v>
          </cell>
        </row>
        <row r="218">
          <cell r="A218" t="str">
            <v>COLOR HARD COPIER</v>
          </cell>
          <cell r="B218" t="str">
            <v>COLOR HARD COPIER</v>
          </cell>
          <cell r="D218">
            <v>1</v>
          </cell>
          <cell r="E218" t="str">
            <v>SET</v>
          </cell>
          <cell r="G218">
            <v>9800000</v>
          </cell>
        </row>
        <row r="219">
          <cell r="A219" t="str">
            <v/>
          </cell>
        </row>
        <row r="220">
          <cell r="A220" t="str">
            <v xml:space="preserve"> 4. 감시제어 판넬</v>
          </cell>
          <cell r="B220" t="str">
            <v xml:space="preserve"> 4. 감시제어 판넬</v>
          </cell>
        </row>
        <row r="221">
          <cell r="A221" t="str">
            <v>밀양 GDP</v>
          </cell>
          <cell r="B221" t="str">
            <v>밀양 GDP</v>
          </cell>
          <cell r="D221">
            <v>1</v>
          </cell>
          <cell r="E221" t="str">
            <v>SET</v>
          </cell>
          <cell r="G221">
            <v>99900000</v>
          </cell>
        </row>
        <row r="222">
          <cell r="A222" t="str">
            <v>양산 GDP</v>
          </cell>
          <cell r="B222" t="str">
            <v>양산 GDP</v>
          </cell>
          <cell r="D222">
            <v>1</v>
          </cell>
          <cell r="E222" t="str">
            <v>SET</v>
          </cell>
          <cell r="G222">
            <v>85250000</v>
          </cell>
        </row>
        <row r="223">
          <cell r="A223" t="str">
            <v>밀양 NETWORK DRIVER</v>
          </cell>
          <cell r="B223" t="str">
            <v>밀양 NETWORK DRIVER</v>
          </cell>
          <cell r="D223">
            <v>1</v>
          </cell>
          <cell r="E223" t="str">
            <v>SET</v>
          </cell>
          <cell r="G223">
            <v>48000000</v>
          </cell>
        </row>
        <row r="224">
          <cell r="A224" t="str">
            <v>양산 NETWORK DRIVER</v>
          </cell>
          <cell r="B224" t="str">
            <v>양산 NETWORK DRIVER</v>
          </cell>
          <cell r="D224">
            <v>1</v>
          </cell>
          <cell r="E224" t="str">
            <v>SET</v>
          </cell>
          <cell r="G224">
            <v>46000000</v>
          </cell>
        </row>
        <row r="225">
          <cell r="A225" t="str">
            <v>여과지제어반(FCC)</v>
          </cell>
          <cell r="B225" t="str">
            <v>여과지제어반(FCC)</v>
          </cell>
          <cell r="D225">
            <v>1</v>
          </cell>
          <cell r="E225" t="str">
            <v>SET</v>
          </cell>
          <cell r="G225">
            <v>4980000</v>
          </cell>
        </row>
        <row r="226">
          <cell r="A226" t="str">
            <v>현장변환기반</v>
          </cell>
          <cell r="B226" t="str">
            <v>현장변환기반</v>
          </cell>
          <cell r="D226">
            <v>1</v>
          </cell>
          <cell r="E226" t="str">
            <v>SET</v>
          </cell>
          <cell r="G226">
            <v>750000</v>
          </cell>
        </row>
        <row r="227">
          <cell r="A227" t="str">
            <v>밧데리 외함360X570X720</v>
          </cell>
          <cell r="B227" t="str">
            <v>밧데리 외함</v>
          </cell>
          <cell r="C227" t="str">
            <v>360X570X720</v>
          </cell>
          <cell r="D227">
            <v>1</v>
          </cell>
          <cell r="E227" t="str">
            <v>면</v>
          </cell>
          <cell r="G227">
            <v>1900000</v>
          </cell>
        </row>
        <row r="228">
          <cell r="A228" t="str">
            <v>밧데리 외함500X750X800</v>
          </cell>
          <cell r="B228" t="str">
            <v>밧데리 외함</v>
          </cell>
          <cell r="C228" t="str">
            <v>500X750X800</v>
          </cell>
          <cell r="D228">
            <v>1</v>
          </cell>
          <cell r="E228" t="str">
            <v>면</v>
          </cell>
          <cell r="G228">
            <v>2000000</v>
          </cell>
        </row>
        <row r="229">
          <cell r="A229" t="str">
            <v>밧데리 외함800X750X1600</v>
          </cell>
          <cell r="B229" t="str">
            <v>밧데리 외함</v>
          </cell>
          <cell r="C229" t="str">
            <v>800X750X1600</v>
          </cell>
          <cell r="D229">
            <v>1</v>
          </cell>
          <cell r="E229" t="str">
            <v>면</v>
          </cell>
          <cell r="G229">
            <v>2100000</v>
          </cell>
        </row>
        <row r="230">
          <cell r="A230" t="str">
            <v>파이프 스텐숀</v>
          </cell>
          <cell r="B230" t="str">
            <v>파이프 스텐숀</v>
          </cell>
          <cell r="D230">
            <v>1</v>
          </cell>
          <cell r="E230" t="str">
            <v>개</v>
          </cell>
          <cell r="G230">
            <v>690000</v>
          </cell>
        </row>
        <row r="231">
          <cell r="A231" t="str">
            <v/>
          </cell>
        </row>
        <row r="232">
          <cell r="A232" t="str">
            <v xml:space="preserve"> 5. 취수탑 및 분기점 TM/TC 설비</v>
          </cell>
          <cell r="B232" t="str">
            <v xml:space="preserve"> 5. 취수탑 및 분기점 TM/TC 설비</v>
          </cell>
          <cell r="D232">
            <v>1</v>
          </cell>
          <cell r="E232" t="str">
            <v>SET</v>
          </cell>
        </row>
        <row r="233">
          <cell r="A233" t="str">
            <v>밀양댐 TM/TC SLAVE</v>
          </cell>
          <cell r="B233" t="str">
            <v>밀양댐 TM/TC SLAVE</v>
          </cell>
          <cell r="D233">
            <v>1</v>
          </cell>
          <cell r="E233" t="str">
            <v>SET</v>
          </cell>
          <cell r="G233">
            <v>18000000</v>
          </cell>
        </row>
        <row r="234">
          <cell r="A234" t="str">
            <v>교동 TM/TC SLAVE</v>
          </cell>
          <cell r="B234" t="str">
            <v>교동 TM/TC SLAVE</v>
          </cell>
          <cell r="D234">
            <v>1</v>
          </cell>
          <cell r="E234" t="str">
            <v>SET</v>
          </cell>
          <cell r="G234">
            <v>16000000</v>
          </cell>
        </row>
        <row r="235">
          <cell r="A235" t="str">
            <v>무안 TM/TC SLAVE</v>
          </cell>
          <cell r="B235" t="str">
            <v>무안 TM/TC SLAVE</v>
          </cell>
          <cell r="D235">
            <v>1</v>
          </cell>
          <cell r="E235" t="str">
            <v>SET</v>
          </cell>
          <cell r="G235">
            <v>16000000</v>
          </cell>
        </row>
        <row r="236">
          <cell r="A236" t="str">
            <v>하남 TM/TC SLAVE</v>
          </cell>
          <cell r="B236" t="str">
            <v>하남 TM/TC SLAVE</v>
          </cell>
          <cell r="D236">
            <v>1</v>
          </cell>
          <cell r="E236" t="str">
            <v>SET</v>
          </cell>
          <cell r="G236">
            <v>16000000</v>
          </cell>
        </row>
        <row r="237">
          <cell r="A237" t="str">
            <v>부곡 TM/TC SLAVE</v>
          </cell>
          <cell r="B237" t="str">
            <v>부곡 TM/TC SLAVE</v>
          </cell>
          <cell r="D237">
            <v>1</v>
          </cell>
          <cell r="E237" t="str">
            <v>SET</v>
          </cell>
          <cell r="G237">
            <v>16000000</v>
          </cell>
        </row>
        <row r="238">
          <cell r="A238" t="str">
            <v>영산 TM/TC SLAVE</v>
          </cell>
          <cell r="B238" t="str">
            <v>영산 TM/TC SLAVE</v>
          </cell>
          <cell r="D238">
            <v>1</v>
          </cell>
          <cell r="E238" t="str">
            <v>SET</v>
          </cell>
          <cell r="G238">
            <v>16000000</v>
          </cell>
        </row>
        <row r="239">
          <cell r="A239" t="str">
            <v>창녕 TM/TC SLAVE</v>
          </cell>
          <cell r="B239" t="str">
            <v>창녕 TM/TC SLAVE</v>
          </cell>
          <cell r="D239">
            <v>1</v>
          </cell>
          <cell r="E239" t="str">
            <v>SET</v>
          </cell>
          <cell r="G239">
            <v>16000000</v>
          </cell>
        </row>
        <row r="240">
          <cell r="A240" t="str">
            <v>양산취수탑 TM/TC SLAVE</v>
          </cell>
          <cell r="B240" t="str">
            <v>양산취수탑 TM/TC SLAVE</v>
          </cell>
          <cell r="D240">
            <v>1</v>
          </cell>
          <cell r="E240" t="str">
            <v>SET</v>
          </cell>
          <cell r="G240">
            <v>18000000</v>
          </cell>
        </row>
        <row r="241">
          <cell r="A241" t="str">
            <v/>
          </cell>
        </row>
        <row r="242">
          <cell r="A242" t="str">
            <v xml:space="preserve"> 6. 현장 계측기류</v>
          </cell>
          <cell r="B242" t="str">
            <v xml:space="preserve"> 6. 현장 계측기류</v>
          </cell>
        </row>
        <row r="243">
          <cell r="A243" t="str">
            <v>전자유량계(450A)</v>
          </cell>
          <cell r="B243" t="str">
            <v>전자유량계(450A)</v>
          </cell>
          <cell r="D243">
            <v>1</v>
          </cell>
          <cell r="E243" t="str">
            <v>SET</v>
          </cell>
          <cell r="G243">
            <v>23000000</v>
          </cell>
        </row>
        <row r="244">
          <cell r="A244" t="str">
            <v>전자유량계(300A)</v>
          </cell>
          <cell r="B244" t="str">
            <v>전자유량계(300A)</v>
          </cell>
          <cell r="D244">
            <v>1</v>
          </cell>
          <cell r="E244" t="str">
            <v>SET</v>
          </cell>
          <cell r="G244">
            <v>12500000</v>
          </cell>
        </row>
        <row r="245">
          <cell r="A245" t="str">
            <v>전자유량계(250A)</v>
          </cell>
          <cell r="B245" t="str">
            <v>전자유량계(250A)</v>
          </cell>
          <cell r="D245">
            <v>1</v>
          </cell>
          <cell r="E245" t="str">
            <v>SET</v>
          </cell>
          <cell r="G245">
            <v>11500000</v>
          </cell>
        </row>
        <row r="246">
          <cell r="A246" t="str">
            <v>전자유량계(150A)</v>
          </cell>
          <cell r="B246" t="str">
            <v>전자유량계(150A)</v>
          </cell>
          <cell r="D246">
            <v>1</v>
          </cell>
          <cell r="E246" t="str">
            <v>SET</v>
          </cell>
          <cell r="G246">
            <v>5650000</v>
          </cell>
        </row>
        <row r="247">
          <cell r="A247" t="str">
            <v>전자유량계(80A)</v>
          </cell>
          <cell r="B247" t="str">
            <v>전자유량계(80A)</v>
          </cell>
          <cell r="D247">
            <v>1</v>
          </cell>
          <cell r="E247" t="str">
            <v>SET</v>
          </cell>
          <cell r="G247">
            <v>3900000</v>
          </cell>
        </row>
        <row r="248">
          <cell r="A248" t="str">
            <v>전자유량계(25A)</v>
          </cell>
          <cell r="B248" t="str">
            <v>전자유량계(25A)</v>
          </cell>
          <cell r="D248">
            <v>1</v>
          </cell>
          <cell r="E248" t="str">
            <v>SET</v>
          </cell>
          <cell r="G248">
            <v>3750000</v>
          </cell>
        </row>
        <row r="249">
          <cell r="A249" t="str">
            <v>초음파유량계(1200A)</v>
          </cell>
          <cell r="B249" t="str">
            <v>초음파유량계(1200A)</v>
          </cell>
          <cell r="D249">
            <v>1</v>
          </cell>
          <cell r="E249" t="str">
            <v>SET</v>
          </cell>
          <cell r="G249">
            <v>18300000</v>
          </cell>
        </row>
        <row r="250">
          <cell r="A250" t="str">
            <v>초음파유량계(1000A)</v>
          </cell>
          <cell r="B250" t="str">
            <v>초음파유량계(1000A)</v>
          </cell>
          <cell r="D250">
            <v>1</v>
          </cell>
          <cell r="E250" t="str">
            <v>SET</v>
          </cell>
          <cell r="G250">
            <v>18300000</v>
          </cell>
        </row>
        <row r="251">
          <cell r="A251" t="str">
            <v>초음파유량계(800A)</v>
          </cell>
          <cell r="B251" t="str">
            <v>초음파유량계(800A)</v>
          </cell>
          <cell r="D251">
            <v>1</v>
          </cell>
          <cell r="E251" t="str">
            <v>SET</v>
          </cell>
          <cell r="G251">
            <v>18300000</v>
          </cell>
        </row>
        <row r="252">
          <cell r="A252" t="str">
            <v>초음파유량계(700A)</v>
          </cell>
          <cell r="B252" t="str">
            <v>초음파유량계(700A)</v>
          </cell>
          <cell r="D252">
            <v>1</v>
          </cell>
          <cell r="E252" t="str">
            <v>SET</v>
          </cell>
          <cell r="G252">
            <v>18300000</v>
          </cell>
        </row>
        <row r="253">
          <cell r="A253" t="str">
            <v>초음파유량계(600A)</v>
          </cell>
          <cell r="B253" t="str">
            <v>초음파유량계(600A)</v>
          </cell>
          <cell r="D253">
            <v>1</v>
          </cell>
          <cell r="E253" t="str">
            <v>SET</v>
          </cell>
          <cell r="G253">
            <v>18300000</v>
          </cell>
        </row>
        <row r="254">
          <cell r="A254" t="str">
            <v>초음파유량계(500A)</v>
          </cell>
          <cell r="B254" t="str">
            <v>초음파유량계(500A)</v>
          </cell>
          <cell r="D254">
            <v>1</v>
          </cell>
          <cell r="E254" t="str">
            <v>SET</v>
          </cell>
          <cell r="G254">
            <v>18300000</v>
          </cell>
        </row>
        <row r="255">
          <cell r="A255" t="str">
            <v>초음파유량계(450A)</v>
          </cell>
          <cell r="B255" t="str">
            <v>초음파유량계(450A)</v>
          </cell>
          <cell r="D255">
            <v>1</v>
          </cell>
          <cell r="E255" t="str">
            <v>SET</v>
          </cell>
          <cell r="G255">
            <v>18300000</v>
          </cell>
        </row>
        <row r="256">
          <cell r="A256" t="str">
            <v>초음파유량계(400A)</v>
          </cell>
          <cell r="B256" t="str">
            <v>초음파유량계(400A)</v>
          </cell>
          <cell r="D256">
            <v>1</v>
          </cell>
          <cell r="E256" t="str">
            <v>SET</v>
          </cell>
          <cell r="G256">
            <v>18300000</v>
          </cell>
        </row>
        <row r="257">
          <cell r="A257" t="str">
            <v>WEIR식유량계(파샬프롬)</v>
          </cell>
          <cell r="B257" t="str">
            <v>WEIR식유량계(파샬프롬)</v>
          </cell>
          <cell r="D257">
            <v>1</v>
          </cell>
          <cell r="E257" t="str">
            <v>SET</v>
          </cell>
          <cell r="G257">
            <v>6300000</v>
          </cell>
        </row>
        <row r="258">
          <cell r="A258" t="str">
            <v>초음파수위계</v>
          </cell>
          <cell r="B258" t="str">
            <v>초음파수위계</v>
          </cell>
          <cell r="D258">
            <v>1</v>
          </cell>
          <cell r="E258" t="str">
            <v>SET</v>
          </cell>
          <cell r="G258">
            <v>3700000</v>
          </cell>
        </row>
        <row r="259">
          <cell r="A259" t="str">
            <v>투입식수위계</v>
          </cell>
          <cell r="B259" t="str">
            <v>투입식수위계</v>
          </cell>
          <cell r="D259">
            <v>1</v>
          </cell>
          <cell r="E259" t="str">
            <v>SET</v>
          </cell>
          <cell r="G259">
            <v>3300000</v>
          </cell>
        </row>
        <row r="260">
          <cell r="A260" t="str">
            <v>레벨스위치</v>
          </cell>
          <cell r="B260" t="str">
            <v>레벨스위치</v>
          </cell>
          <cell r="D260">
            <v>1</v>
          </cell>
          <cell r="E260" t="str">
            <v>SET</v>
          </cell>
          <cell r="G260">
            <v>218000</v>
          </cell>
        </row>
        <row r="261">
          <cell r="A261" t="str">
            <v>압력전송기</v>
          </cell>
          <cell r="B261" t="str">
            <v>압력전송기</v>
          </cell>
          <cell r="D261">
            <v>1</v>
          </cell>
          <cell r="E261" t="str">
            <v>SET</v>
          </cell>
          <cell r="G261">
            <v>1800000</v>
          </cell>
        </row>
        <row r="262">
          <cell r="A262" t="str">
            <v>슬러지농도계(200A)</v>
          </cell>
          <cell r="B262" t="str">
            <v>슬러지농도계(200A)</v>
          </cell>
          <cell r="D262">
            <v>1</v>
          </cell>
          <cell r="E262" t="str">
            <v>SET</v>
          </cell>
          <cell r="G262">
            <v>22500000</v>
          </cell>
        </row>
        <row r="263">
          <cell r="A263" t="str">
            <v>슬러지농도계(150A)</v>
          </cell>
          <cell r="B263" t="str">
            <v>슬러지농도계(150A)</v>
          </cell>
          <cell r="D263">
            <v>1</v>
          </cell>
          <cell r="E263" t="str">
            <v>SET</v>
          </cell>
          <cell r="G263">
            <v>19300000</v>
          </cell>
        </row>
        <row r="264">
          <cell r="A264" t="str">
            <v>기록계</v>
          </cell>
          <cell r="B264" t="str">
            <v>기록계</v>
          </cell>
          <cell r="D264">
            <v>1</v>
          </cell>
          <cell r="E264" t="str">
            <v>SET</v>
          </cell>
          <cell r="G264">
            <v>2500000</v>
          </cell>
        </row>
        <row r="265">
          <cell r="A265" t="str">
            <v>UPS 전원용 피뢰기</v>
          </cell>
          <cell r="B265" t="str">
            <v>UPS 전원용 피뢰기</v>
          </cell>
          <cell r="D265">
            <v>1</v>
          </cell>
          <cell r="E265" t="str">
            <v>개</v>
          </cell>
          <cell r="G265">
            <v>2423000</v>
          </cell>
        </row>
        <row r="266">
          <cell r="A266" t="str">
            <v>장비 전원용 피뢰기</v>
          </cell>
          <cell r="B266" t="str">
            <v>장비 전원용 피뢰기</v>
          </cell>
          <cell r="D266">
            <v>1</v>
          </cell>
          <cell r="E266" t="str">
            <v>개</v>
          </cell>
          <cell r="G266">
            <v>585000</v>
          </cell>
        </row>
        <row r="267">
          <cell r="A267" t="str">
            <v>신호용 피뢰기</v>
          </cell>
          <cell r="B267" t="str">
            <v>신호용 피뢰기</v>
          </cell>
          <cell r="D267">
            <v>1</v>
          </cell>
          <cell r="E267" t="str">
            <v>개</v>
          </cell>
          <cell r="G267">
            <v>175000</v>
          </cell>
        </row>
        <row r="268">
          <cell r="A268" t="str">
            <v>통신(모뎀)용 피뢰기</v>
          </cell>
          <cell r="B268" t="str">
            <v>통신(모뎀)용 피뢰기</v>
          </cell>
          <cell r="D268">
            <v>1</v>
          </cell>
          <cell r="E268" t="str">
            <v>개</v>
          </cell>
          <cell r="G268">
            <v>180000</v>
          </cell>
        </row>
        <row r="269">
          <cell r="A269" t="str">
            <v>신호분배기(ISOLATOR)</v>
          </cell>
          <cell r="B269" t="str">
            <v>신호분배기(ISOLATOR)</v>
          </cell>
          <cell r="D269">
            <v>1</v>
          </cell>
          <cell r="E269" t="str">
            <v>개</v>
          </cell>
          <cell r="G269">
            <v>290000</v>
          </cell>
        </row>
        <row r="270">
          <cell r="A270" t="str">
            <v>탁도계</v>
          </cell>
          <cell r="B270" t="str">
            <v>탁도계</v>
          </cell>
          <cell r="D270">
            <v>1</v>
          </cell>
          <cell r="E270" t="str">
            <v>SET</v>
          </cell>
          <cell r="G270">
            <v>20547000</v>
          </cell>
        </row>
        <row r="271">
          <cell r="A271" t="str">
            <v>pH계</v>
          </cell>
          <cell r="B271" t="str">
            <v>pH계</v>
          </cell>
          <cell r="D271">
            <v>1</v>
          </cell>
          <cell r="E271" t="str">
            <v>SET</v>
          </cell>
          <cell r="G271">
            <v>5000000</v>
          </cell>
        </row>
        <row r="272">
          <cell r="A272" t="str">
            <v>잔류염소계(무시약식)</v>
          </cell>
          <cell r="B272" t="str">
            <v>잔류염소계(무시약식)</v>
          </cell>
          <cell r="D272">
            <v>1</v>
          </cell>
          <cell r="E272" t="str">
            <v>SET</v>
          </cell>
          <cell r="G272">
            <v>44000000</v>
          </cell>
        </row>
        <row r="273">
          <cell r="A273" t="str">
            <v>알카리도계</v>
          </cell>
          <cell r="B273" t="str">
            <v>알카리도계</v>
          </cell>
          <cell r="D273">
            <v>1</v>
          </cell>
          <cell r="E273" t="str">
            <v>SET</v>
          </cell>
          <cell r="G273">
            <v>35500000</v>
          </cell>
        </row>
        <row r="274">
          <cell r="A274" t="str">
            <v>전기전도계</v>
          </cell>
          <cell r="B274" t="str">
            <v>전기전도계</v>
          </cell>
          <cell r="D274">
            <v>1</v>
          </cell>
          <cell r="E274" t="str">
            <v>SET</v>
          </cell>
          <cell r="G274">
            <v>4400000</v>
          </cell>
        </row>
        <row r="275">
          <cell r="A275" t="str">
            <v>수온계</v>
          </cell>
          <cell r="B275" t="str">
            <v>수온계</v>
          </cell>
          <cell r="D275">
            <v>1</v>
          </cell>
          <cell r="E275" t="str">
            <v>SET</v>
          </cell>
          <cell r="G275">
            <v>850000</v>
          </cell>
        </row>
        <row r="276">
          <cell r="A276" t="str">
            <v>UV계</v>
          </cell>
          <cell r="B276" t="str">
            <v>UV계</v>
          </cell>
          <cell r="D276">
            <v>1</v>
          </cell>
          <cell r="E276" t="str">
            <v>SET</v>
          </cell>
          <cell r="G276">
            <v>17500000</v>
          </cell>
        </row>
        <row r="277">
          <cell r="A277" t="str">
            <v/>
          </cell>
        </row>
        <row r="278">
          <cell r="A278" t="str">
            <v xml:space="preserve"> 7. 유지관리 공구 및 예비 자재</v>
          </cell>
          <cell r="B278" t="str">
            <v xml:space="preserve"> 7. 유지관리 공구 및 예비 자재</v>
          </cell>
        </row>
        <row r="279">
          <cell r="A279" t="str">
            <v>예비 자재</v>
          </cell>
          <cell r="B279" t="str">
            <v>예비 자재</v>
          </cell>
          <cell r="D279">
            <v>1</v>
          </cell>
          <cell r="E279" t="str">
            <v>식</v>
          </cell>
          <cell r="G279">
            <v>110000000</v>
          </cell>
        </row>
        <row r="280">
          <cell r="A280" t="str">
            <v>POWER SUPPLY</v>
          </cell>
          <cell r="B280" t="str">
            <v>POWER SUPPLY</v>
          </cell>
          <cell r="D280">
            <v>1</v>
          </cell>
          <cell r="E280" t="str">
            <v>SET</v>
          </cell>
          <cell r="G280">
            <v>2200000</v>
          </cell>
        </row>
        <row r="281">
          <cell r="A281" t="str">
            <v>휴대용 초음파유량계</v>
          </cell>
          <cell r="B281" t="str">
            <v>휴대용 초음파유량계</v>
          </cell>
          <cell r="D281">
            <v>1</v>
          </cell>
          <cell r="E281" t="str">
            <v>SET</v>
          </cell>
          <cell r="G281">
            <v>22000000</v>
          </cell>
        </row>
        <row r="282">
          <cell r="A282" t="str">
            <v>휴대용 컴퓨터</v>
          </cell>
          <cell r="B282" t="str">
            <v>휴대용 컴퓨터</v>
          </cell>
          <cell r="D282">
            <v>1</v>
          </cell>
          <cell r="E282" t="str">
            <v>SET</v>
          </cell>
          <cell r="G282">
            <v>4300000</v>
          </cell>
        </row>
        <row r="283">
          <cell r="A283" t="str">
            <v>프로토콜 아날라이저</v>
          </cell>
          <cell r="B283" t="str">
            <v>프로토콜 아날라이저</v>
          </cell>
          <cell r="D283">
            <v>1</v>
          </cell>
          <cell r="E283" t="str">
            <v>SET</v>
          </cell>
          <cell r="G283">
            <v>37800000</v>
          </cell>
        </row>
        <row r="284">
          <cell r="A284" t="str">
            <v>접지저항계</v>
          </cell>
          <cell r="B284" t="str">
            <v>접지저항계</v>
          </cell>
          <cell r="D284">
            <v>1</v>
          </cell>
          <cell r="E284" t="str">
            <v>SET</v>
          </cell>
          <cell r="G284">
            <v>580000</v>
          </cell>
        </row>
        <row r="285">
          <cell r="A285" t="str">
            <v>CIRCUIT DEBUGGER</v>
          </cell>
          <cell r="B285" t="str">
            <v>CIRCUIT DEBUGGER</v>
          </cell>
          <cell r="D285">
            <v>1</v>
          </cell>
          <cell r="E285" t="str">
            <v>SET</v>
          </cell>
          <cell r="G285">
            <v>8775000</v>
          </cell>
        </row>
        <row r="286">
          <cell r="A286" t="str">
            <v>DC VOLTAGE CURRENT STANDARD</v>
          </cell>
          <cell r="B286" t="str">
            <v>DC VOLTAGE CURRENT STANDARD</v>
          </cell>
          <cell r="D286">
            <v>1</v>
          </cell>
          <cell r="E286" t="str">
            <v>SET</v>
          </cell>
          <cell r="G286">
            <v>4815000</v>
          </cell>
        </row>
        <row r="287">
          <cell r="A287" t="str">
            <v>일반 공구세트</v>
          </cell>
          <cell r="B287" t="str">
            <v>일반 공구세트</v>
          </cell>
          <cell r="D287">
            <v>1</v>
          </cell>
          <cell r="E287" t="str">
            <v>SET</v>
          </cell>
          <cell r="G287">
            <v>700000</v>
          </cell>
        </row>
        <row r="288">
          <cell r="A288" t="str">
            <v/>
          </cell>
        </row>
        <row r="289">
          <cell r="A289" t="str">
            <v>Ⅱ. 방송통신 설비</v>
          </cell>
          <cell r="B289" t="str">
            <v>Ⅱ. 방송통신 설비</v>
          </cell>
        </row>
        <row r="290">
          <cell r="A290" t="str">
            <v xml:space="preserve"> 1. 교환기</v>
          </cell>
          <cell r="B290" t="str">
            <v xml:space="preserve"> 1. 교환기</v>
          </cell>
          <cell r="G290">
            <v>0</v>
          </cell>
        </row>
        <row r="291">
          <cell r="A291" t="str">
            <v>밀양 전자식 교환기</v>
          </cell>
          <cell r="B291" t="str">
            <v>밀양 전자식 교환기</v>
          </cell>
          <cell r="D291">
            <v>1</v>
          </cell>
          <cell r="E291" t="str">
            <v>SET</v>
          </cell>
          <cell r="G291">
            <v>60541000</v>
          </cell>
        </row>
        <row r="292">
          <cell r="A292" t="str">
            <v>양산 전자식 교환기</v>
          </cell>
          <cell r="B292" t="str">
            <v>양산 전자식 교환기</v>
          </cell>
          <cell r="D292">
            <v>1</v>
          </cell>
          <cell r="E292" t="str">
            <v>SET</v>
          </cell>
          <cell r="G292">
            <v>7218180</v>
          </cell>
        </row>
        <row r="293">
          <cell r="A293" t="str">
            <v/>
          </cell>
        </row>
        <row r="294">
          <cell r="A294" t="str">
            <v xml:space="preserve"> 2. 방송 AMP</v>
          </cell>
          <cell r="B294" t="str">
            <v xml:space="preserve"> 2. 방송 AMP</v>
          </cell>
        </row>
        <row r="295">
          <cell r="A295" t="str">
            <v>MONITOR UNIT7CCT</v>
          </cell>
          <cell r="B295" t="str">
            <v>MONITOR UNIT</v>
          </cell>
          <cell r="C295" t="str">
            <v>7CCT</v>
          </cell>
          <cell r="D295">
            <v>1</v>
          </cell>
          <cell r="E295" t="str">
            <v>EA</v>
          </cell>
          <cell r="G295">
            <v>179000</v>
          </cell>
        </row>
        <row r="296">
          <cell r="A296" t="str">
            <v>AUTO BLOWER20CCT</v>
          </cell>
          <cell r="B296" t="str">
            <v>AUTO BLOWER</v>
          </cell>
          <cell r="C296" t="str">
            <v>20CCT</v>
          </cell>
          <cell r="D296">
            <v>1</v>
          </cell>
          <cell r="E296" t="str">
            <v>EA</v>
          </cell>
          <cell r="G296">
            <v>128000</v>
          </cell>
        </row>
        <row r="297">
          <cell r="A297" t="str">
            <v>EMERGENCY UNITW/MIC</v>
          </cell>
          <cell r="B297" t="str">
            <v>EMERGENCY UNIT</v>
          </cell>
          <cell r="C297" t="str">
            <v>W/MIC</v>
          </cell>
          <cell r="D297">
            <v>1</v>
          </cell>
          <cell r="E297" t="str">
            <v>EA</v>
          </cell>
          <cell r="G297">
            <v>200000</v>
          </cell>
        </row>
        <row r="298">
          <cell r="A298" t="str">
            <v>MATRIX UNIT20CCT</v>
          </cell>
          <cell r="B298" t="str">
            <v>MATRIX UNIT</v>
          </cell>
          <cell r="C298" t="str">
            <v>20CCT</v>
          </cell>
          <cell r="D298">
            <v>1</v>
          </cell>
          <cell r="E298" t="str">
            <v>EA</v>
          </cell>
          <cell r="G298">
            <v>200000</v>
          </cell>
        </row>
        <row r="299">
          <cell r="A299" t="str">
            <v>EM SPEAKER SELECTOR20CCT</v>
          </cell>
          <cell r="B299" t="str">
            <v>EM SPEAKER SELECTOR</v>
          </cell>
          <cell r="C299" t="str">
            <v>20CCT</v>
          </cell>
          <cell r="D299">
            <v>1</v>
          </cell>
          <cell r="E299" t="str">
            <v>EA</v>
          </cell>
          <cell r="G299">
            <v>200000</v>
          </cell>
        </row>
        <row r="300">
          <cell r="A300" t="str">
            <v>SPEAKER SELECTOR20CCT</v>
          </cell>
          <cell r="B300" t="str">
            <v>SPEAKER SELECTOR</v>
          </cell>
          <cell r="C300" t="str">
            <v>20CCT</v>
          </cell>
          <cell r="D300">
            <v>1</v>
          </cell>
          <cell r="E300" t="str">
            <v>EA</v>
          </cell>
          <cell r="G300">
            <v>175000</v>
          </cell>
        </row>
        <row r="301">
          <cell r="A301" t="str">
            <v>SIREN/CHIME민방위 규격</v>
          </cell>
          <cell r="B301" t="str">
            <v>SIREN/CHIME</v>
          </cell>
          <cell r="C301" t="str">
            <v>민방위 규격</v>
          </cell>
          <cell r="D301">
            <v>1</v>
          </cell>
          <cell r="E301" t="str">
            <v>EA</v>
          </cell>
          <cell r="G301">
            <v>140000</v>
          </cell>
        </row>
        <row r="302">
          <cell r="A302" t="str">
            <v>AM/FM TUNERDIGITAL</v>
          </cell>
          <cell r="B302" t="str">
            <v>AM/FM TUNER</v>
          </cell>
          <cell r="C302" t="str">
            <v>DIGITAL</v>
          </cell>
          <cell r="D302">
            <v>1</v>
          </cell>
          <cell r="E302" t="str">
            <v>EA</v>
          </cell>
          <cell r="G302">
            <v>210000</v>
          </cell>
        </row>
        <row r="303">
          <cell r="A303" t="str">
            <v>CASSETTE DECKDOUBLE DECK</v>
          </cell>
          <cell r="B303" t="str">
            <v>CASSETTE DECK</v>
          </cell>
          <cell r="C303" t="str">
            <v>DOUBLE DECK</v>
          </cell>
          <cell r="D303">
            <v>1</v>
          </cell>
          <cell r="E303" t="str">
            <v>EA</v>
          </cell>
          <cell r="G303">
            <v>350000</v>
          </cell>
        </row>
        <row r="304">
          <cell r="A304" t="str">
            <v>COMPACT DISC PLAYER1 CD</v>
          </cell>
          <cell r="B304" t="str">
            <v>COMPACT DISC PLAYER</v>
          </cell>
          <cell r="C304" t="str">
            <v>1 CD</v>
          </cell>
          <cell r="D304">
            <v>1</v>
          </cell>
          <cell r="E304" t="str">
            <v>EA</v>
          </cell>
          <cell r="G304">
            <v>340000</v>
          </cell>
        </row>
        <row r="305">
          <cell r="A305" t="str">
            <v>MIXER PRE AMP7IN/2OUT</v>
          </cell>
          <cell r="B305" t="str">
            <v>MIXER PRE AMP</v>
          </cell>
          <cell r="C305" t="str">
            <v>7IN/2OUT</v>
          </cell>
          <cell r="D305">
            <v>1</v>
          </cell>
          <cell r="E305" t="str">
            <v>EA</v>
          </cell>
          <cell r="G305">
            <v>387000</v>
          </cell>
        </row>
        <row r="306">
          <cell r="A306" t="str">
            <v>SIGNAL EXCHANGER4CCT</v>
          </cell>
          <cell r="B306" t="str">
            <v>SIGNAL EXCHANGER</v>
          </cell>
          <cell r="C306" t="str">
            <v>4CCT</v>
          </cell>
          <cell r="D306">
            <v>1</v>
          </cell>
          <cell r="E306" t="str">
            <v>EA</v>
          </cell>
          <cell r="G306">
            <v>250000</v>
          </cell>
        </row>
        <row r="307">
          <cell r="A307" t="str">
            <v>POWER AMP240W</v>
          </cell>
          <cell r="B307" t="str">
            <v>POWER AMP</v>
          </cell>
          <cell r="C307" t="str">
            <v>240W</v>
          </cell>
          <cell r="D307">
            <v>1</v>
          </cell>
          <cell r="E307" t="str">
            <v>EA</v>
          </cell>
          <cell r="G307">
            <v>513000</v>
          </cell>
        </row>
        <row r="308">
          <cell r="A308" t="str">
            <v>RELAY GROUP20CCT</v>
          </cell>
          <cell r="B308" t="str">
            <v>RELAY GROUP</v>
          </cell>
          <cell r="C308" t="str">
            <v>20CCT</v>
          </cell>
          <cell r="D308">
            <v>1</v>
          </cell>
          <cell r="E308" t="str">
            <v>EA</v>
          </cell>
          <cell r="G308">
            <v>290000</v>
          </cell>
        </row>
        <row r="309">
          <cell r="A309" t="str">
            <v>TERMINAL BOARD30회로</v>
          </cell>
          <cell r="B309" t="str">
            <v>TERMINAL BOARD</v>
          </cell>
          <cell r="C309" t="str">
            <v>30회로</v>
          </cell>
          <cell r="D309">
            <v>1</v>
          </cell>
          <cell r="E309" t="str">
            <v>EA</v>
          </cell>
          <cell r="G309">
            <v>240000</v>
          </cell>
        </row>
        <row r="310">
          <cell r="A310" t="str">
            <v>AUTO CHARGER3A</v>
          </cell>
          <cell r="B310" t="str">
            <v>AUTO CHARGER</v>
          </cell>
          <cell r="C310" t="str">
            <v>3A</v>
          </cell>
          <cell r="D310">
            <v>1</v>
          </cell>
          <cell r="E310" t="str">
            <v>EA</v>
          </cell>
          <cell r="G310">
            <v>267000</v>
          </cell>
        </row>
        <row r="311">
          <cell r="A311" t="str">
            <v>POWER DISTRIBUTORAC/DC</v>
          </cell>
          <cell r="B311" t="str">
            <v>POWER DISTRIBUTOR</v>
          </cell>
          <cell r="C311" t="str">
            <v>AC/DC</v>
          </cell>
          <cell r="D311">
            <v>1</v>
          </cell>
          <cell r="E311" t="str">
            <v>EA</v>
          </cell>
          <cell r="G311">
            <v>380000</v>
          </cell>
        </row>
        <row r="312">
          <cell r="A312" t="str">
            <v>AUDIO DISTRIBUTOR AMP1 ; 10</v>
          </cell>
          <cell r="B312" t="str">
            <v>AUDIO DISTRIBUTOR AMP</v>
          </cell>
          <cell r="C312" t="str">
            <v>1 ; 10</v>
          </cell>
          <cell r="D312">
            <v>1</v>
          </cell>
          <cell r="E312" t="str">
            <v>EA</v>
          </cell>
          <cell r="G312">
            <v>380000</v>
          </cell>
        </row>
        <row r="313">
          <cell r="A313" t="str">
            <v>RACK CABINETAL/STEEL</v>
          </cell>
          <cell r="B313" t="str">
            <v>RACK CABINET</v>
          </cell>
          <cell r="C313" t="str">
            <v>AL/STEEL</v>
          </cell>
          <cell r="D313">
            <v>1</v>
          </cell>
          <cell r="E313" t="str">
            <v>EA</v>
          </cell>
          <cell r="G313">
            <v>550000</v>
          </cell>
        </row>
        <row r="314">
          <cell r="A314" t="str">
            <v>MICROPHONEAT-818</v>
          </cell>
          <cell r="B314" t="str">
            <v>MICROPHONE</v>
          </cell>
          <cell r="C314" t="str">
            <v>AT-818</v>
          </cell>
          <cell r="D314">
            <v>1</v>
          </cell>
          <cell r="E314" t="str">
            <v>EA</v>
          </cell>
          <cell r="G314">
            <v>50000</v>
          </cell>
        </row>
        <row r="315">
          <cell r="A315" t="str">
            <v>EM BATTERY &amp; CASE12V 100AH</v>
          </cell>
          <cell r="B315" t="str">
            <v>EM BATTERY &amp; CASE</v>
          </cell>
          <cell r="C315" t="str">
            <v>12V 100AH</v>
          </cell>
          <cell r="D315">
            <v>1</v>
          </cell>
          <cell r="E315" t="str">
            <v>EA</v>
          </cell>
          <cell r="G315">
            <v>300000</v>
          </cell>
        </row>
        <row r="316">
          <cell r="A316" t="str">
            <v>MIC EXT CORDL-10M</v>
          </cell>
          <cell r="B316" t="str">
            <v>MIC EXT CORD</v>
          </cell>
          <cell r="C316" t="str">
            <v>L-10M</v>
          </cell>
          <cell r="D316">
            <v>1</v>
          </cell>
          <cell r="E316" t="str">
            <v>EA</v>
          </cell>
          <cell r="G316">
            <v>20000</v>
          </cell>
        </row>
        <row r="317">
          <cell r="A317" t="str">
            <v>MIC STANDDESK</v>
          </cell>
          <cell r="B317" t="str">
            <v>MIC STAND</v>
          </cell>
          <cell r="C317" t="str">
            <v>DESK</v>
          </cell>
          <cell r="D317">
            <v>1</v>
          </cell>
          <cell r="E317" t="str">
            <v>EA</v>
          </cell>
          <cell r="G317">
            <v>30000</v>
          </cell>
        </row>
        <row r="318">
          <cell r="A318" t="str">
            <v/>
          </cell>
        </row>
      </sheetData>
      <sheetData sheetId="10" refreshError="1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요약"/>
      <sheetName val="제조원가계산서"/>
      <sheetName val="재료비산출표"/>
      <sheetName val="노무비산출표"/>
      <sheetName val="공수산출표"/>
      <sheetName val="임율 (2)"/>
      <sheetName val="경비산출표"/>
      <sheetName val="제조원가분석표"/>
      <sheetName val="일반관리비비율산출표"/>
      <sheetName val="Sheet1"/>
      <sheetName val="Sheet2"/>
      <sheetName val="Sheet3"/>
      <sheetName val="단가일람"/>
      <sheetName val="단위량당중기"/>
      <sheetName val="9811"/>
      <sheetName val="노임"/>
      <sheetName val="단가"/>
      <sheetName val="건축내역"/>
      <sheetName val="Sheet15"/>
      <sheetName val="기본단가표"/>
      <sheetName val="단가조사"/>
      <sheetName val="단가산출"/>
      <sheetName val="일위대가목차"/>
      <sheetName val="물가대비표"/>
      <sheetName val="요율"/>
      <sheetName val="Macro1"/>
      <sheetName val="일위대가"/>
      <sheetName val="Mc1"/>
      <sheetName val="1공구산출내역서"/>
      <sheetName val="관급자재"/>
      <sheetName val="1단계총괄내역서"/>
      <sheetName val="예산명세서"/>
      <sheetName val="설계명세서"/>
      <sheetName val="자료입력"/>
      <sheetName val="단가(1)"/>
      <sheetName val="단위수량"/>
      <sheetName val="단가조사서"/>
      <sheetName val="일위대가표"/>
      <sheetName val="백암비스타내역"/>
      <sheetName val="공통단가"/>
      <sheetName val="운반비"/>
      <sheetName val="내역서"/>
      <sheetName val="예가표"/>
      <sheetName val="동력부하계산"/>
      <sheetName val="일위"/>
      <sheetName val="2000년1차"/>
      <sheetName val="용산3(영광)"/>
      <sheetName val="노임단가"/>
      <sheetName val="식재가격"/>
      <sheetName val="식재총괄"/>
      <sheetName val="일위목록"/>
      <sheetName val="보도공제면적"/>
      <sheetName val="단가대비표"/>
      <sheetName val="단위단가"/>
      <sheetName val="단가일람 (2)"/>
      <sheetName val="터파기및재료"/>
      <sheetName val="1차증가원가계산"/>
      <sheetName val="조경일람"/>
      <sheetName val="자료"/>
      <sheetName val="토공A"/>
      <sheetName val="간지"/>
      <sheetName val="조명시설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총괄"/>
      <sheetName val="건축+기계(발주원)"/>
      <sheetName val="건축내역(발주)"/>
      <sheetName val="기계내역(발주)"/>
      <sheetName val="총괄(전기)"/>
      <sheetName val="전기(발주원) "/>
      <sheetName val="전기내역(발주)"/>
      <sheetName val="총괄(통신)"/>
      <sheetName val="통신(발주원) "/>
      <sheetName val="통신내역(발주)"/>
      <sheetName val="전기내역(설계)"/>
      <sheetName val="통신내역(설계)"/>
      <sheetName val="전기.통신(설계원)"/>
      <sheetName val="일위(설비)"/>
      <sheetName val="부대공사주요자재"/>
      <sheetName val="주요자재"/>
      <sheetName val="Sheet1"/>
      <sheetName val="건축+기계(준공(증))"/>
      <sheetName val="총괄 (준공)"/>
      <sheetName val="건축+기계(준공(감)) "/>
      <sheetName val="건축+기계(준공)  (2)"/>
      <sheetName val="건축내역(준공정산)"/>
      <sheetName val="전기총괄 (준공) )"/>
      <sheetName val="전기(준공원)  (2)"/>
      <sheetName val="전기내역(준공)"/>
      <sheetName val="공사비총괄"/>
      <sheetName val="원가"/>
      <sheetName val="총집"/>
      <sheetName val="건축원가 "/>
      <sheetName val="건집"/>
      <sheetName val="건내"/>
      <sheetName val="기계원가"/>
      <sheetName val="기집"/>
      <sheetName val="기계"/>
      <sheetName val="일위대가표"/>
      <sheetName val="단가조사 (2)"/>
      <sheetName val="토목원가"/>
      <sheetName val="토집"/>
      <sheetName val="토내"/>
      <sheetName val="집계"/>
      <sheetName val="가설"/>
      <sheetName val="토공"/>
      <sheetName val="마감(1)"/>
      <sheetName val="마감 (2)"/>
      <sheetName val="금속"/>
      <sheetName val="창호"/>
      <sheetName val="방수"/>
      <sheetName val="벽돌"/>
      <sheetName val="골재"/>
      <sheetName val="일위"/>
      <sheetName val="단가조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성산부대"/>
      <sheetName val="축제수량"/>
      <sheetName val="평균운반거리"/>
      <sheetName val="토취장"/>
      <sheetName val="성산축제"/>
      <sheetName val="호안집계"/>
      <sheetName val="성산호안터파기"/>
      <sheetName val="성산"/>
      <sheetName val="성산1"/>
      <sheetName val="성산2"/>
      <sheetName val="성산1통"/>
      <sheetName val="성산용수통"/>
      <sheetName val="성산용수잠관"/>
      <sheetName val="성산종배수관"/>
      <sheetName val="용수집수A"/>
      <sheetName val="용수집수B"/>
      <sheetName val="용수로"/>
      <sheetName val="용수로공집계"/>
      <sheetName val="배수집수A"/>
      <sheetName val="배수집수B"/>
      <sheetName val="배수로"/>
      <sheetName val="배수로공집계"/>
      <sheetName val="성산문집계"/>
      <sheetName val="성산관집계"/>
      <sheetName val="성산구조물집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1 (3)"/>
      <sheetName val="Sheet2 (3)"/>
      <sheetName val="Sheet3 (3)"/>
      <sheetName val="Sheet1 (2)"/>
      <sheetName val="시점교대"/>
      <sheetName val="이토변실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내역서적용"/>
      <sheetName val="타공종이월수량"/>
      <sheetName val="자재"/>
      <sheetName val="배수공집계표"/>
      <sheetName val="L형수량 "/>
      <sheetName val="L형연장"/>
      <sheetName val="L형단"/>
      <sheetName val="U형측집"/>
      <sheetName val="U형측현황"/>
      <sheetName val="U형측단"/>
      <sheetName val="v형측집"/>
      <sheetName val="v형측현황"/>
      <sheetName val="v형측단"/>
      <sheetName val="횡배수관수량집"/>
      <sheetName val="횡배수관측점별수량집"/>
      <sheetName val="1000(토사)"/>
      <sheetName val="횡배수관현황"/>
      <sheetName val="평균터파기고"/>
      <sheetName val="횡단위수량"/>
      <sheetName val="종배수량집"/>
      <sheetName val="현황"/>
      <sheetName val="종배단위"/>
      <sheetName val="집수집계"/>
      <sheetName val="집수정조서"/>
      <sheetName val="집단위"/>
      <sheetName val="암집수집"/>
      <sheetName val="암집수정조서"/>
      <sheetName val="암거집단위"/>
      <sheetName val="용수로집"/>
      <sheetName val="용수로현황"/>
      <sheetName val="용수개단1"/>
      <sheetName val="용수개단2"/>
      <sheetName val="용수개단3"/>
      <sheetName val="참고----&gt;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재료단가비교표 "/>
      <sheetName val="기초일위대가"/>
      <sheetName val="기본신설"/>
      <sheetName val="신설산출근거"/>
      <sheetName val="신설개소별"/>
      <sheetName val="신설개소합계"/>
      <sheetName val="도급예산(신설)"/>
      <sheetName val="장래신설"/>
      <sheetName val="장래분산출"/>
      <sheetName val="장래개소별"/>
      <sheetName val="장래용도급내역"/>
      <sheetName val="특수신설"/>
      <sheetName val="특수산출"/>
      <sheetName val="특수개소별"/>
      <sheetName val="특수내역"/>
      <sheetName val="최종철거"/>
      <sheetName val="철거산출근거"/>
      <sheetName val="Macro(차단기)"/>
      <sheetName val="단가조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VXXXXX"/>
      <sheetName val="적용대가"/>
      <sheetName val="지수내역"/>
      <sheetName val="노(97.1,97.9,98.1)"/>
      <sheetName val="노임단가"/>
      <sheetName val="XXXXXX"/>
      <sheetName val="VXXX"/>
      <sheetName val="진짜내역"/>
      <sheetName val="총괄"/>
      <sheetName val="집계"/>
      <sheetName val="내역"/>
      <sheetName val="공량집"/>
      <sheetName val="단가"/>
      <sheetName val="배부율"/>
      <sheetName val="완성1"/>
      <sheetName val="완성2"/>
      <sheetName val="산재비율"/>
      <sheetName val="안전비율"/>
      <sheetName val="일반비율"/>
      <sheetName val="노임"/>
      <sheetName val="공량"/>
      <sheetName val="BOQ(전체)"/>
      <sheetName val="내역서2안"/>
      <sheetName val="일위대가목록"/>
      <sheetName val="Sheet1"/>
      <sheetName val="일위_파일"/>
      <sheetName val="철거산출근거"/>
      <sheetName val="견적서"/>
      <sheetName val="출력은 금물"/>
      <sheetName val="Baby일위대가"/>
      <sheetName val="일위대가(건축)"/>
      <sheetName val="일위대가"/>
      <sheetName val="내역서(삼호)"/>
      <sheetName val="저"/>
      <sheetName val="간접비"/>
      <sheetName val="적용건축"/>
      <sheetName val="소비자가"/>
      <sheetName val="KKK"/>
      <sheetName val="Sheet3"/>
      <sheetName val="도급내역서"/>
      <sheetName val="단가조사"/>
      <sheetName val="표지"/>
      <sheetName val="데리네이타현황"/>
      <sheetName val="금액내역서"/>
      <sheetName val="2공구산출내역"/>
      <sheetName val=" 냉각수펌프"/>
      <sheetName val="물가자료"/>
      <sheetName val="경산"/>
      <sheetName val="단가 "/>
      <sheetName val="COVER"/>
      <sheetName val="직재"/>
      <sheetName val="#REF"/>
      <sheetName val="연결관암거"/>
      <sheetName val="3BL공동구 수량"/>
      <sheetName val="현장관리비 산출내역"/>
      <sheetName val="수공기"/>
      <sheetName val="부분별수량산출(조합기초)"/>
      <sheetName val="기자재비"/>
      <sheetName val="사업부배부A"/>
      <sheetName val="적용단위길이"/>
      <sheetName val="피벗테이블데이터분석"/>
      <sheetName val="특수기호강도거푸집"/>
      <sheetName val="종배수관면벽신"/>
      <sheetName val="종배수관(신)"/>
      <sheetName val="자료입력"/>
      <sheetName val="품셈"/>
      <sheetName val="단가산출"/>
      <sheetName val="터파기및재료"/>
      <sheetName val="전담운영PM"/>
      <sheetName val="단위중량"/>
      <sheetName val="수량산출"/>
      <sheetName val="EJ"/>
      <sheetName val="식재일위대가"/>
      <sheetName val="국별인원"/>
      <sheetName val="일위대가(출입)"/>
      <sheetName val="대,유,램"/>
      <sheetName val="J直材4"/>
      <sheetName val="일위대가(4층원격)"/>
      <sheetName val="도급내역"/>
      <sheetName val="기초일위대가"/>
      <sheetName val="단가대비표"/>
      <sheetName val="산출기초"/>
      <sheetName val="기계내역"/>
      <sheetName val="9GNG운반"/>
      <sheetName val="기계경비(시간당)"/>
      <sheetName val="램머"/>
      <sheetName val="차액보증"/>
      <sheetName val="Sheet1 (2)"/>
      <sheetName val="소방"/>
      <sheetName val="COL"/>
      <sheetName val="2F 회의실견적(5_14 일대)"/>
      <sheetName val="N賃率-職"/>
      <sheetName val="Sheet5"/>
      <sheetName val="Macro1"/>
      <sheetName val="단가조사서"/>
      <sheetName val="1안"/>
      <sheetName val="손익분석"/>
      <sheetName val="건축부하"/>
      <sheetName val="김포IO"/>
      <sheetName val="약전닥트"/>
      <sheetName val="일지-H"/>
      <sheetName val="LD"/>
      <sheetName val="FA설치명세"/>
      <sheetName val="처리단락"/>
      <sheetName val="조건표"/>
      <sheetName val="Sheet38"/>
      <sheetName val="부속동"/>
      <sheetName val="일위목록"/>
      <sheetName val="내역서"/>
      <sheetName val="Sheet2"/>
      <sheetName val="설직재-1"/>
      <sheetName val="일반전기C"/>
      <sheetName val="부대공"/>
      <sheetName val="포장공"/>
      <sheetName val="토공"/>
      <sheetName val="ilch"/>
      <sheetName val="을"/>
      <sheetName val="정부노임단가"/>
      <sheetName val="DATA"/>
      <sheetName val="데이타"/>
      <sheetName val="파일의이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요약"/>
      <sheetName val="제조원가계산서"/>
      <sheetName val="재료비산출표"/>
      <sheetName val="노무비산출표"/>
      <sheetName val="공수산출표"/>
      <sheetName val="임율 (2)"/>
      <sheetName val="경비산출표"/>
      <sheetName val="제조원가분석표"/>
      <sheetName val="일반관리비비율산출표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원가계산서"/>
      <sheetName val="내역서"/>
      <sheetName val="일위대가목록"/>
      <sheetName val="식재일위"/>
      <sheetName val="시설일위대가"/>
      <sheetName val="기초일위대가"/>
      <sheetName val="노임단가"/>
      <sheetName val="단가조사"/>
      <sheetName val="중기집계"/>
      <sheetName val="중기일위"/>
      <sheetName val="중기단가"/>
      <sheetName val="Sheet1"/>
      <sheetName val="Sheet2"/>
      <sheetName val="Sheet3"/>
      <sheetName val="나사형 파형강관 부설 및 접합"/>
      <sheetName val="공사원가현황"/>
      <sheetName val="사업수지변동현황 (2)"/>
      <sheetName val="공용부위 특화 내역"/>
      <sheetName val="사유별 증가사유"/>
      <sheetName val="건축공사변경현황"/>
      <sheetName val="건축내역서"/>
      <sheetName val="공사집행계획서 (2)"/>
      <sheetName val="갑지 (2)"/>
      <sheetName val="을지(건축) (2)"/>
      <sheetName val="을지(토목)"/>
      <sheetName val="을지(추가공사) (2)"/>
      <sheetName val="공통가설공사변경현황"/>
      <sheetName val="공통가설내역서"/>
      <sheetName val="조경공사내역서"/>
      <sheetName val="토공사내역서"/>
      <sheetName val="전기공사"/>
      <sheetName val="골조정산안"/>
      <sheetName val="골조공사정산안ALT-1"/>
      <sheetName val="골조공사정산안 alt-2"/>
      <sheetName val="복도바닥대비표데코타일일반형"/>
      <sheetName val="복도바닥대비표 데코타일고급형"/>
      <sheetName val="복도벽체변경실행기준"/>
      <sheetName val="000000"/>
      <sheetName val="XXXX"/>
      <sheetName val="ITC집계2차 "/>
      <sheetName val="재료비"/>
      <sheetName val="향후투입분석"/>
      <sheetName val="노무비"/>
      <sheetName val="외주비"/>
      <sheetName val="장비비"/>
      <sheetName val="경비"/>
      <sheetName val="공종별"/>
      <sheetName val="SUM"/>
      <sheetName val="집행내역"/>
      <sheetName val="완성예측원가"/>
      <sheetName val="현장관리비실행분개"/>
      <sheetName val="현장관리비실행분개 (2)"/>
      <sheetName val="결제시보고"/>
      <sheetName val="민원보상비"/>
      <sheetName val="영업팀대통"/>
      <sheetName val="M-M"/>
      <sheetName val="미계약분"/>
      <sheetName val="코드변경"/>
      <sheetName val="예비비"/>
      <sheetName val="인건비투입현황"/>
      <sheetName val="조경시설물"/>
      <sheetName val="수목증감"/>
      <sheetName val="공문"/>
      <sheetName val="TITLE"/>
      <sheetName val="갑지"/>
      <sheetName val="도급내역집계"/>
      <sheetName val="도급내역"/>
      <sheetName val="공량집계"/>
      <sheetName val="일위대가 "/>
      <sheetName val="한전위탁공사비"/>
      <sheetName val="단가비교"/>
      <sheetName val="산출서"/>
      <sheetName val="일위대가(가설)"/>
      <sheetName val="Chart3"/>
      <sheetName val="총괄표"/>
      <sheetName val="건축공사 내역서(MODERN TYPE)"/>
      <sheetName val="건축공사 내역서 (CLASSIC TYPE) "/>
      <sheetName val="금액변경"/>
      <sheetName val="총괄"/>
      <sheetName val="사급금액"/>
      <sheetName val="일위 (2)"/>
      <sheetName val="수량산출"/>
      <sheetName val="시중노임"/>
      <sheetName val="기계단가"/>
      <sheetName val="자재단가"/>
      <sheetName val="중기산출"/>
      <sheetName val="일반공사"/>
      <sheetName val="표지 "/>
      <sheetName val="목차"/>
      <sheetName val="1.공사개요 "/>
      <sheetName val="2.3.위치,조감"/>
      <sheetName val="5.조직도"/>
      <sheetName val="6.하도급현황"/>
      <sheetName val="7. 공사추진현황"/>
      <sheetName val="8.문제점대책"/>
      <sheetName val="예정공정표(수정)"/>
      <sheetName val="최종상품안"/>
      <sheetName val="2004년도"/>
      <sheetName val="실행가실행대비"/>
      <sheetName val="실행구성비"/>
      <sheetName val="건축집계(동,공종별)"/>
      <sheetName val="Chart1"/>
      <sheetName val="Chart5"/>
      <sheetName val="직노"/>
      <sheetName val="품의서"/>
      <sheetName val="1.변경사유서"/>
      <sheetName val="표지2"/>
      <sheetName val="2.대비"/>
      <sheetName val="토공철콘(통보사토포함)"/>
      <sheetName val="2.변경내역서"/>
      <sheetName val="표지3"/>
      <sheetName val="3.증감대비표"/>
      <sheetName val="3.금차분증감내역"/>
      <sheetName val="3.전체분증감내역"/>
      <sheetName val="표지1"/>
      <sheetName val="건축공사실행"/>
      <sheetName val="DATA"/>
      <sheetName val="ABUT수량-A1"/>
      <sheetName val="Baby일위대가"/>
      <sheetName val="70%"/>
      <sheetName val="일위대가"/>
      <sheetName val="Chart2"/>
      <sheetName val="표지"/>
      <sheetName val="수주(월별)"/>
      <sheetName val="수주실적"/>
      <sheetName val="공사손익(총괄)"/>
      <sheetName val="공사손익(8%)"/>
      <sheetName val="기성집계"/>
      <sheetName val="원가집계"/>
      <sheetName val="수금집계(수금)"/>
      <sheetName val="미수금현황"/>
      <sheetName val="일반관리비"/>
      <sheetName val="별첨1"/>
      <sheetName val="별첨2"/>
      <sheetName val="영업외손익"/>
      <sheetName val="연간인원계획(참고용)"/>
      <sheetName val="8.인원현황"/>
      <sheetName val="6-1.인원현황"/>
      <sheetName val="7.재해현황"/>
      <sheetName val="★발표자료"/>
      <sheetName val="1.수주총괄"/>
      <sheetName val="2.손익총괄"/>
      <sheetName val="3.수금집계(수금)"/>
      <sheetName val="4.미수금현황"/>
      <sheetName val="손익총괄(실제원가)"/>
      <sheetName val="Chart6"/>
      <sheetName val="챠트(수주-전월)"/>
      <sheetName val="챠트(수주-당월)"/>
      <sheetName val="챠트(매출-전월)"/>
      <sheetName val="챠트(매출-당월)"/>
      <sheetName val="챠트(매출원가-전월)"/>
      <sheetName val="챠트(매출원가-당월)"/>
      <sheetName val="챠트(영업이익-전월)"/>
      <sheetName val="챠트(영업이익-당월)"/>
      <sheetName val="챠트(수금-전월)"/>
      <sheetName val="챠트(수금-당월)"/>
      <sheetName val="챠트(생산성-당월누계)"/>
      <sheetName val="JUCK"/>
      <sheetName val="교대(A1)"/>
      <sheetName val="Book13"/>
      <sheetName val="저"/>
      <sheetName val="내곡리"/>
      <sheetName val="국방대학원"/>
      <sheetName val="팔현리"/>
      <sheetName val="폭포장모텔"/>
      <sheetName val="탄현동"/>
      <sheetName val="송포동"/>
      <sheetName val="갈매동"/>
      <sheetName val="뇌조리"/>
      <sheetName val="백신초등교"/>
      <sheetName val="원당역"/>
      <sheetName val="영평리"/>
      <sheetName val="준공확인 도면"/>
      <sheetName val="전송망구성 루트도"/>
      <sheetName val="찬재♥정희3"/>
      <sheetName val="기별(화현간134R14~R26,136)"/>
      <sheetName val="공정집계"/>
      <sheetName val="통보서(내리지200~222)"/>
      <sheetName val="루트도"/>
      <sheetName val="세부계통도"/>
      <sheetName val="기별(내리지200~222)"/>
      <sheetName val="기별(동교간58L20)"/>
      <sheetName val="기별(송우간177~178)"/>
      <sheetName val="기별(정교지144~146)"/>
      <sheetName val="준공사진"/>
      <sheetName val="실사보고서"/>
      <sheetName val="정산사진"/>
      <sheetName val="공사원가"/>
      <sheetName val="내역서_총괄"/>
      <sheetName val="Sheet4"/>
      <sheetName val="광관로"/>
      <sheetName val="설계용역 "/>
      <sheetName val="사진대지"/>
      <sheetName val="인원조직(대내)"/>
      <sheetName val="교량"/>
      <sheetName val="터널변경사유"/>
      <sheetName val="공사비"/>
      <sheetName val="공항철도"/>
      <sheetName val="Sheet5"/>
      <sheetName val="Sheet6"/>
      <sheetName val="매출 - Best"/>
      <sheetName val="매출 분석 - Best"/>
      <sheetName val="매출 - Moderate"/>
      <sheetName val="매출 분석 - Moderate"/>
      <sheetName val="매출 - Worst"/>
      <sheetName val="매출 분석 - Worst"/>
      <sheetName val="Cash Flow - Best"/>
      <sheetName val="Cash Flow - Moderate"/>
      <sheetName val="Cash Flow - Worst"/>
      <sheetName val="매출채권 - Best"/>
      <sheetName val="매출채권 전망 - Best"/>
      <sheetName val="매출채권 - Moderate"/>
      <sheetName val="매출채권 전망 - Moderate"/>
      <sheetName val="매출채권 - Worst"/>
      <sheetName val="매출채권 전망 - Worst"/>
      <sheetName val="사업성 분석 조건"/>
      <sheetName val="가입자전망"/>
      <sheetName val="임대료 원가 산정"/>
      <sheetName val="장비 개런티 예측 물량 "/>
      <sheetName val="장비 가격 12-07"/>
      <sheetName val="구입 의향조사"/>
      <sheetName val="홈네트워크 가입자 전망"/>
      <sheetName val="인구 인터넷 추이"/>
      <sheetName val="OPEX 전망"/>
      <sheetName val="현장관리비 06년"/>
      <sheetName val="현장관리비 07년"/>
      <sheetName val="현장관리비 08년"/>
      <sheetName val="현장관리비 09년"/>
      <sheetName val="현장관리비 10년"/>
      <sheetName val="장비 현장관리비 06년"/>
      <sheetName val="장비 현장관리비 07년"/>
      <sheetName val="장비 현장관리비 09년"/>
      <sheetName val="팀관리비 06년"/>
      <sheetName val="팀관리비 07년 이후"/>
      <sheetName val="Chart7"/>
      <sheetName val="Cash Flow 분석 - Best"/>
      <sheetName val="Cash Flow 분석 - Moderate"/>
      <sheetName val="Cash Flow 분석 - Worst"/>
      <sheetName val="배전도(CATV)"/>
      <sheetName val="준공확인도면(CATV)"/>
      <sheetName val="0226P(CATV)"/>
      <sheetName val="0226R(CATV)"/>
      <sheetName val="전송망구성루트도(CATV)"/>
      <sheetName val="CATV선번장"/>
      <sheetName val="최종시험성적서 (CATV)"/>
      <sheetName val="사진2"/>
      <sheetName val="시험성적서2"/>
      <sheetName val="개통확인서2"/>
      <sheetName val="선로기별"/>
      <sheetName val="장비자재"/>
      <sheetName val="장비노무"/>
      <sheetName val="실사도면"/>
      <sheetName val="Sheet7"/>
      <sheetName val="Sheet8"/>
      <sheetName val="한전지중화"/>
      <sheetName val="한전지중화(06년 투자분석)"/>
      <sheetName val="06년대비투자계획"/>
      <sheetName val="선로설비데이타보완"/>
      <sheetName val="임차설비자체망전환"/>
      <sheetName val="지장이설"/>
      <sheetName val="부적합시설정비"/>
      <sheetName val="VXXX"/>
      <sheetName val="계약서"/>
      <sheetName val="GSI"/>
      <sheetName val="공사설명서"/>
      <sheetName val="지역별공사비"/>
      <sheetName val="위치도(동구R-1충장로특화의거리)"/>
      <sheetName val="R-1"/>
      <sheetName val="토적"/>
      <sheetName val="재료(서부권)"/>
      <sheetName val="단위량_토적"/>
      <sheetName val="자재소운반(서부권)"/>
      <sheetName val="처리비(서부권)"/>
      <sheetName val="가설울타리(그림)"/>
      <sheetName val="가설울타리"/>
      <sheetName val="공사안내판"/>
      <sheetName val="보안등"/>
      <sheetName val="포장절단"/>
      <sheetName val="몰탈"/>
      <sheetName val="몰탈량"/>
      <sheetName val="몰탈식"/>
      <sheetName val="경고테이프 "/>
      <sheetName val="조립식방수관"/>
      <sheetName val="지수푸럭"/>
      <sheetName val="지수판,표지봉"/>
      <sheetName val="양수작업"/>
      <sheetName val="폐기물"/>
      <sheetName val="차선도색"/>
      <sheetName val="ASP"/>
      <sheetName val="소B"/>
      <sheetName val="피스표"/>
      <sheetName val="조견표"/>
      <sheetName val="중복장"/>
      <sheetName val="시방배합"/>
      <sheetName val="구조물재료"/>
      <sheetName val="주요자재조서(서부권)SKN"/>
      <sheetName val="수1호(산출)"/>
      <sheetName val="관로(1)"/>
      <sheetName val="광계통도"/>
      <sheetName val="개황도"/>
      <sheetName val="개황도 (2)"/>
      <sheetName val="시험성적서"/>
      <sheetName val="사진"/>
      <sheetName val="개통확인서"/>
      <sheetName val="1957X 074"/>
      <sheetName val="1957X 693"/>
      <sheetName val="1957H 651"/>
      <sheetName val="1957F 311"/>
      <sheetName val="1957H 651#2"/>
      <sheetName val="1957F 401"/>
      <sheetName val="1957F 131"/>
      <sheetName val="1957F 031"/>
      <sheetName val="OTDR 1.3"/>
      <sheetName val="OTDR 1.5"/>
      <sheetName val="POWER 1.3"/>
      <sheetName val="POWER 1.5"/>
      <sheetName val="DATA 1.3"/>
      <sheetName val="DATA 1.5"/>
      <sheetName val="종합기별"/>
      <sheetName val="장항106광계통도"/>
      <sheetName val="장항106개황도"/>
      <sheetName val="장항106 기별"/>
      <sheetName val="해변108광계통도"/>
      <sheetName val="해변108개황도"/>
      <sheetName val="해변108 기별"/>
      <sheetName val="농교지1광계통도"/>
      <sheetName val="농교지1개황도"/>
      <sheetName val="농교지1 기별"/>
      <sheetName val="장항60R8광계통도"/>
      <sheetName val="장항60R8개황도"/>
      <sheetName val="장항60R8 기별"/>
      <sheetName val="해변76L27광계통도"/>
      <sheetName val="해변76L27개황도"/>
      <sheetName val="해변76L27개황도 (2)"/>
      <sheetName val="해변76L27 기별"/>
      <sheetName val="한산선30R3H1광계통도"/>
      <sheetName val="한산선30R3H1개황도"/>
      <sheetName val="한산선30R3H1 기별"/>
      <sheetName val="서천장항#1링"/>
      <sheetName val="장항지점 광 계통도"/>
      <sheetName val="개황도 (3)"/>
      <sheetName val="준공검사"/>
      <sheetName val="행정도"/>
      <sheetName val="SW구성도"/>
      <sheetName val="기별(광)"/>
      <sheetName val="UTP(수직)"/>
      <sheetName val="동별시설내역"/>
      <sheetName val="랙실장도"/>
      <sheetName val="IP설정"/>
      <sheetName val="선번장"/>
      <sheetName val="광선번장"/>
      <sheetName val="UTP선번장"/>
      <sheetName val="SPEED TEST"/>
      <sheetName val="CONFIG"/>
      <sheetName val="지입자재"/>
      <sheetName val="사급자재"/>
      <sheetName val="환입의뢰서"/>
      <sheetName val="준공사진철"/>
      <sheetName val="확인서"/>
      <sheetName val="성동PC"/>
      <sheetName val="성동PRT"/>
      <sheetName val="집계표"/>
      <sheetName val="입상난방"/>
      <sheetName val="입상위생"/>
      <sheetName val="입상오배수"/>
      <sheetName val="입상가대"/>
      <sheetName val="입상소화"/>
      <sheetName val="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 refreshError="1"/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집계표"/>
      <sheetName val="맨홀수량산출"/>
      <sheetName val="에폭시방식"/>
      <sheetName val="가감수량"/>
      <sheetName val="단위수량"/>
    </sheetNames>
    <sheetDataSet>
      <sheetData sheetId="0"/>
      <sheetData sheetId="1"/>
      <sheetData sheetId="2"/>
      <sheetData sheetId="3"/>
      <sheetData sheetId="4">
        <row r="3">
          <cell r="A3">
            <v>1</v>
          </cell>
          <cell r="B3" t="str">
            <v>1호맨홀</v>
          </cell>
          <cell r="C3">
            <v>1.9</v>
          </cell>
          <cell r="D3">
            <v>0.55649711574555982</v>
          </cell>
          <cell r="E3">
            <v>0.1</v>
          </cell>
          <cell r="F3">
            <v>1.7</v>
          </cell>
          <cell r="G3">
            <v>0.49791847198286904</v>
          </cell>
          <cell r="H3">
            <v>0.15</v>
          </cell>
          <cell r="I3">
            <v>0.25</v>
          </cell>
          <cell r="J3">
            <v>0.9</v>
          </cell>
          <cell r="K3">
            <v>0.25</v>
          </cell>
          <cell r="L3">
            <v>0.2</v>
          </cell>
          <cell r="M3">
            <v>0.11</v>
          </cell>
          <cell r="N3">
            <v>0.2</v>
          </cell>
          <cell r="O3">
            <v>1</v>
          </cell>
          <cell r="P3">
            <v>0.6</v>
          </cell>
          <cell r="Q3">
            <v>0.05</v>
          </cell>
        </row>
        <row r="4">
          <cell r="A4">
            <v>2</v>
          </cell>
          <cell r="B4" t="str">
            <v>2호맨홀</v>
          </cell>
          <cell r="C4">
            <v>2.2000000000000002</v>
          </cell>
          <cell r="D4">
            <v>0.68578643762690505</v>
          </cell>
          <cell r="E4">
            <v>0.1</v>
          </cell>
          <cell r="F4">
            <v>2</v>
          </cell>
          <cell r="G4">
            <v>0.58578643762690508</v>
          </cell>
          <cell r="H4">
            <v>0.15</v>
          </cell>
          <cell r="I4">
            <v>0.25</v>
          </cell>
          <cell r="J4">
            <v>1.2</v>
          </cell>
          <cell r="K4">
            <v>0.25</v>
          </cell>
          <cell r="L4">
            <v>0.2</v>
          </cell>
          <cell r="M4">
            <v>0.11</v>
          </cell>
          <cell r="N4">
            <v>0.2</v>
          </cell>
          <cell r="O4">
            <v>1</v>
          </cell>
          <cell r="P4">
            <v>0.6</v>
          </cell>
          <cell r="Q4">
            <v>0.06</v>
          </cell>
        </row>
        <row r="5">
          <cell r="A5">
            <v>3</v>
          </cell>
          <cell r="B5" t="str">
            <v>3호맨홀</v>
          </cell>
          <cell r="C5">
            <v>2.6</v>
          </cell>
          <cell r="D5">
            <v>0.80294372515228596</v>
          </cell>
          <cell r="E5">
            <v>0.1</v>
          </cell>
          <cell r="F5">
            <v>2.4</v>
          </cell>
          <cell r="G5">
            <v>0.70294372515228598</v>
          </cell>
          <cell r="H5">
            <v>0.15</v>
          </cell>
          <cell r="I5">
            <v>0.3</v>
          </cell>
          <cell r="J5">
            <v>1.5</v>
          </cell>
          <cell r="K5">
            <v>0.3</v>
          </cell>
          <cell r="L5">
            <v>0.2</v>
          </cell>
          <cell r="M5">
            <v>0.11</v>
          </cell>
          <cell r="N5">
            <v>0.2</v>
          </cell>
          <cell r="O5">
            <v>1</v>
          </cell>
          <cell r="P5">
            <v>0.6</v>
          </cell>
          <cell r="Q5">
            <v>0.08</v>
          </cell>
        </row>
        <row r="6">
          <cell r="A6">
            <v>4</v>
          </cell>
          <cell r="B6" t="str">
            <v>4호맨홀</v>
          </cell>
          <cell r="C6">
            <v>2.9</v>
          </cell>
          <cell r="D6">
            <v>0.89081169079632161</v>
          </cell>
          <cell r="E6">
            <v>0.1</v>
          </cell>
          <cell r="F6">
            <v>2.6999999999999997</v>
          </cell>
          <cell r="G6">
            <v>0.79081169079632163</v>
          </cell>
          <cell r="H6">
            <v>0.15</v>
          </cell>
          <cell r="I6">
            <v>0.3</v>
          </cell>
          <cell r="J6">
            <v>1.8</v>
          </cell>
          <cell r="K6">
            <v>0.3</v>
          </cell>
          <cell r="L6">
            <v>0.2</v>
          </cell>
          <cell r="M6">
            <v>0.11</v>
          </cell>
          <cell r="N6">
            <v>0.2</v>
          </cell>
          <cell r="O6">
            <v>1</v>
          </cell>
          <cell r="P6">
            <v>0.6</v>
          </cell>
          <cell r="Q6">
            <v>0.09</v>
          </cell>
        </row>
        <row r="7">
          <cell r="A7">
            <v>5</v>
          </cell>
          <cell r="B7" t="str">
            <v>5호맨홀</v>
          </cell>
          <cell r="C7">
            <v>3.2</v>
          </cell>
          <cell r="D7">
            <v>0.97867965644035715</v>
          </cell>
          <cell r="E7">
            <v>0.1</v>
          </cell>
          <cell r="F7">
            <v>3</v>
          </cell>
          <cell r="G7">
            <v>0.87867965644035717</v>
          </cell>
          <cell r="H7">
            <v>0.15</v>
          </cell>
          <cell r="I7">
            <v>0.3</v>
          </cell>
          <cell r="J7">
            <v>2.1</v>
          </cell>
          <cell r="K7">
            <v>0.3</v>
          </cell>
          <cell r="L7">
            <v>0.2</v>
          </cell>
          <cell r="M7">
            <v>0.11</v>
          </cell>
          <cell r="N7">
            <v>0.2</v>
          </cell>
          <cell r="O7">
            <v>1</v>
          </cell>
          <cell r="P7">
            <v>0.6</v>
          </cell>
          <cell r="Q7">
            <v>0.11</v>
          </cell>
        </row>
        <row r="10">
          <cell r="C10">
            <v>0.15</v>
          </cell>
          <cell r="G10">
            <v>1.5</v>
          </cell>
        </row>
        <row r="12">
          <cell r="C12">
            <v>0.06</v>
          </cell>
        </row>
      </sheetData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총괄집계"/>
      <sheetName val="타공종이기수량집계표"/>
      <sheetName val="주요자재집계표"/>
      <sheetName val="주요자재산출근거"/>
      <sheetName val="철근집계표"/>
      <sheetName val="slab집계"/>
      <sheetName val="슬래브철근"/>
      <sheetName val="슬래브"/>
      <sheetName val="교대집계"/>
      <sheetName val="교대철근"/>
      <sheetName val="교대(A1)집계"/>
      <sheetName val="교대(A1)"/>
      <sheetName val="날개벽(A1,좌)"/>
      <sheetName val="접속S(A1)"/>
      <sheetName val="교대(A2)집계"/>
      <sheetName val="교대(A2)"/>
      <sheetName val="날개벽(A2,좌우)"/>
      <sheetName val="접속S(A2)"/>
      <sheetName val="교각집계"/>
      <sheetName val="교각철근"/>
      <sheetName val="P1-집계"/>
      <sheetName val="P1"/>
      <sheetName val="P2-집계"/>
      <sheetName val="P2"/>
      <sheetName val="토공집계"/>
      <sheetName val="교대토공집계"/>
      <sheetName val="교대토공상세집계(A1)"/>
      <sheetName val="교대토공(A1)"/>
      <sheetName val="교대토공상세집계(A2)"/>
      <sheetName val="교대토공(A2)"/>
      <sheetName val="교각토공집계"/>
      <sheetName val="교각토공집계(P1)"/>
      <sheetName val="교각토공(P1)"/>
      <sheetName val="교각토공집계(P2)"/>
      <sheetName val="교각토공(P1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단위단가"/>
      <sheetName val="이식대상수목현황"/>
      <sheetName val="이식피벗테이블"/>
      <sheetName val="이식장비상차비"/>
      <sheetName val="이식장비하차비"/>
      <sheetName val="자연석장비상차비"/>
      <sheetName val="자연석운반비"/>
      <sheetName val="굴삭기(사질토보통)"/>
      <sheetName val="굴삭기(점성토보통)"/>
      <sheetName val="중기단가산출근거"/>
      <sheetName val="토사운반비"/>
      <sheetName val="운반거리"/>
      <sheetName val="자연석장비하차비"/>
      <sheetName val="자연석장비놓기"/>
      <sheetName val="자연석장비쌓기"/>
      <sheetName val="자연석장비하차및놓기"/>
      <sheetName val="자연석장비하차및쌓기"/>
      <sheetName val="장비사용식재비"/>
      <sheetName val="불도우저터파기"/>
      <sheetName val="불도우저포설 및 정지"/>
      <sheetName val="불도우저운반"/>
      <sheetName val="다짐기계"/>
      <sheetName val="그레이더(평방당)설계적용"/>
      <sheetName val="살수차"/>
      <sheetName val="그레이더(평방당)"/>
      <sheetName val="그레이더(입방당)"/>
      <sheetName val="트랙터"/>
      <sheetName val="장비사용설계적용식재비"/>
      <sheetName val="이식수목인력상하차비"/>
      <sheetName val="이식수목상차지인력운반비"/>
      <sheetName val="이식수목하차지인력운반비"/>
      <sheetName val="이식목차량운반비"/>
      <sheetName val="자연석운반차량"/>
      <sheetName val="이식목운반차량"/>
      <sheetName val="수목중량산출"/>
      <sheetName val="야생수목뿌리분보호재료비"/>
      <sheetName val="야생수목굴취단가표"/>
      <sheetName val="이식수목"/>
      <sheetName val="000000"/>
      <sheetName val="000001"/>
      <sheetName val="000002"/>
      <sheetName val="000003"/>
      <sheetName val="산출내역서"/>
      <sheetName val="원가계산서(1)"/>
      <sheetName val="원가계산서(2)"/>
      <sheetName val="일위대가 목록표"/>
      <sheetName val="일위대가표"/>
      <sheetName val="단가산출서"/>
      <sheetName val="기계경비목록표"/>
      <sheetName val="기계경비(2)"/>
      <sheetName val="뿌리보호재료및비료산출"/>
      <sheetName val="중2 "/>
      <sheetName val="수목중량"/>
      <sheetName val="기계상차"/>
      <sheetName val="기계하차 "/>
      <sheetName val="인력상하차"/>
      <sheetName val="운반(정식)"/>
      <sheetName val="단가대비표"/>
      <sheetName val="정수장 수목수량"/>
      <sheetName val="수목수량"/>
      <sheetName val="지주수량집계"/>
      <sheetName val="시비량"/>
      <sheetName val="비료수량집계"/>
      <sheetName val="포장수량"/>
      <sheetName val="시설물수량"/>
      <sheetName val="씨앗(지족)"/>
      <sheetName val="SEED"/>
      <sheetName val="씨앗(정수장)"/>
      <sheetName val="잔디면적"/>
      <sheetName val="토공"/>
      <sheetName val="노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개요신"/>
      <sheetName val="증감,갑지"/>
      <sheetName val="설명"/>
      <sheetName val="내역서"/>
      <sheetName val="원가"/>
      <sheetName val="제경비"/>
      <sheetName val="순공사비"/>
      <sheetName val="물가상승액"/>
      <sheetName val="1.2차원가"/>
      <sheetName val="1.2차제경비"/>
      <sheetName val="1.2차순공사비 "/>
      <sheetName val="안덕공량"/>
      <sheetName val="육교수량"/>
      <sheetName val="육교공량"/>
      <sheetName val="안덕수량"/>
      <sheetName val="등주"/>
      <sheetName val="가로 "/>
      <sheetName val="케이블집계"/>
      <sheetName val="케이블"/>
      <sheetName val="공량"/>
      <sheetName val="산출근거"/>
      <sheetName val="부대단가"/>
      <sheetName val="부대단가 (2)"/>
      <sheetName val="설계변경이유서"/>
      <sheetName val="수자원"/>
      <sheetName val="일위대가"/>
      <sheetName val="Sheet3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순공사비"/>
      <sheetName val="1.2차제경비"/>
      <sheetName val="1.2차순공사비 "/>
      <sheetName val="안덕공량"/>
      <sheetName val="육교수량"/>
      <sheetName val="육교공량"/>
      <sheetName val="안덕수량"/>
      <sheetName val="케이블집계"/>
      <sheetName val="산출근거"/>
      <sheetName val="XXXXXX"/>
      <sheetName val="개요신"/>
      <sheetName val="증감,갑지"/>
      <sheetName val="설명"/>
      <sheetName val="내역서"/>
      <sheetName val="원가"/>
      <sheetName val="제경비"/>
      <sheetName val="물가상승액"/>
      <sheetName val="1.2차원가"/>
      <sheetName val="등주"/>
      <sheetName val="가로 "/>
      <sheetName val="케이블"/>
      <sheetName val="공량"/>
      <sheetName val="부대단가"/>
      <sheetName val="부대단가 (2)"/>
      <sheetName val="설계변경이유서"/>
      <sheetName val="수자원"/>
      <sheetName val="일위대가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동학"/>
      <sheetName val="동학1"/>
      <sheetName val="경북안동"/>
      <sheetName val="진해"/>
      <sheetName val="당항포"/>
      <sheetName val="일위(거제) "/>
      <sheetName val="농업기반"/>
      <sheetName val="일위(달서)"/>
      <sheetName val="일위(숭실)"/>
      <sheetName val="숭실1"/>
      <sheetName val="일위(완도)"/>
      <sheetName val="완도1"/>
      <sheetName val="일위대가"/>
      <sheetName val="내역"/>
      <sheetName val="내역(청마)"/>
      <sheetName val="내역(청마) (2)"/>
      <sheetName val="공사 Scope 표지"/>
      <sheetName val="공사 Scope"/>
      <sheetName val="표지"/>
      <sheetName val="원가표"/>
      <sheetName val="집계표"/>
      <sheetName val="내역-1"/>
      <sheetName val="내역-2"/>
      <sheetName val="일위2"/>
      <sheetName val="일위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/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/>
</externalLink>
</file>

<file path=xl/externalLinks/externalLink3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X"/>
      <sheetName val="목차"/>
      <sheetName val="설계설명서"/>
      <sheetName val="예정공정표"/>
      <sheetName val="설계서용지(갑) (경)"/>
      <sheetName val="설계서용지(갑)"/>
      <sheetName val="공사원가계산서 (경)"/>
      <sheetName val="공사원가계산서"/>
      <sheetName val="설계내역서"/>
      <sheetName val="수량산출"/>
      <sheetName val="차선도색일위"/>
      <sheetName val="차선도색일위 (2)"/>
      <sheetName val="자재단가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수목(가-마)"/>
      <sheetName val="수목(바-주목)"/>
      <sheetName val="수목(중국단풍-)"/>
      <sheetName val="식재인부"/>
      <sheetName val="지주목수"/>
      <sheetName val="낙엽송지주목"/>
      <sheetName val="수목데이타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</sheetNames>
    <sheetDataSet>
      <sheetData sheetId="0"/>
      <sheetData sheetId="1"/>
      <sheetData sheetId="2"/>
      <sheetData sheetId="3">
        <row r="54">
          <cell r="B54">
            <v>0.51</v>
          </cell>
          <cell r="C54">
            <v>0.3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3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집계표(표지)"/>
      <sheetName val="집계표"/>
      <sheetName val="내역서"/>
      <sheetName val="토공유동표"/>
      <sheetName val="토공계획서"/>
      <sheetName val="수량산출서"/>
      <sheetName val="woo(mac)"/>
      <sheetName val="단가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공비대비"/>
      <sheetName val="집계표"/>
      <sheetName val="코드"/>
      <sheetName val="남사개략공사비산출기준"/>
      <sheetName val="부대내역"/>
      <sheetName val="배관단가"/>
      <sheetName val="일위집계"/>
      <sheetName val="용역비내역-진짜"/>
      <sheetName val="VST재료산출"/>
      <sheetName val="1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구조물공표지"/>
      <sheetName val="총레미콘&amp;철근"/>
      <sheetName val="총집계"/>
      <sheetName val="총철근집계"/>
      <sheetName val="강재수량"/>
      <sheetName val="도장수량"/>
      <sheetName val="교량공표지"/>
      <sheetName val="상부레미콘&amp;철근"/>
      <sheetName val="상부철근집계"/>
      <sheetName val="상부집계"/>
      <sheetName val="산근"/>
      <sheetName val="하부간지"/>
      <sheetName val="하부레미콘&amp;철근"/>
      <sheetName val="토공집계"/>
      <sheetName val="하부집계"/>
      <sheetName val="하부철근집계"/>
      <sheetName val="간지(2)"/>
      <sheetName val="ABUT1토공집"/>
      <sheetName val="ABUT1토공"/>
      <sheetName val="ABUT2토공집"/>
      <sheetName val="ABUT2토공"/>
      <sheetName val="간지"/>
      <sheetName val="간지(1)"/>
      <sheetName val="ABUT1집계"/>
      <sheetName val="ABUT1철근"/>
      <sheetName val="ABUT1산근"/>
      <sheetName val="간지(5)"/>
      <sheetName val="ABUT2집계"/>
      <sheetName val="ABUT2철근"/>
      <sheetName val="ABUT2산근"/>
      <sheetName val="암거표지"/>
      <sheetName val="레미콘&amp;철근집"/>
      <sheetName val="암거집계"/>
      <sheetName val="본체"/>
      <sheetName val="날개벽 "/>
      <sheetName val="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공사원가계산"/>
      <sheetName val="총괄내역서"/>
      <sheetName val="내역서"/>
      <sheetName val="내역서(2)"/>
      <sheetName val="목록"/>
      <sheetName val="일위대가"/>
      <sheetName val="중기단가"/>
      <sheetName val="산출근거"/>
      <sheetName val="노임단가"/>
      <sheetName val="자재단가"/>
      <sheetName val="성토"/>
      <sheetName val="식재"/>
      <sheetName val="시설"/>
      <sheetName val="포장"/>
      <sheetName val="집계표"/>
      <sheetName val="집계표 (시설)"/>
      <sheetName val="집계표 (포장)"/>
      <sheetName val="기성품목록"/>
      <sheetName val="수량산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표지"/>
      <sheetName val="결제"/>
      <sheetName val="목차"/>
      <sheetName val="예정공정"/>
      <sheetName val="산출내역"/>
      <sheetName val="산출세부내역"/>
      <sheetName val="원가계산"/>
      <sheetName val="원가계산근거"/>
      <sheetName val="직영비"/>
      <sheetName val="일위집계"/>
      <sheetName val="일위대가"/>
      <sheetName val="단가산출1"/>
      <sheetName val="단가산출2"/>
      <sheetName val="기자재수량"/>
      <sheetName val="설치공사수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>
        <row r="1">
          <cell r="A1" t="e">
            <v>#VALUE!</v>
          </cell>
          <cell r="B1" t="e">
            <v>#VALUE!</v>
          </cell>
          <cell r="C1" t="str">
            <v>품   명</v>
          </cell>
          <cell r="D1" t="str">
            <v>규격</v>
          </cell>
          <cell r="E1" t="str">
            <v>수량</v>
          </cell>
          <cell r="F1" t="str">
            <v>단위</v>
          </cell>
        </row>
        <row r="2">
          <cell r="A2" t="e">
            <v>#VALUE!</v>
          </cell>
          <cell r="B2" t="e">
            <v>#VALUE!</v>
          </cell>
          <cell r="C2" t="str">
            <v xml:space="preserve"> [기자재 수량]</v>
          </cell>
        </row>
        <row r="3">
          <cell r="A3" t="str">
            <v>1. 1. 아산정수장</v>
          </cell>
          <cell r="B3" t="str">
            <v>1.</v>
          </cell>
          <cell r="C3" t="str">
            <v xml:space="preserve"> 1. 아산정수장</v>
          </cell>
        </row>
        <row r="4">
          <cell r="A4" t="str">
            <v>1.VSAT</v>
          </cell>
          <cell r="B4" t="str">
            <v>1.</v>
          </cell>
          <cell r="C4" t="str">
            <v>VSAT</v>
          </cell>
          <cell r="E4">
            <v>1</v>
          </cell>
          <cell r="F4" t="str">
            <v>대</v>
          </cell>
        </row>
        <row r="5">
          <cell r="A5" t="str">
            <v>1.Antenna1.2m</v>
          </cell>
          <cell r="B5" t="str">
            <v>1.</v>
          </cell>
          <cell r="C5" t="str">
            <v>Antenna</v>
          </cell>
          <cell r="D5" t="str">
            <v>1.2m</v>
          </cell>
          <cell r="E5">
            <v>1</v>
          </cell>
          <cell r="F5" t="str">
            <v>대</v>
          </cell>
        </row>
        <row r="6">
          <cell r="A6" t="str">
            <v>1.Antenna Pole1.2m</v>
          </cell>
          <cell r="B6" t="str">
            <v>1.</v>
          </cell>
          <cell r="C6" t="str">
            <v>Antenna Pole</v>
          </cell>
          <cell r="D6" t="str">
            <v>1.2m</v>
          </cell>
          <cell r="E6">
            <v>1</v>
          </cell>
          <cell r="F6" t="str">
            <v>대</v>
          </cell>
        </row>
        <row r="10">
          <cell r="A10" t="str">
            <v>2. 2. 아산취수장</v>
          </cell>
          <cell r="B10" t="str">
            <v>2.</v>
          </cell>
          <cell r="C10" t="str">
            <v xml:space="preserve"> 2. 아산취수장</v>
          </cell>
        </row>
        <row r="11">
          <cell r="A11" t="str">
            <v>2.VSAT</v>
          </cell>
          <cell r="B11" t="str">
            <v>2.</v>
          </cell>
          <cell r="C11" t="str">
            <v>VSAT</v>
          </cell>
          <cell r="E11">
            <v>1</v>
          </cell>
          <cell r="F11" t="str">
            <v>대</v>
          </cell>
        </row>
        <row r="12">
          <cell r="A12" t="str">
            <v>2.Antenna1.2m</v>
          </cell>
          <cell r="B12" t="str">
            <v>2.</v>
          </cell>
          <cell r="C12" t="str">
            <v>Antenna</v>
          </cell>
          <cell r="D12" t="str">
            <v>1.2m</v>
          </cell>
          <cell r="E12">
            <v>1</v>
          </cell>
          <cell r="F12" t="str">
            <v>대</v>
          </cell>
        </row>
        <row r="13">
          <cell r="A13" t="str">
            <v>2.Antenna Pole1.2m</v>
          </cell>
          <cell r="B13" t="str">
            <v>2.</v>
          </cell>
          <cell r="C13" t="str">
            <v>Antenna Pole</v>
          </cell>
          <cell r="D13" t="str">
            <v>1.2m</v>
          </cell>
          <cell r="E13">
            <v>1</v>
          </cell>
          <cell r="F13" t="str">
            <v>대</v>
          </cell>
        </row>
      </sheetData>
      <sheetData sheetId="15" refreshError="1"/>
    </sheetDataSet>
  </externalBook>
</externalLink>
</file>

<file path=xl/externalLinks/externalLink3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공량산출서"/>
      <sheetName val="터파기및재료"/>
      <sheetName val="설계조건"/>
      <sheetName val="Sheet1 (2)"/>
      <sheetName val="BID"/>
      <sheetName val="DATE"/>
      <sheetName val="산출내역서집계표"/>
      <sheetName val="설치품셈"/>
      <sheetName val="본체"/>
      <sheetName val="BOX"/>
      <sheetName val="JUKCH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주요자재집계표"/>
      <sheetName val="사,관급자재내역서"/>
      <sheetName val="콘크리트자재집계표"/>
      <sheetName val="철근,흄관자재집계표"/>
      <sheetName val="아스콘자재집계표"/>
      <sheetName val="토   공(간 지)"/>
      <sheetName val="토공내역서"/>
      <sheetName val="사토집계표"/>
      <sheetName val="토공량집계표"/>
      <sheetName val="구조물철거 (간지)"/>
      <sheetName val="구조물철거집계표"/>
      <sheetName val="구조물철거타공정이월"/>
      <sheetName val="배 수 공(간지)"/>
      <sheetName val="내역서적용수량(배수공)"/>
      <sheetName val="배수공수량집계표"/>
      <sheetName val="호 안 공 (간지)"/>
      <sheetName val="호안공집계표"/>
      <sheetName val="돌망태 설치현황"/>
      <sheetName val="돌망태단위수량 (H=9.0)"/>
      <sheetName val="돌망태단위수량(H=9.5)"/>
      <sheetName val="낙 차 공 (간지)"/>
      <sheetName val="낙 차 공"/>
      <sheetName val="종배수관몰탈단위수량산출"/>
      <sheetName val="구조물공(간지)"/>
      <sheetName val="가도공(간지)"/>
      <sheetName val="가도공수량집계"/>
      <sheetName val="가도공수량산출"/>
      <sheetName val="타공정이월수량(포장공)"/>
      <sheetName val="진 입 로 (간지)"/>
      <sheetName val="진입로집계표"/>
      <sheetName val="진입로산출수량"/>
      <sheetName val="부 대 공"/>
      <sheetName val="부대공내역서"/>
      <sheetName val="차선도색 (간지)"/>
      <sheetName val="차선도색수량산출집계"/>
      <sheetName val="차선도색설치현황"/>
      <sheetName val="차선도색단위수량"/>
      <sheetName val="THE END"/>
      <sheetName val="포장깨기산출"/>
      <sheetName val="포 장 공(간지)"/>
      <sheetName val="포장공내역서"/>
      <sheetName val="포장공내역서적용수량"/>
      <sheetName val="포장총괄집계표 "/>
      <sheetName val="차 도 부 (간지)"/>
      <sheetName val="포장집계표"/>
      <sheetName val="차도부포장수량현황"/>
      <sheetName val="포장연장현황"/>
      <sheetName val="포장부단위수량"/>
      <sheetName val="자재총괄"/>
      <sheetName val="시멘트산출"/>
      <sheetName val="시멘트레미콘구입량"/>
      <sheetName val="골재구입량"/>
      <sheetName val="포장수량집계"/>
      <sheetName val="수축줄눈수량"/>
      <sheetName val="포장수량"/>
      <sheetName val="토공수량집계"/>
      <sheetName val="타공종수량집계표"/>
      <sheetName val="토공수량"/>
      <sheetName val="배수수량집계"/>
      <sheetName val="배수수량산출"/>
      <sheetName val="월파벽집계"/>
      <sheetName val="월파벽"/>
      <sheetName val="깨기"/>
      <sheetName val="자재총괄표"/>
      <sheetName val="레미콘,철근집계"/>
      <sheetName val="흄관,아스콘구입량"/>
      <sheetName val="골재구입량 "/>
      <sheetName val="Sheet1 (2)"/>
      <sheetName val="토공총괄표"/>
      <sheetName val="타공종집계"/>
      <sheetName val="배수공내역서"/>
      <sheetName val="배수관,골재집계 (2공구)"/>
      <sheetName val="레미콘,철근집계표  (2공구)"/>
      <sheetName val="토공집계 (2공구)"/>
      <sheetName val="측구수량집계 (2공구)"/>
      <sheetName val="측구공연장조서 (2공구)"/>
      <sheetName val="측구단위수량 (2공구)"/>
      <sheetName val="집수정수량집계"/>
      <sheetName val="집수정단위수량"/>
      <sheetName val="집수정위치조서"/>
      <sheetName val="횡배수관수량집계표"/>
      <sheetName val="종배수관수량집계표"/>
      <sheetName val="면벽단위수량"/>
      <sheetName val="포장총괄"/>
      <sheetName val="포장집계"/>
      <sheetName val="포장증감"/>
      <sheetName val="석축포장증감단위"/>
      <sheetName val="보선포장집계"/>
      <sheetName val="본선포장다위"/>
      <sheetName val="진입도집계"/>
      <sheetName val="진입도로"/>
      <sheetName val="줄눈수량"/>
      <sheetName val="석축총괄"/>
      <sheetName val="석축집계"/>
      <sheetName val="석축평균고"/>
      <sheetName val="석축단위수량"/>
      <sheetName val="석축위치조서"/>
      <sheetName val="3.하중산정4.지지력"/>
      <sheetName val="집수정(600-700)"/>
      <sheetName val="우수공"/>
      <sheetName val="진주방향"/>
      <sheetName val="상 부"/>
      <sheetName val="Sheet1"/>
      <sheetName val="제출내역 (2)"/>
      <sheetName val="1.설계조건"/>
      <sheetName val="교대"/>
      <sheetName val="DATE"/>
      <sheetName val="금액내역서"/>
      <sheetName val="맨홀수량산출"/>
      <sheetName val="날개벽"/>
      <sheetName val="ABUT수량-A1"/>
      <sheetName val="현장관리비 산출내역"/>
      <sheetName val="일위대가"/>
      <sheetName val="설계조건"/>
      <sheetName val="원형1호맨홀토공수량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3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총괄내역"/>
      <sheetName val="총괄내역 (2)"/>
      <sheetName val="동원"/>
      <sheetName val="공정표"/>
      <sheetName val="설계설명서"/>
      <sheetName val="표지 (2)"/>
      <sheetName val="갑지"/>
      <sheetName val="내역서"/>
      <sheetName val="일위대가목록표"/>
      <sheetName val="일위대가표"/>
      <sheetName val="뿌리돌림내역"/>
      <sheetName val="간벌및 산물수집면적"/>
      <sheetName val="물가대비표"/>
      <sheetName val="단가및 수량산출서"/>
      <sheetName val="시 방 서"/>
      <sheetName val="지번별 존치및 벌채 수량표"/>
      <sheetName val="벌채면적및 파쇄수량표"/>
      <sheetName val="재적조사표"/>
      <sheetName val="내역"/>
      <sheetName val="내역합계"/>
      <sheetName val="이전비"/>
      <sheetName val="이전비수량산출"/>
      <sheetName val="가로표지"/>
      <sheetName val="수목식재 및 이식공사"/>
      <sheetName val="시설물,구조물공사"/>
      <sheetName val="포장공사"/>
      <sheetName val="유지관리장비"/>
      <sheetName val="노임단가-'02-0705"/>
      <sheetName val="#표지"/>
      <sheetName val="1.식재공사 (미양)"/>
      <sheetName val="2.식재공사(송중)"/>
      <sheetName val="3.식재공사(강북)"/>
      <sheetName val="일위대가목록"/>
      <sheetName val="수목일위대가 "/>
      <sheetName val="소일위대가"/>
      <sheetName val="단가조사표"/>
      <sheetName val="자재단가"/>
      <sheetName val="노임단가"/>
      <sheetName val="1.시설물공사(미양초) "/>
      <sheetName val="2.시설물공사(송중초)"/>
      <sheetName val="3.시설물공사(강북중)"/>
      <sheetName val="3.철거공사(미양초)"/>
      <sheetName val="3.철거공사(송중초)"/>
      <sheetName val="3.철거공사(강북중)"/>
      <sheetName val="1.산출근거(미양)"/>
      <sheetName val="2.산출근거(송중)"/>
      <sheetName val="3.산출근거(강북)"/>
      <sheetName val="집계표"/>
      <sheetName val="공비대비"/>
      <sheetName val="건축공사"/>
      <sheetName val="인건-측정"/>
      <sheetName val="노무비단가"/>
      <sheetName val="공사원가계산서"/>
      <sheetName val="총괄내역서"/>
      <sheetName val="1.식재공사"/>
      <sheetName val="2.시설물공사"/>
      <sheetName val="수목일위대가"/>
      <sheetName val="대일위대가"/>
      <sheetName val="수량산출근거"/>
      <sheetName val="준공신고서"/>
      <sheetName val="준공검사원"/>
      <sheetName val="공사원가"/>
      <sheetName val="준공내역서"/>
      <sheetName val="사급자재대"/>
      <sheetName val="사진표지-잔디"/>
      <sheetName val="사진대지"/>
      <sheetName val="공사내역서(총괄)"/>
      <sheetName val="BID"/>
      <sheetName val="간접비계산"/>
      <sheetName val="장비가동"/>
      <sheetName val="이토변실(A3-LINE)"/>
      <sheetName val="중기사용료"/>
      <sheetName val="2공구산출내역"/>
      <sheetName val="4차원가계산서"/>
      <sheetName val="기계내역"/>
      <sheetName val="전체"/>
      <sheetName val="유림총괄"/>
      <sheetName val="기자재수량"/>
      <sheetName val="집계"/>
      <sheetName val="상하차비용(기계상차)"/>
      <sheetName val="수간보호"/>
      <sheetName val="운반비"/>
      <sheetName val="111"/>
      <sheetName val="단가"/>
      <sheetName val="터파기및재료"/>
      <sheetName val="소방사항"/>
      <sheetName val="일위대가목차"/>
      <sheetName val="설계"/>
      <sheetName val="가시설흙막이"/>
      <sheetName val="연결관산출조서"/>
      <sheetName val="부하계산서"/>
      <sheetName val="단가DATA"/>
      <sheetName val="일위목록"/>
      <sheetName val="시설물일위"/>
      <sheetName val="투찰가"/>
      <sheetName val="백호우계수"/>
      <sheetName val="산출내역서집계표"/>
      <sheetName val="Sheet15"/>
      <sheetName val="산출근거"/>
      <sheetName val="Sheet1"/>
      <sheetName val="근로자자료입력"/>
      <sheetName val="참고자료"/>
      <sheetName val="단가적용"/>
      <sheetName val="중기사용료산출근거"/>
      <sheetName val="단가산출2"/>
      <sheetName val="단가 및 재료비"/>
      <sheetName val="일위대가"/>
      <sheetName val="품셈"/>
      <sheetName val="도급견적가"/>
      <sheetName val="Sheet6"/>
      <sheetName val="시추주상도"/>
      <sheetName val="관계주식"/>
      <sheetName val="산출내역서"/>
      <sheetName val="대목"/>
      <sheetName val="Total"/>
      <sheetName val="조건"/>
      <sheetName val="배수관토공"/>
      <sheetName val="A-4"/>
      <sheetName val="Macro1"/>
      <sheetName val="공문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참고사항"/>
      <sheetName val="수주현황2월"/>
      <sheetName val="수목단가"/>
      <sheetName val="시설수량표"/>
      <sheetName val="식재수량표"/>
      <sheetName val="평가데이터"/>
      <sheetName val="노임단가 (2)"/>
      <sheetName val="분석"/>
      <sheetName val="200"/>
      <sheetName val="목록"/>
      <sheetName val="단산목록"/>
      <sheetName val="01AC"/>
      <sheetName val="기초일위"/>
      <sheetName val="1"/>
      <sheetName val="식재인부"/>
      <sheetName val="Sheet1 (2)"/>
      <sheetName val="시설일위"/>
      <sheetName val="단가목록"/>
      <sheetName val="부대내역"/>
      <sheetName val="DB"/>
      <sheetName val="을지"/>
      <sheetName val="코드"/>
      <sheetName val="단가표"/>
      <sheetName val="충주"/>
      <sheetName val="ES산출"/>
      <sheetName val="송천신미산원가"/>
      <sheetName val="조명일위"/>
      <sheetName val="노무비"/>
      <sheetName val="0215"/>
      <sheetName val="중기"/>
      <sheetName val="일위_파일"/>
      <sheetName val="배수장토목공사비"/>
      <sheetName val="설비"/>
      <sheetName val="CON'C"/>
      <sheetName val="2000년1차"/>
      <sheetName val="NN (2)"/>
      <sheetName val="새공통(96임금인상기준)"/>
      <sheetName val="공사비증감"/>
      <sheetName val="앉음벽 (2)"/>
      <sheetName val="공사내역(2003년)"/>
      <sheetName val="VXXXXXXX"/>
      <sheetName val="K"/>
      <sheetName val="수량 산출서(당초)"/>
      <sheetName val="경비내역(을)-1"/>
      <sheetName val="소비자가"/>
      <sheetName val="준검 내역서"/>
      <sheetName val="#REF"/>
      <sheetName val="DB구축"/>
      <sheetName val="견적대비(1차) (2)"/>
      <sheetName val="예총"/>
      <sheetName val="카메라"/>
      <sheetName val="소방"/>
      <sheetName val="품셈TABLE"/>
      <sheetName val="선금급신청서"/>
      <sheetName val="공구원가계산"/>
      <sheetName val="경산"/>
      <sheetName val="2002하반기노임기준"/>
      <sheetName val="E.P.T수량산출서"/>
      <sheetName val="토공사"/>
      <sheetName val="적용기준"/>
      <sheetName val="96보완계획7.12"/>
      <sheetName val="4.2유효폭의 계산"/>
      <sheetName val="금액내역서"/>
      <sheetName val="별표 (1)"/>
      <sheetName val="정부노임단가"/>
      <sheetName val="이형관"/>
      <sheetName val="분전함신설"/>
      <sheetName val="접지1종"/>
      <sheetName val="설계변경원가계산총괄표"/>
      <sheetName val="월별경비집행"/>
      <sheetName val="일반부표"/>
      <sheetName val="식재일위대가"/>
      <sheetName val="기초일위대가"/>
      <sheetName val="단가대비표"/>
      <sheetName val="단가(1)"/>
      <sheetName val="건축내역"/>
      <sheetName val="입찰안"/>
      <sheetName val="여과지동"/>
      <sheetName val="견적정보"/>
      <sheetName val="기초자료"/>
      <sheetName val="PAINT"/>
      <sheetName val="소일위대가코드표"/>
      <sheetName val="공사단가"/>
      <sheetName val="Ekog10"/>
      <sheetName val="FB25JN"/>
      <sheetName val="CT"/>
      <sheetName val="소야공정계획표"/>
      <sheetName val="횡배수관토공수량"/>
      <sheetName val="노임"/>
      <sheetName val="건축일위()"/>
      <sheetName val="데이타"/>
      <sheetName val="Dae_Jiju"/>
      <sheetName val="Sikje_ingun"/>
      <sheetName val="TREE_D"/>
      <sheetName val="연습"/>
      <sheetName val="조직"/>
      <sheetName val="WORK"/>
      <sheetName val="정렬"/>
      <sheetName val="날개수량1.5"/>
      <sheetName val="적용단위길이"/>
      <sheetName val="피벗테이블데이터분석"/>
      <sheetName val="태봉초등"/>
      <sheetName val="수량산출서"/>
      <sheetName val="밸브설치"/>
      <sheetName val="배수관토공산출"/>
      <sheetName val="공정코드"/>
      <sheetName val="건축"/>
      <sheetName val="토목주소"/>
      <sheetName val="b_balju"/>
      <sheetName val="CIVIL4"/>
      <sheetName val="내역표지"/>
      <sheetName val="구조물공"/>
      <sheetName val="부대공"/>
      <sheetName val="배수공"/>
      <sheetName val="토공"/>
      <sheetName val="포장공"/>
      <sheetName val="조명시설"/>
      <sheetName val="내역(실행가)"/>
      <sheetName val="도근좌표"/>
      <sheetName val="단가결정"/>
      <sheetName val="구조물토적"/>
      <sheetName val="갑지1"/>
      <sheetName val="GAEYO"/>
      <sheetName val="토목내역"/>
      <sheetName val="강관 및 부속"/>
      <sheetName val="P3"/>
      <sheetName val="교대(A1)"/>
      <sheetName val="총괄내역_(2)"/>
      <sheetName val="표지_(2)"/>
      <sheetName val="간벌및_산물수집면적"/>
      <sheetName val="단가및_수량산출서"/>
      <sheetName val="시_방_서"/>
      <sheetName val="지번별_존치및_벌채_수량표"/>
      <sheetName val="벌채면적및_파쇄수량표"/>
      <sheetName val="수목식재_및_이식공사"/>
      <sheetName val="1_식재공사_(미양)"/>
      <sheetName val="2_식재공사(송중)"/>
      <sheetName val="3_식재공사(강북)"/>
      <sheetName val="수목일위대가_"/>
      <sheetName val="1_시설물공사(미양초)_"/>
      <sheetName val="2_시설물공사(송중초)"/>
      <sheetName val="3_시설물공사(강북중)"/>
      <sheetName val="3_철거공사(미양초)"/>
      <sheetName val="3_철거공사(송중초)"/>
      <sheetName val="3_철거공사(강북중)"/>
      <sheetName val="1_산출근거(미양)"/>
      <sheetName val="2_산출근거(송중)"/>
      <sheetName val="3_산출근거(강북)"/>
      <sheetName val="1_식재공사"/>
      <sheetName val="2_시설물공사"/>
      <sheetName val="단가_및_재료비"/>
      <sheetName val="1_노무비명세서(해동)"/>
      <sheetName val="1_노무비명세서(토목)"/>
      <sheetName val="2_노무비명세서(해동)"/>
      <sheetName val="2_노무비명세서(수직보호망)"/>
      <sheetName val="2_노무비명세서(난간대)"/>
      <sheetName val="2_사진대지"/>
      <sheetName val="3_사진대지"/>
      <sheetName val="Sheet1_(2)"/>
      <sheetName val="노임단가_(2)"/>
      <sheetName val="설계예산서"/>
      <sheetName val="FAB별"/>
      <sheetName val="교통표지"/>
      <sheetName val="부경대총괄내역서"/>
      <sheetName val="토공유동표"/>
      <sheetName val="제직재"/>
      <sheetName val="설직재-1"/>
      <sheetName val="관리,부대비"/>
      <sheetName val="Sheet2"/>
      <sheetName val="제1호단위수량"/>
      <sheetName val="4)유동표"/>
      <sheetName val="건축원가계산서"/>
      <sheetName val="단가산출"/>
      <sheetName val="약품공급2"/>
      <sheetName val="맨홀접합조서"/>
      <sheetName val="대운반(철재)"/>
      <sheetName val="현장관리비"/>
      <sheetName val="설계명세서"/>
      <sheetName val="청천내"/>
      <sheetName val="건축내역(김해율하1차)1"/>
      <sheetName val="입찰"/>
      <sheetName val="현경"/>
      <sheetName val="정보"/>
      <sheetName val="토목"/>
      <sheetName val="DATA입력"/>
      <sheetName val="유효폭의 계산"/>
      <sheetName val="합의경상"/>
      <sheetName val="예정공정표"/>
      <sheetName val="BSD (2)"/>
      <sheetName val="식재가격"/>
      <sheetName val="식재총괄"/>
      <sheetName val="자료"/>
      <sheetName val="S0"/>
      <sheetName val="예가표"/>
      <sheetName val="실행"/>
      <sheetName val="POL6차-PIPING"/>
      <sheetName val="설계내역"/>
      <sheetName val="건축내역서"/>
      <sheetName val="실행내역"/>
      <sheetName val="C1.공사개요"/>
      <sheetName val="실행(1)"/>
      <sheetName val="A1.스케쥴"/>
      <sheetName val="건축(을)"/>
      <sheetName val="설비내역서"/>
      <sheetName val="산출근거#2-3"/>
      <sheetName val="DATE"/>
      <sheetName val="광주운남을"/>
      <sheetName val="식재"/>
      <sheetName val="시설물"/>
      <sheetName val="식재출력용"/>
      <sheetName val="유지관리"/>
      <sheetName val="일위대가(1)"/>
      <sheetName val="공통비총괄표"/>
      <sheetName val="앉음벽_(2)"/>
      <sheetName val="수량_산출서(당초)"/>
      <sheetName val="준검_내역서"/>
      <sheetName val="을-ATYPE"/>
      <sheetName val="일위"/>
      <sheetName val="내역(중앙)"/>
      <sheetName val="내역(창신)"/>
      <sheetName val="중기조종사 단위단가"/>
      <sheetName val="수량산출"/>
      <sheetName val="말뚝지지력산정"/>
      <sheetName val="위치조서"/>
      <sheetName val="대가목록"/>
      <sheetName val="단위수량"/>
      <sheetName val="내역(1단지)"/>
      <sheetName val="내역(2단지)"/>
      <sheetName val="시설 "/>
      <sheetName val="기초"/>
      <sheetName val="수량1"/>
      <sheetName val="수량2"/>
      <sheetName val="철거수량"/>
      <sheetName val="시설단가"/>
      <sheetName val="중기경비"/>
      <sheetName val="중기단가(1)"/>
      <sheetName val="중기단가(2)"/>
      <sheetName val="48신설단가"/>
      <sheetName val="공량산출서"/>
      <sheetName val="총(신설)"/>
      <sheetName val="516-D-126"/>
      <sheetName val="EACT10"/>
      <sheetName val="예정공정완"/>
      <sheetName val="변경내역서간지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/>
      <sheetData sheetId="345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  <sheetData sheetId="370" refreshError="1"/>
      <sheetData sheetId="371"/>
      <sheetData sheetId="372" refreshError="1"/>
      <sheetData sheetId="373" refreshError="1"/>
      <sheetData sheetId="374" refreshError="1"/>
    </sheetDataSet>
  </externalBook>
</externalLink>
</file>

<file path=xl/externalLinks/externalLink3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</sheetNames>
    <sheetDataSet>
      <sheetData sheetId="0" refreshError="1">
        <row r="61">
          <cell r="G61">
            <v>4.3</v>
          </cell>
        </row>
        <row r="62">
          <cell r="G62">
            <v>4.7</v>
          </cell>
        </row>
        <row r="63">
          <cell r="G63">
            <v>5.9</v>
          </cell>
        </row>
        <row r="64">
          <cell r="G64">
            <v>6</v>
          </cell>
        </row>
        <row r="65">
          <cell r="G65">
            <v>9.4</v>
          </cell>
        </row>
        <row r="66">
          <cell r="G66">
            <v>13.3</v>
          </cell>
        </row>
        <row r="67">
          <cell r="G67">
            <v>16.399999999999999</v>
          </cell>
        </row>
        <row r="68">
          <cell r="G68">
            <v>20.7</v>
          </cell>
        </row>
        <row r="69">
          <cell r="G69">
            <v>24.3</v>
          </cell>
        </row>
        <row r="70">
          <cell r="G70">
            <v>30.2</v>
          </cell>
        </row>
        <row r="71">
          <cell r="G71">
            <v>37.4</v>
          </cell>
        </row>
        <row r="72">
          <cell r="G72">
            <v>53.8</v>
          </cell>
        </row>
        <row r="73">
          <cell r="G73">
            <v>77.099999999999994</v>
          </cell>
        </row>
        <row r="74">
          <cell r="G74">
            <v>94.9</v>
          </cell>
        </row>
        <row r="75">
          <cell r="G75">
            <v>116.5</v>
          </cell>
        </row>
        <row r="76">
          <cell r="G76">
            <v>150.9</v>
          </cell>
        </row>
        <row r="77">
          <cell r="G77">
            <v>156</v>
          </cell>
        </row>
        <row r="78">
          <cell r="G78">
            <v>175</v>
          </cell>
        </row>
      </sheetData>
    </sheetDataSet>
  </externalBook>
</externalLink>
</file>

<file path=xl/externalLinks/externalLink3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_x0000_ÿ"/>
      <sheetName val="토공집계표 (2)"/>
      <sheetName val="토공집계표"/>
      <sheetName val="자재집계표"/>
    </sheetNames>
    <sheetDataSet>
      <sheetData sheetId="0"/>
      <sheetData sheetId="1" refreshError="1"/>
      <sheetData sheetId="2"/>
      <sheetData sheetId="3"/>
    </sheetDataSet>
  </externalBook>
</externalLink>
</file>

<file path=xl/externalLinks/externalLink3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총괄원가)"/>
      <sheetName val="초원가"/>
      <sheetName val="중원가"/>
      <sheetName val="초갑지"/>
      <sheetName val="중갑지"/>
      <sheetName val="고갑지"/>
      <sheetName val="초등을지"/>
      <sheetName val="중등을지"/>
      <sheetName val="초중고통신일위대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o(mac)"/>
    </sheetNames>
    <sheetDataSet>
      <sheetData sheetId="0" refreshError="1"/>
    </sheetDataSet>
  </externalBook>
</externalLink>
</file>

<file path=xl/externalLinks/externalLink3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고압"/>
      <sheetName val="일위대가표"/>
      <sheetName val="1"/>
      <sheetName val="신성을"/>
      <sheetName val="2"/>
      <sheetName val="성원을"/>
      <sheetName val="성원을 (2)"/>
      <sheetName val="3"/>
      <sheetName val="성원을 (3)"/>
      <sheetName val="부경을"/>
      <sheetName val="단가조사 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일위대가(가설)"/>
      <sheetName val="예산서"/>
      <sheetName val="노임단가"/>
      <sheetName val="99 조정금액"/>
      <sheetName val="단가"/>
      <sheetName val="산출내역서집계표"/>
      <sheetName val="인건비"/>
      <sheetName val="표지"/>
      <sheetName val="집계표"/>
      <sheetName val="코드표"/>
      <sheetName val="광양전기"/>
      <sheetName val="단가산출"/>
      <sheetName val="적용건축"/>
      <sheetName val="P.M 별"/>
      <sheetName val="입력"/>
      <sheetName val="인건비 "/>
      <sheetName val="기초코드"/>
      <sheetName val="주공 갑지"/>
      <sheetName val="제품표준규격"/>
      <sheetName val="사용자정의"/>
      <sheetName val="관급자재"/>
      <sheetName val="수자재단위당"/>
      <sheetName val="일반수량총괄집계"/>
      <sheetName val="시운전연료"/>
      <sheetName val="마산방향"/>
      <sheetName val="진주방향"/>
      <sheetName val="집계"/>
      <sheetName val="건축"/>
      <sheetName val="일위대가표"/>
      <sheetName val="대창(장성)"/>
      <sheetName val="45,46"/>
      <sheetName val="인상효1"/>
      <sheetName val="을지"/>
      <sheetName val="일위"/>
      <sheetName val="공통자료"/>
      <sheetName val="총괄"/>
      <sheetName val="#REF"/>
      <sheetName val="식재인부"/>
      <sheetName val="자재단가"/>
      <sheetName val="9GNG운반"/>
      <sheetName val="노임"/>
      <sheetName val="일위대가(계측기설치)"/>
      <sheetName val="식재수량표"/>
      <sheetName val="Sheet1"/>
      <sheetName val="Y-WORK"/>
      <sheetName val="사리부설"/>
      <sheetName val="Sheet1 (2)"/>
      <sheetName val="노무비"/>
      <sheetName val="내역서"/>
      <sheetName val="C-노임단가"/>
      <sheetName val="Total"/>
      <sheetName val="BID"/>
      <sheetName val="총괄내역서"/>
      <sheetName val="확약서"/>
      <sheetName val="교통대책내역"/>
      <sheetName val="터파기및재료"/>
      <sheetName val="부대내역"/>
      <sheetName val="DATE"/>
      <sheetName val="마산월령동골조물량변경"/>
      <sheetName val="빗물받이(910-510-410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교량총괄수량집계표"/>
      <sheetName val="상부(총괄)"/>
      <sheetName val="상부일반수량(집현)"/>
      <sheetName val="상부일반수량(생비량)"/>
      <sheetName val="철근집계표"/>
      <sheetName val="PC"/>
      <sheetName val="교대일반(시점)"/>
      <sheetName val="교대일반(종점)"/>
      <sheetName val="토공집계표"/>
      <sheetName val="교대토공(시점)"/>
      <sheetName val="교대토공(종점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화설내"/>
    </sheetNames>
    <sheetDataSet>
      <sheetData sheetId="0" refreshError="1"/>
    </sheetDataSet>
  </externalBook>
</externalLink>
</file>

<file path=xl/externalLinks/externalLink3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기초자료"/>
      <sheetName val="여과지동"/>
      <sheetName val="수량산출서(취수장)"/>
      <sheetName val="취수장"/>
      <sheetName val="수량산출서(여과지)"/>
      <sheetName val="남양내역"/>
      <sheetName val="노임단가"/>
      <sheetName val="공문"/>
      <sheetName val="용수간선"/>
      <sheetName val="위치"/>
      <sheetName val="내역서"/>
      <sheetName val="코드표"/>
      <sheetName val="집계표"/>
      <sheetName val="내역표지"/>
      <sheetName val="근거서"/>
      <sheetName val="자재단가"/>
      <sheetName val="실행(1)"/>
      <sheetName val="단가"/>
      <sheetName val="매매"/>
      <sheetName val="9GNG운반"/>
      <sheetName val="북제주원가"/>
      <sheetName val="9811"/>
      <sheetName val="간지"/>
    </sheetNames>
    <sheetDataSet>
      <sheetData sheetId="0" refreshError="1">
        <row r="3">
          <cell r="A3">
            <v>1</v>
          </cell>
          <cell r="B3" t="str">
            <v>전선관</v>
          </cell>
          <cell r="C3" t="str">
            <v>ST  28C</v>
          </cell>
          <cell r="D3" t="str">
            <v>m</v>
          </cell>
          <cell r="S3" t="str">
            <v>내선</v>
          </cell>
          <cell r="T3">
            <v>0.14000000000000001</v>
          </cell>
        </row>
        <row r="4">
          <cell r="A4">
            <v>2</v>
          </cell>
          <cell r="B4" t="str">
            <v>전선관</v>
          </cell>
          <cell r="C4" t="str">
            <v>HI-PVC  16C</v>
          </cell>
          <cell r="D4" t="str">
            <v>m</v>
          </cell>
          <cell r="S4" t="str">
            <v>내선</v>
          </cell>
          <cell r="T4">
            <v>0.05</v>
          </cell>
        </row>
        <row r="5">
          <cell r="A5">
            <v>3</v>
          </cell>
          <cell r="B5" t="str">
            <v>전선관</v>
          </cell>
          <cell r="C5" t="str">
            <v>HI-PVC  22C</v>
          </cell>
          <cell r="D5" t="str">
            <v>m</v>
          </cell>
          <cell r="S5" t="str">
            <v>내선</v>
          </cell>
          <cell r="T5">
            <v>0.06</v>
          </cell>
        </row>
        <row r="6">
          <cell r="A6">
            <v>4</v>
          </cell>
          <cell r="B6" t="str">
            <v>전선관</v>
          </cell>
          <cell r="C6" t="str">
            <v>HI-PVC  28C</v>
          </cell>
          <cell r="D6" t="str">
            <v>m</v>
          </cell>
          <cell r="S6" t="str">
            <v>내선</v>
          </cell>
          <cell r="T6">
            <v>0.08</v>
          </cell>
        </row>
        <row r="7">
          <cell r="A7">
            <v>5</v>
          </cell>
          <cell r="B7" t="str">
            <v>전선관</v>
          </cell>
          <cell r="C7" t="str">
            <v>HI-PVC  36C</v>
          </cell>
          <cell r="D7" t="str">
            <v>m</v>
          </cell>
          <cell r="S7" t="str">
            <v>내선</v>
          </cell>
          <cell r="T7">
            <v>0.1</v>
          </cell>
        </row>
        <row r="8">
          <cell r="A8">
            <v>6</v>
          </cell>
          <cell r="B8" t="str">
            <v>전선관</v>
          </cell>
          <cell r="C8" t="str">
            <v xml:space="preserve">ELPφ40  </v>
          </cell>
          <cell r="D8" t="str">
            <v>m</v>
          </cell>
          <cell r="U8" t="str">
            <v>배전</v>
          </cell>
          <cell r="V8">
            <v>1.2E-2</v>
          </cell>
          <cell r="W8" t="str">
            <v>보인</v>
          </cell>
          <cell r="X8">
            <v>2.9000000000000001E-2</v>
          </cell>
        </row>
        <row r="9">
          <cell r="A9">
            <v>7</v>
          </cell>
          <cell r="B9" t="str">
            <v>전선관</v>
          </cell>
          <cell r="C9" t="str">
            <v xml:space="preserve">ELPφ50  </v>
          </cell>
          <cell r="D9" t="str">
            <v>m</v>
          </cell>
          <cell r="U9" t="str">
            <v>배전</v>
          </cell>
          <cell r="V9">
            <v>1.2E-2</v>
          </cell>
          <cell r="W9" t="str">
            <v>보인</v>
          </cell>
          <cell r="X9">
            <v>2.9000000000000001E-2</v>
          </cell>
        </row>
        <row r="10">
          <cell r="A10">
            <v>8</v>
          </cell>
          <cell r="B10" t="str">
            <v>노말 밴드</v>
          </cell>
          <cell r="C10" t="str">
            <v>HI-PVC  28C</v>
          </cell>
          <cell r="D10" t="str">
            <v>EA</v>
          </cell>
        </row>
        <row r="11">
          <cell r="A11">
            <v>9</v>
          </cell>
          <cell r="B11" t="str">
            <v>노말 밴드</v>
          </cell>
          <cell r="C11" t="str">
            <v>HI-PVC  36C</v>
          </cell>
          <cell r="D11" t="str">
            <v>EA</v>
          </cell>
        </row>
        <row r="12">
          <cell r="A12">
            <v>10</v>
          </cell>
          <cell r="B12" t="str">
            <v>노말 밴드</v>
          </cell>
          <cell r="C12" t="str">
            <v>ST  28C</v>
          </cell>
          <cell r="D12" t="str">
            <v>EA</v>
          </cell>
        </row>
        <row r="13">
          <cell r="A13">
            <v>11</v>
          </cell>
          <cell r="B13" t="str">
            <v xml:space="preserve">전선 </v>
          </cell>
          <cell r="C13" t="str">
            <v>IV   2.0</v>
          </cell>
          <cell r="D13" t="str">
            <v>m</v>
          </cell>
          <cell r="S13" t="str">
            <v>내선</v>
          </cell>
          <cell r="T13">
            <v>0.01</v>
          </cell>
        </row>
        <row r="14">
          <cell r="A14">
            <v>12</v>
          </cell>
          <cell r="B14" t="str">
            <v xml:space="preserve">전선 </v>
          </cell>
          <cell r="C14" t="str">
            <v>IV   5.5sq</v>
          </cell>
          <cell r="D14" t="str">
            <v>m</v>
          </cell>
          <cell r="S14" t="str">
            <v>내선</v>
          </cell>
          <cell r="T14">
            <v>0.01</v>
          </cell>
        </row>
        <row r="15">
          <cell r="A15">
            <v>13</v>
          </cell>
          <cell r="B15" t="str">
            <v xml:space="preserve">전선 </v>
          </cell>
          <cell r="C15" t="str">
            <v>GV   2.0sq</v>
          </cell>
          <cell r="D15" t="str">
            <v>m</v>
          </cell>
          <cell r="S15" t="str">
            <v>내선</v>
          </cell>
          <cell r="T15">
            <v>0.01</v>
          </cell>
        </row>
        <row r="16">
          <cell r="A16">
            <v>14</v>
          </cell>
          <cell r="B16" t="str">
            <v xml:space="preserve">전선 </v>
          </cell>
          <cell r="C16" t="str">
            <v>GV   3.5sq</v>
          </cell>
          <cell r="D16" t="str">
            <v>m</v>
          </cell>
          <cell r="S16" t="str">
            <v>내선</v>
          </cell>
          <cell r="T16">
            <v>0.01</v>
          </cell>
        </row>
        <row r="17">
          <cell r="A17">
            <v>15</v>
          </cell>
          <cell r="B17" t="str">
            <v xml:space="preserve">전선 </v>
          </cell>
          <cell r="C17" t="str">
            <v>HIV   1.2</v>
          </cell>
          <cell r="D17" t="str">
            <v>m</v>
          </cell>
          <cell r="S17" t="str">
            <v>내선</v>
          </cell>
          <cell r="T17">
            <v>0.01</v>
          </cell>
        </row>
        <row r="18">
          <cell r="A18">
            <v>16</v>
          </cell>
          <cell r="B18" t="str">
            <v xml:space="preserve">전선 </v>
          </cell>
          <cell r="C18" t="str">
            <v>HIV1.6</v>
          </cell>
          <cell r="D18" t="str">
            <v>m</v>
          </cell>
          <cell r="S18" t="str">
            <v>내선</v>
          </cell>
          <cell r="T18">
            <v>0.01</v>
          </cell>
        </row>
        <row r="19">
          <cell r="A19">
            <v>17</v>
          </cell>
          <cell r="B19" t="str">
            <v xml:space="preserve">전선 </v>
          </cell>
          <cell r="C19" t="str">
            <v>HIV   2.0</v>
          </cell>
          <cell r="D19" t="str">
            <v>m</v>
          </cell>
          <cell r="S19" t="str">
            <v>내선</v>
          </cell>
          <cell r="T19">
            <v>0.01</v>
          </cell>
        </row>
        <row r="20">
          <cell r="A20">
            <v>18</v>
          </cell>
          <cell r="B20" t="str">
            <v xml:space="preserve"> 케이블</v>
          </cell>
          <cell r="C20" t="str">
            <v>600V CV 5.5 sq/2C</v>
          </cell>
          <cell r="D20" t="str">
            <v>m</v>
          </cell>
          <cell r="S20" t="str">
            <v>저케</v>
          </cell>
          <cell r="T20">
            <v>1.7999999999999999E-2</v>
          </cell>
        </row>
        <row r="21">
          <cell r="A21">
            <v>19</v>
          </cell>
          <cell r="B21" t="str">
            <v xml:space="preserve"> 케이블</v>
          </cell>
          <cell r="C21" t="str">
            <v>600V CV 5.5 sq/4C</v>
          </cell>
          <cell r="D21" t="str">
            <v>m</v>
          </cell>
          <cell r="S21" t="str">
            <v>저케</v>
          </cell>
          <cell r="T21">
            <v>3.4000000000000002E-2</v>
          </cell>
        </row>
        <row r="22">
          <cell r="A22">
            <v>20</v>
          </cell>
          <cell r="B22" t="str">
            <v xml:space="preserve"> 케이블</v>
          </cell>
          <cell r="C22" t="str">
            <v>600V  CV8sq/2C</v>
          </cell>
          <cell r="D22" t="str">
            <v>m</v>
          </cell>
          <cell r="S22" t="str">
            <v>저케</v>
          </cell>
          <cell r="T22">
            <v>0.02</v>
          </cell>
        </row>
        <row r="23">
          <cell r="A23">
            <v>21</v>
          </cell>
          <cell r="B23" t="str">
            <v xml:space="preserve"> 케이블</v>
          </cell>
          <cell r="C23" t="str">
            <v>600V  CV8sq/4C</v>
          </cell>
          <cell r="D23" t="str">
            <v>m</v>
          </cell>
          <cell r="S23" t="str">
            <v>저케</v>
          </cell>
          <cell r="T23">
            <v>3.9E-2</v>
          </cell>
        </row>
        <row r="24">
          <cell r="A24">
            <v>22</v>
          </cell>
          <cell r="B24" t="str">
            <v xml:space="preserve"> 케이블</v>
          </cell>
          <cell r="C24" t="str">
            <v>CPEV 0.65/10P</v>
          </cell>
          <cell r="D24" t="str">
            <v>m</v>
          </cell>
          <cell r="S24" t="str">
            <v>통케</v>
          </cell>
          <cell r="T24">
            <v>1.7999999999999999E-2</v>
          </cell>
        </row>
        <row r="25">
          <cell r="A25">
            <v>23</v>
          </cell>
          <cell r="B25" t="str">
            <v xml:space="preserve"> 케이블</v>
          </cell>
          <cell r="C25" t="str">
            <v>CPEV 0.65/20P</v>
          </cell>
          <cell r="D25" t="str">
            <v>m</v>
          </cell>
          <cell r="S25" t="str">
            <v>통케</v>
          </cell>
          <cell r="T25">
            <v>2.1999999999999999E-2</v>
          </cell>
        </row>
        <row r="26">
          <cell r="A26">
            <v>24</v>
          </cell>
          <cell r="B26" t="str">
            <v xml:space="preserve"> 케이블</v>
          </cell>
          <cell r="C26" t="str">
            <v>CVV          2.0sq/3C</v>
          </cell>
          <cell r="D26" t="str">
            <v>m</v>
          </cell>
          <cell r="S26" t="str">
            <v>저케</v>
          </cell>
          <cell r="T26">
            <v>1.9E-2</v>
          </cell>
        </row>
        <row r="27">
          <cell r="A27">
            <v>25</v>
          </cell>
          <cell r="B27" t="str">
            <v xml:space="preserve"> 케이블</v>
          </cell>
          <cell r="C27" t="str">
            <v>CVV        2.0sq/15C</v>
          </cell>
          <cell r="D27" t="str">
            <v>m</v>
          </cell>
          <cell r="S27" t="str">
            <v>저케</v>
          </cell>
          <cell r="T27">
            <v>7.1999999999999995E-2</v>
          </cell>
        </row>
        <row r="28">
          <cell r="A28">
            <v>26</v>
          </cell>
          <cell r="B28" t="str">
            <v>Outlet Box</v>
          </cell>
          <cell r="C28" t="str">
            <v>4각 천정</v>
          </cell>
          <cell r="D28" t="str">
            <v>EA</v>
          </cell>
          <cell r="S28" t="str">
            <v>내선</v>
          </cell>
          <cell r="T28">
            <v>0.12</v>
          </cell>
        </row>
        <row r="29">
          <cell r="A29">
            <v>27</v>
          </cell>
          <cell r="B29" t="str">
            <v>Outlet Box</v>
          </cell>
          <cell r="C29" t="str">
            <v>4각벽부</v>
          </cell>
          <cell r="D29" t="str">
            <v>EA</v>
          </cell>
          <cell r="S29" t="str">
            <v>내선</v>
          </cell>
          <cell r="T29">
            <v>0.2</v>
          </cell>
        </row>
        <row r="30">
          <cell r="A30">
            <v>28</v>
          </cell>
          <cell r="B30" t="str">
            <v>Outlet Box</v>
          </cell>
          <cell r="C30" t="str">
            <v xml:space="preserve">  8 각</v>
          </cell>
          <cell r="D30" t="str">
            <v>EA</v>
          </cell>
          <cell r="S30" t="str">
            <v>내선</v>
          </cell>
          <cell r="T30">
            <v>0.12</v>
          </cell>
        </row>
        <row r="31">
          <cell r="A31">
            <v>29</v>
          </cell>
          <cell r="B31" t="str">
            <v>Outlet Box</v>
          </cell>
          <cell r="C31" t="str">
            <v>SW</v>
          </cell>
          <cell r="D31" t="str">
            <v>EA</v>
          </cell>
          <cell r="S31" t="str">
            <v>내선</v>
          </cell>
          <cell r="T31">
            <v>0.2</v>
          </cell>
        </row>
        <row r="32">
          <cell r="A32">
            <v>30</v>
          </cell>
          <cell r="B32" t="str">
            <v xml:space="preserve"> 콘  센  트   접지극부 </v>
          </cell>
          <cell r="C32" t="str">
            <v>1구용</v>
          </cell>
          <cell r="D32" t="str">
            <v>EA</v>
          </cell>
          <cell r="S32" t="str">
            <v>내선</v>
          </cell>
          <cell r="T32">
            <v>0.08</v>
          </cell>
        </row>
        <row r="33">
          <cell r="A33">
            <v>31</v>
          </cell>
          <cell r="B33" t="str">
            <v xml:space="preserve"> 콘  센  트   접지극부 </v>
          </cell>
          <cell r="C33" t="str">
            <v>1구방폭</v>
          </cell>
          <cell r="D33" t="str">
            <v>EA</v>
          </cell>
          <cell r="S33" t="str">
            <v>내선</v>
          </cell>
          <cell r="T33">
            <v>0.16</v>
          </cell>
        </row>
        <row r="34">
          <cell r="A34">
            <v>32</v>
          </cell>
          <cell r="B34" t="str">
            <v xml:space="preserve"> 콘  센  트   접지극부 </v>
          </cell>
          <cell r="C34" t="str">
            <v>1구방수</v>
          </cell>
          <cell r="D34" t="str">
            <v>EA</v>
          </cell>
          <cell r="S34" t="str">
            <v>내선</v>
          </cell>
          <cell r="T34">
            <v>0.08</v>
          </cell>
        </row>
        <row r="35">
          <cell r="A35">
            <v>33</v>
          </cell>
          <cell r="B35" t="str">
            <v xml:space="preserve"> 콘  센  트   접지극부 </v>
          </cell>
          <cell r="C35" t="str">
            <v>2구용</v>
          </cell>
          <cell r="D35" t="str">
            <v>EA</v>
          </cell>
          <cell r="S35" t="str">
            <v>내선</v>
          </cell>
          <cell r="T35">
            <v>0.08</v>
          </cell>
        </row>
        <row r="36">
          <cell r="A36">
            <v>34</v>
          </cell>
          <cell r="B36" t="str">
            <v xml:space="preserve"> 콘  센  트   접지극부 </v>
          </cell>
          <cell r="C36" t="str">
            <v>2구방폭</v>
          </cell>
          <cell r="D36" t="str">
            <v>EA</v>
          </cell>
          <cell r="S36" t="str">
            <v>내선</v>
          </cell>
          <cell r="T36">
            <v>0.16</v>
          </cell>
        </row>
        <row r="37">
          <cell r="A37">
            <v>35</v>
          </cell>
          <cell r="B37" t="str">
            <v xml:space="preserve"> 콘  센  트   접지극부 </v>
          </cell>
          <cell r="C37" t="str">
            <v>에어컨용</v>
          </cell>
          <cell r="D37" t="str">
            <v>EA</v>
          </cell>
          <cell r="S37" t="str">
            <v>내선</v>
          </cell>
          <cell r="T37">
            <v>0.08</v>
          </cell>
        </row>
        <row r="38">
          <cell r="A38">
            <v>36</v>
          </cell>
          <cell r="B38" t="str">
            <v xml:space="preserve"> 콘  센  트   접지극부 </v>
          </cell>
          <cell r="C38" t="str">
            <v>FAN용</v>
          </cell>
          <cell r="D38" t="str">
            <v>EA</v>
          </cell>
          <cell r="S38" t="str">
            <v>내선</v>
          </cell>
          <cell r="T38">
            <v>0.08</v>
          </cell>
        </row>
        <row r="39">
          <cell r="A39">
            <v>37</v>
          </cell>
          <cell r="B39" t="str">
            <v xml:space="preserve"> 콘  센  트   접지극부 </v>
          </cell>
          <cell r="C39" t="str">
            <v>3P 30A</v>
          </cell>
          <cell r="D39" t="str">
            <v>EA</v>
          </cell>
          <cell r="S39" t="str">
            <v>내선</v>
          </cell>
          <cell r="T39">
            <v>0.14499999999999999</v>
          </cell>
        </row>
        <row r="40">
          <cell r="A40">
            <v>38</v>
          </cell>
          <cell r="B40" t="str">
            <v>전화용 콘센트</v>
          </cell>
          <cell r="C40" t="str">
            <v>체신부규격4P</v>
          </cell>
          <cell r="D40" t="str">
            <v>EA</v>
          </cell>
          <cell r="S40" t="str">
            <v>통내</v>
          </cell>
          <cell r="T40">
            <v>7.0000000000000007E-2</v>
          </cell>
        </row>
        <row r="41">
          <cell r="A41">
            <v>39</v>
          </cell>
          <cell r="B41" t="str">
            <v>텀블러SW</v>
          </cell>
          <cell r="C41" t="str">
            <v>1로  1구</v>
          </cell>
          <cell r="D41" t="str">
            <v>EA</v>
          </cell>
          <cell r="S41" t="str">
            <v>내선</v>
          </cell>
          <cell r="T41">
            <v>6.5000000000000002E-2</v>
          </cell>
        </row>
        <row r="42">
          <cell r="A42">
            <v>40</v>
          </cell>
          <cell r="B42" t="str">
            <v>텀블러SW</v>
          </cell>
          <cell r="C42" t="str">
            <v>1로 1구방폭</v>
          </cell>
          <cell r="D42" t="str">
            <v>EA</v>
          </cell>
          <cell r="S42" t="str">
            <v>내선</v>
          </cell>
          <cell r="T42">
            <v>0.13</v>
          </cell>
        </row>
        <row r="43">
          <cell r="A43">
            <v>41</v>
          </cell>
          <cell r="B43" t="str">
            <v>텀블러SW</v>
          </cell>
          <cell r="C43" t="str">
            <v>1로  2구</v>
          </cell>
          <cell r="D43" t="str">
            <v>EA</v>
          </cell>
          <cell r="S43" t="str">
            <v>내선</v>
          </cell>
          <cell r="T43">
            <v>8.5000000000000006E-2</v>
          </cell>
        </row>
        <row r="44">
          <cell r="A44">
            <v>42</v>
          </cell>
          <cell r="B44" t="str">
            <v>텀블러SW</v>
          </cell>
          <cell r="C44" t="str">
            <v>1로 2구방폭</v>
          </cell>
          <cell r="D44" t="str">
            <v>EA</v>
          </cell>
          <cell r="S44" t="str">
            <v>내선</v>
          </cell>
          <cell r="T44">
            <v>0.17</v>
          </cell>
        </row>
        <row r="45">
          <cell r="A45">
            <v>43</v>
          </cell>
          <cell r="B45" t="str">
            <v>텀블러SW</v>
          </cell>
          <cell r="C45" t="str">
            <v>1로  3구</v>
          </cell>
          <cell r="D45" t="str">
            <v>EA</v>
          </cell>
          <cell r="S45" t="str">
            <v>내선</v>
          </cell>
          <cell r="T45">
            <v>8.5000000000000006E-2</v>
          </cell>
        </row>
        <row r="46">
          <cell r="A46">
            <v>44</v>
          </cell>
          <cell r="B46" t="str">
            <v>텀블러SW</v>
          </cell>
          <cell r="C46" t="str">
            <v>3로  1구</v>
          </cell>
          <cell r="D46" t="str">
            <v>EA</v>
          </cell>
          <cell r="S46" t="str">
            <v>내선</v>
          </cell>
          <cell r="T46">
            <v>8.5000000000000006E-2</v>
          </cell>
        </row>
        <row r="47">
          <cell r="A47">
            <v>45</v>
          </cell>
          <cell r="B47" t="str">
            <v>등 기 구</v>
          </cell>
          <cell r="C47" t="str">
            <v>IL-200W벽부</v>
          </cell>
          <cell r="D47" t="str">
            <v>EA</v>
          </cell>
          <cell r="S47" t="str">
            <v>내선</v>
          </cell>
          <cell r="T47">
            <v>0.158</v>
          </cell>
        </row>
        <row r="48">
          <cell r="A48">
            <v>46</v>
          </cell>
          <cell r="B48" t="str">
            <v>등 기 구</v>
          </cell>
          <cell r="C48" t="str">
            <v>IL-60W 천정매입</v>
          </cell>
          <cell r="D48" t="str">
            <v>EA</v>
          </cell>
          <cell r="S48" t="str">
            <v>내선</v>
          </cell>
          <cell r="T48">
            <v>0.245</v>
          </cell>
        </row>
        <row r="49">
          <cell r="A49">
            <v>47</v>
          </cell>
          <cell r="B49" t="str">
            <v>등 기 구</v>
          </cell>
          <cell r="C49" t="str">
            <v>IL-60W 천정직부</v>
          </cell>
          <cell r="D49" t="str">
            <v>EA</v>
          </cell>
          <cell r="S49" t="str">
            <v>내선</v>
          </cell>
          <cell r="T49">
            <v>0.18</v>
          </cell>
        </row>
        <row r="50">
          <cell r="A50">
            <v>48</v>
          </cell>
          <cell r="B50" t="str">
            <v>등 기 구</v>
          </cell>
          <cell r="C50" t="str">
            <v>비상등</v>
          </cell>
          <cell r="D50" t="str">
            <v>EA</v>
          </cell>
          <cell r="S50" t="str">
            <v>내선</v>
          </cell>
          <cell r="T50">
            <v>0.158</v>
          </cell>
        </row>
        <row r="51">
          <cell r="A51">
            <v>49</v>
          </cell>
          <cell r="B51" t="str">
            <v>등 기 구</v>
          </cell>
          <cell r="C51" t="str">
            <v>FL 2/20삼각직부</v>
          </cell>
          <cell r="D51" t="str">
            <v>EA</v>
          </cell>
          <cell r="S51" t="str">
            <v>내선</v>
          </cell>
          <cell r="T51">
            <v>0.19500000000000001</v>
          </cell>
        </row>
        <row r="52">
          <cell r="A52">
            <v>50</v>
          </cell>
          <cell r="B52" t="str">
            <v>등 기 구</v>
          </cell>
          <cell r="C52" t="str">
            <v>FL 2/20매입</v>
          </cell>
          <cell r="D52" t="str">
            <v>EA</v>
          </cell>
          <cell r="S52" t="str">
            <v>내선</v>
          </cell>
          <cell r="T52">
            <v>0.32</v>
          </cell>
        </row>
        <row r="53">
          <cell r="A53">
            <v>51</v>
          </cell>
          <cell r="B53" t="str">
            <v>등 기 구</v>
          </cell>
          <cell r="C53" t="str">
            <v>FL 2/40매입</v>
          </cell>
          <cell r="D53" t="str">
            <v>EA</v>
          </cell>
          <cell r="S53" t="str">
            <v>내선</v>
          </cell>
          <cell r="T53">
            <v>0.48799999999999999</v>
          </cell>
        </row>
        <row r="54">
          <cell r="A54">
            <v>52</v>
          </cell>
          <cell r="B54" t="str">
            <v>등 기 구</v>
          </cell>
          <cell r="C54" t="str">
            <v>FL 2/20펜던트</v>
          </cell>
          <cell r="D54" t="str">
            <v>EA</v>
          </cell>
          <cell r="S54" t="str">
            <v>내선</v>
          </cell>
          <cell r="T54">
            <v>0.23499999999999999</v>
          </cell>
        </row>
        <row r="55">
          <cell r="A55">
            <v>53</v>
          </cell>
          <cell r="B55" t="str">
            <v>등 기 구</v>
          </cell>
          <cell r="C55" t="str">
            <v>FL 2/40펜던트</v>
          </cell>
          <cell r="D55" t="str">
            <v>EA</v>
          </cell>
          <cell r="S55" t="str">
            <v>내선</v>
          </cell>
          <cell r="T55">
            <v>0.36499999999999999</v>
          </cell>
        </row>
        <row r="56">
          <cell r="A56">
            <v>54</v>
          </cell>
          <cell r="B56" t="str">
            <v>등 기 구</v>
          </cell>
          <cell r="C56" t="str">
            <v>FL 2/40방폭형</v>
          </cell>
          <cell r="S56" t="str">
            <v>내선</v>
          </cell>
          <cell r="T56">
            <v>0.73</v>
          </cell>
        </row>
        <row r="57">
          <cell r="A57">
            <v>55</v>
          </cell>
          <cell r="B57" t="str">
            <v>등 기 구</v>
          </cell>
          <cell r="C57" t="str">
            <v>MH 250W천정형</v>
          </cell>
          <cell r="D57" t="str">
            <v>EA</v>
          </cell>
          <cell r="S57" t="str">
            <v>내선</v>
          </cell>
          <cell r="T57">
            <v>0.495</v>
          </cell>
        </row>
        <row r="58">
          <cell r="A58">
            <v>56</v>
          </cell>
          <cell r="B58" t="str">
            <v>등 기 구</v>
          </cell>
          <cell r="C58" t="str">
            <v>MH 175W천정형</v>
          </cell>
          <cell r="D58" t="str">
            <v>EA</v>
          </cell>
          <cell r="S58" t="str">
            <v>내선</v>
          </cell>
          <cell r="T58">
            <v>0.44</v>
          </cell>
        </row>
        <row r="59">
          <cell r="A59">
            <v>57</v>
          </cell>
          <cell r="B59" t="str">
            <v>등 기 구</v>
          </cell>
          <cell r="C59" t="str">
            <v>MH 175W벽부형</v>
          </cell>
          <cell r="D59" t="str">
            <v>EA</v>
          </cell>
          <cell r="S59" t="str">
            <v>내선</v>
          </cell>
          <cell r="T59">
            <v>0.44</v>
          </cell>
        </row>
        <row r="60">
          <cell r="A60">
            <v>58</v>
          </cell>
          <cell r="B60" t="str">
            <v>판넬</v>
          </cell>
          <cell r="C60" t="str">
            <v>LP-A</v>
          </cell>
          <cell r="D60" t="str">
            <v>면</v>
          </cell>
          <cell r="S60" t="str">
            <v>프전</v>
          </cell>
          <cell r="T60">
            <v>5.8</v>
          </cell>
          <cell r="U60" t="str">
            <v>보인</v>
          </cell>
          <cell r="V60">
            <v>1.9</v>
          </cell>
        </row>
        <row r="61">
          <cell r="A61">
            <v>59</v>
          </cell>
          <cell r="B61" t="str">
            <v>전극봉</v>
          </cell>
          <cell r="C61" t="str">
            <v>3극</v>
          </cell>
          <cell r="D61" t="str">
            <v>EA</v>
          </cell>
          <cell r="S61" t="str">
            <v>내선</v>
          </cell>
          <cell r="T61">
            <v>0.8</v>
          </cell>
        </row>
        <row r="62">
          <cell r="A62">
            <v>60</v>
          </cell>
          <cell r="B62" t="str">
            <v>FLEXIBLE</v>
          </cell>
          <cell r="C62" t="str">
            <v>제1종 16C</v>
          </cell>
          <cell r="D62" t="str">
            <v>m</v>
          </cell>
          <cell r="S62" t="str">
            <v>내선</v>
          </cell>
          <cell r="T62">
            <v>3.9E-2</v>
          </cell>
        </row>
        <row r="63">
          <cell r="A63">
            <v>61</v>
          </cell>
          <cell r="B63" t="str">
            <v>FLEXIBLE</v>
          </cell>
          <cell r="C63" t="str">
            <v>고장력방수22C</v>
          </cell>
          <cell r="D63" t="str">
            <v>m</v>
          </cell>
          <cell r="S63" t="str">
            <v>내선</v>
          </cell>
          <cell r="T63">
            <v>4.9000000000000002E-2</v>
          </cell>
        </row>
        <row r="64">
          <cell r="A64">
            <v>62</v>
          </cell>
          <cell r="B64" t="str">
            <v>FLEXIBLE  CONNECTOR</v>
          </cell>
          <cell r="C64" t="str">
            <v>제1종 16C</v>
          </cell>
          <cell r="D64" t="str">
            <v>EA</v>
          </cell>
        </row>
        <row r="65">
          <cell r="A65">
            <v>63</v>
          </cell>
          <cell r="B65" t="str">
            <v>FLEXIBLE  CONNECTOR</v>
          </cell>
          <cell r="C65" t="str">
            <v>고장력방수22C</v>
          </cell>
          <cell r="D65" t="str">
            <v>EA</v>
          </cell>
        </row>
        <row r="66">
          <cell r="A66">
            <v>64</v>
          </cell>
          <cell r="B66" t="str">
            <v>AMP</v>
          </cell>
          <cell r="D66" t="str">
            <v>면</v>
          </cell>
          <cell r="S66" t="str">
            <v>통내</v>
          </cell>
          <cell r="T66">
            <v>9</v>
          </cell>
        </row>
        <row r="67">
          <cell r="A67">
            <v>65</v>
          </cell>
          <cell r="B67" t="str">
            <v>스피커</v>
          </cell>
          <cell r="C67" t="str">
            <v>3W    천정형</v>
          </cell>
          <cell r="D67" t="str">
            <v>EA</v>
          </cell>
          <cell r="S67" t="str">
            <v>통내</v>
          </cell>
          <cell r="T67">
            <v>0.45</v>
          </cell>
        </row>
        <row r="68">
          <cell r="A68">
            <v>66</v>
          </cell>
          <cell r="B68" t="str">
            <v>스피커</v>
          </cell>
          <cell r="C68" t="str">
            <v>3W    벽부형</v>
          </cell>
          <cell r="D68" t="str">
            <v>EA</v>
          </cell>
          <cell r="S68" t="str">
            <v>통내</v>
          </cell>
          <cell r="T68">
            <v>0.45</v>
          </cell>
        </row>
        <row r="69">
          <cell r="A69">
            <v>67</v>
          </cell>
          <cell r="B69" t="str">
            <v>스피커</v>
          </cell>
          <cell r="C69" t="str">
            <v>20W옥외칼럼형</v>
          </cell>
          <cell r="D69" t="str">
            <v>EA</v>
          </cell>
          <cell r="S69" t="str">
            <v>통내</v>
          </cell>
          <cell r="T69">
            <v>1</v>
          </cell>
        </row>
        <row r="70">
          <cell r="A70">
            <v>68</v>
          </cell>
          <cell r="B70" t="str">
            <v>인터폰</v>
          </cell>
          <cell r="C70" t="str">
            <v>전자연립식20회로</v>
          </cell>
          <cell r="D70" t="str">
            <v>EA</v>
          </cell>
          <cell r="S70" t="str">
            <v>통내</v>
          </cell>
          <cell r="T70">
            <v>1</v>
          </cell>
          <cell r="U70" t="str">
            <v>통설</v>
          </cell>
          <cell r="V70">
            <v>2</v>
          </cell>
        </row>
        <row r="71">
          <cell r="A71">
            <v>69</v>
          </cell>
          <cell r="B71" t="str">
            <v>감지기</v>
          </cell>
          <cell r="C71" t="str">
            <v>차동식 스포트감지기2종</v>
          </cell>
          <cell r="D71" t="str">
            <v>EA</v>
          </cell>
          <cell r="S71" t="str">
            <v>내선</v>
          </cell>
          <cell r="T71">
            <v>0.14300000000000002</v>
          </cell>
        </row>
        <row r="72">
          <cell r="A72">
            <v>70</v>
          </cell>
          <cell r="B72" t="str">
            <v>감지기</v>
          </cell>
          <cell r="C72" t="str">
            <v>광전식 연감지기2종</v>
          </cell>
          <cell r="D72" t="str">
            <v>EA</v>
          </cell>
          <cell r="S72" t="str">
            <v>내선</v>
          </cell>
          <cell r="T72">
            <v>0.14300000000000002</v>
          </cell>
        </row>
        <row r="73">
          <cell r="A73">
            <v>71</v>
          </cell>
          <cell r="B73" t="str">
            <v>감지기</v>
          </cell>
          <cell r="C73" t="str">
            <v>정온식감지기</v>
          </cell>
          <cell r="D73" t="str">
            <v>EA</v>
          </cell>
          <cell r="S73" t="str">
            <v>내선</v>
          </cell>
          <cell r="T73">
            <v>0.14300000000000002</v>
          </cell>
        </row>
        <row r="74">
          <cell r="A74">
            <v>72</v>
          </cell>
          <cell r="B74" t="str">
            <v>유도등</v>
          </cell>
          <cell r="C74" t="str">
            <v>통로유도등</v>
          </cell>
          <cell r="D74" t="str">
            <v>EA</v>
          </cell>
          <cell r="S74" t="str">
            <v>내선</v>
          </cell>
          <cell r="T74">
            <v>0.79500000000000004</v>
          </cell>
        </row>
        <row r="75">
          <cell r="A75">
            <v>73</v>
          </cell>
          <cell r="B75" t="str">
            <v>유도등</v>
          </cell>
          <cell r="C75" t="str">
            <v>피난구유도등</v>
          </cell>
          <cell r="D75" t="str">
            <v>EA</v>
          </cell>
          <cell r="S75" t="str">
            <v>내선</v>
          </cell>
          <cell r="T75">
            <v>0.13500000000000001</v>
          </cell>
        </row>
        <row r="76">
          <cell r="A76">
            <v>74</v>
          </cell>
          <cell r="B76" t="str">
            <v>수동발신기</v>
          </cell>
          <cell r="D76" t="str">
            <v>set</v>
          </cell>
          <cell r="S76" t="str">
            <v>내선</v>
          </cell>
          <cell r="T76">
            <v>0.3</v>
          </cell>
        </row>
        <row r="77">
          <cell r="A77">
            <v>75</v>
          </cell>
          <cell r="B77" t="str">
            <v>수신반</v>
          </cell>
          <cell r="C77" t="str">
            <v>P형1급   10회로용</v>
          </cell>
          <cell r="D77" t="str">
            <v>set</v>
          </cell>
          <cell r="S77" t="str">
            <v>내선</v>
          </cell>
          <cell r="T77">
            <v>9</v>
          </cell>
        </row>
        <row r="78">
          <cell r="A78">
            <v>101</v>
          </cell>
          <cell r="B78" t="str">
            <v>전선관</v>
          </cell>
          <cell r="C78" t="str">
            <v>ELPφ30</v>
          </cell>
          <cell r="D78" t="str">
            <v>m</v>
          </cell>
          <cell r="U78" t="str">
            <v>배전</v>
          </cell>
          <cell r="V78">
            <v>1.2E-2</v>
          </cell>
          <cell r="W78" t="str">
            <v>보인</v>
          </cell>
          <cell r="X78">
            <v>2.9000000000000001E-2</v>
          </cell>
        </row>
        <row r="79">
          <cell r="A79">
            <v>102</v>
          </cell>
          <cell r="B79" t="str">
            <v xml:space="preserve"> 케이블</v>
          </cell>
          <cell r="C79" t="str">
            <v>CV   2.0sq/2C</v>
          </cell>
          <cell r="D79" t="str">
            <v>m</v>
          </cell>
          <cell r="S79" t="str">
            <v>저케</v>
          </cell>
          <cell r="T79">
            <v>1.4E-2</v>
          </cell>
        </row>
        <row r="80">
          <cell r="A80">
            <v>103</v>
          </cell>
          <cell r="B80" t="str">
            <v xml:space="preserve"> 케이블</v>
          </cell>
          <cell r="C80" t="str">
            <v>CV     3.5sq/3C</v>
          </cell>
          <cell r="D80" t="str">
            <v>m</v>
          </cell>
          <cell r="S80" t="str">
            <v>저케</v>
          </cell>
          <cell r="T80">
            <v>2.1999999999999999E-2</v>
          </cell>
        </row>
      </sheetData>
      <sheetData sheetId="1" refreshError="1">
        <row r="3"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8</v>
          </cell>
          <cell r="K3">
            <v>9</v>
          </cell>
          <cell r="L3">
            <v>11</v>
          </cell>
          <cell r="M3">
            <v>12</v>
          </cell>
          <cell r="N3">
            <v>13</v>
          </cell>
          <cell r="O3">
            <v>22</v>
          </cell>
          <cell r="P3">
            <v>23</v>
          </cell>
          <cell r="Q3">
            <v>24</v>
          </cell>
          <cell r="R3">
            <v>16</v>
          </cell>
          <cell r="S3">
            <v>26</v>
          </cell>
          <cell r="T3">
            <v>27</v>
          </cell>
          <cell r="U3">
            <v>28</v>
          </cell>
          <cell r="V3">
            <v>29</v>
          </cell>
          <cell r="W3">
            <v>30</v>
          </cell>
          <cell r="X3">
            <v>32</v>
          </cell>
          <cell r="Y3">
            <v>33</v>
          </cell>
          <cell r="Z3">
            <v>35</v>
          </cell>
          <cell r="AA3">
            <v>36</v>
          </cell>
          <cell r="AB3">
            <v>37</v>
          </cell>
          <cell r="AC3">
            <v>38</v>
          </cell>
          <cell r="AD3">
            <v>39</v>
          </cell>
          <cell r="AE3">
            <v>41</v>
          </cell>
          <cell r="AF3">
            <v>43</v>
          </cell>
          <cell r="AG3">
            <v>46</v>
          </cell>
          <cell r="AH3">
            <v>48</v>
          </cell>
          <cell r="AI3">
            <v>50</v>
          </cell>
          <cell r="AJ3">
            <v>51</v>
          </cell>
          <cell r="AK3">
            <v>53</v>
          </cell>
          <cell r="AL3">
            <v>55</v>
          </cell>
          <cell r="AM3">
            <v>57</v>
          </cell>
          <cell r="AN3">
            <v>60</v>
          </cell>
          <cell r="AO3">
            <v>62</v>
          </cell>
          <cell r="AP3">
            <v>65</v>
          </cell>
          <cell r="AQ3">
            <v>66</v>
          </cell>
          <cell r="AR3">
            <v>67</v>
          </cell>
          <cell r="AS3">
            <v>68</v>
          </cell>
        </row>
        <row r="4">
          <cell r="F4" t="str">
            <v>전선관</v>
          </cell>
          <cell r="J4" t="str">
            <v>노말 밴드</v>
          </cell>
          <cell r="L4" t="str">
            <v>전선 및 케이블</v>
          </cell>
          <cell r="S4" t="str">
            <v>Outlet Box</v>
          </cell>
          <cell r="W4" t="str">
            <v xml:space="preserve"> 콘  센  트 </v>
          </cell>
          <cell r="AD4" t="str">
            <v>텀블러SW</v>
          </cell>
          <cell r="AI4" t="str">
            <v xml:space="preserve">            전        등</v>
          </cell>
          <cell r="AN4" t="str">
            <v>Flex.</v>
          </cell>
          <cell r="AO4" t="str">
            <v>Flex.Con.</v>
          </cell>
          <cell r="AP4" t="str">
            <v>스피커</v>
          </cell>
          <cell r="AS4" t="str">
            <v>인터폰</v>
          </cell>
        </row>
        <row r="5">
          <cell r="F5" t="str">
            <v>HI-PVC  16C</v>
          </cell>
          <cell r="G5" t="str">
            <v>HI-PVC  22C</v>
          </cell>
          <cell r="H5" t="str">
            <v>HI-PVC  28C</v>
          </cell>
          <cell r="I5" t="str">
            <v>HI-PVC  36C</v>
          </cell>
          <cell r="J5" t="str">
            <v>HI-PVC  28C</v>
          </cell>
          <cell r="K5" t="str">
            <v>HI-PVC  36C</v>
          </cell>
          <cell r="L5" t="str">
            <v>IV   2.0</v>
          </cell>
          <cell r="M5" t="str">
            <v>IV   5.5sq</v>
          </cell>
          <cell r="N5" t="str">
            <v>GV   2.0sq</v>
          </cell>
          <cell r="O5" t="str">
            <v>CPEV 0.65/10P</v>
          </cell>
          <cell r="P5" t="str">
            <v>CPEV 0.65/20P</v>
          </cell>
          <cell r="Q5" t="str">
            <v>CVV2.0sq/3C</v>
          </cell>
          <cell r="R5" t="str">
            <v>HIV1.6</v>
          </cell>
          <cell r="S5" t="str">
            <v>4각 천정</v>
          </cell>
          <cell r="T5" t="str">
            <v>4각벽부</v>
          </cell>
          <cell r="U5" t="str">
            <v xml:space="preserve">  8 각</v>
          </cell>
          <cell r="V5" t="str">
            <v>SW</v>
          </cell>
          <cell r="W5" t="str">
            <v>1구용</v>
          </cell>
          <cell r="X5" t="str">
            <v>1구방수</v>
          </cell>
          <cell r="Y5" t="str">
            <v>2구용</v>
          </cell>
          <cell r="Z5" t="str">
            <v>에어컨용</v>
          </cell>
          <cell r="AA5" t="str">
            <v>FAN용</v>
          </cell>
          <cell r="AB5" t="str">
            <v>3P320A</v>
          </cell>
          <cell r="AC5" t="str">
            <v>전화용</v>
          </cell>
          <cell r="AD5" t="str">
            <v>1로  1구</v>
          </cell>
          <cell r="AE5" t="str">
            <v>1로  2구</v>
          </cell>
          <cell r="AF5" t="str">
            <v>1로  3구</v>
          </cell>
          <cell r="AG5" t="str">
            <v>IL-60W</v>
          </cell>
          <cell r="AH5" t="str">
            <v>비상등</v>
          </cell>
          <cell r="AI5" t="str">
            <v>FL 2/20매입</v>
          </cell>
          <cell r="AJ5" t="str">
            <v>FL 2/40매입</v>
          </cell>
          <cell r="AK5" t="str">
            <v>FL 2/40펜던트</v>
          </cell>
          <cell r="AL5" t="str">
            <v>MH 250W천정형</v>
          </cell>
          <cell r="AM5" t="str">
            <v>MH 175W벽부형</v>
          </cell>
          <cell r="AN5" t="str">
            <v>제1종 16C</v>
          </cell>
          <cell r="AO5" t="str">
            <v>제1종 16C</v>
          </cell>
          <cell r="AP5" t="str">
            <v>3W    천정형</v>
          </cell>
          <cell r="AQ5" t="str">
            <v>3W    벽부형</v>
          </cell>
          <cell r="AR5" t="str">
            <v>20W옥외칼럼형</v>
          </cell>
          <cell r="AS5" t="str">
            <v>상호식20회로</v>
          </cell>
        </row>
        <row r="6">
          <cell r="F6">
            <v>56</v>
          </cell>
          <cell r="S6">
            <v>2</v>
          </cell>
          <cell r="U6">
            <v>14</v>
          </cell>
          <cell r="V6">
            <v>2</v>
          </cell>
          <cell r="AD6">
            <v>1</v>
          </cell>
          <cell r="AF6">
            <v>1</v>
          </cell>
          <cell r="AG6">
            <v>2</v>
          </cell>
          <cell r="AK6">
            <v>14</v>
          </cell>
        </row>
        <row r="7">
          <cell r="G7">
            <v>18.5</v>
          </cell>
        </row>
        <row r="8">
          <cell r="L8">
            <v>226.2</v>
          </cell>
        </row>
        <row r="9">
          <cell r="F9">
            <v>43</v>
          </cell>
          <cell r="T9">
            <v>2</v>
          </cell>
          <cell r="Y9">
            <v>2</v>
          </cell>
        </row>
        <row r="10">
          <cell r="M10">
            <v>92.4</v>
          </cell>
          <cell r="N10">
            <v>46.2</v>
          </cell>
        </row>
        <row r="11">
          <cell r="F11">
            <v>25.6</v>
          </cell>
          <cell r="S11">
            <v>1</v>
          </cell>
          <cell r="U11">
            <v>7</v>
          </cell>
          <cell r="V11">
            <v>1</v>
          </cell>
          <cell r="AE11">
            <v>1</v>
          </cell>
          <cell r="AL11">
            <v>8</v>
          </cell>
        </row>
        <row r="12">
          <cell r="F12">
            <v>48.2</v>
          </cell>
        </row>
        <row r="13">
          <cell r="L13">
            <v>58.800000000000004</v>
          </cell>
        </row>
        <row r="14">
          <cell r="L14">
            <v>153.60000000000002</v>
          </cell>
        </row>
        <row r="15">
          <cell r="F15">
            <v>66</v>
          </cell>
          <cell r="U15">
            <v>14</v>
          </cell>
          <cell r="V15">
            <v>6</v>
          </cell>
          <cell r="AA15">
            <v>4</v>
          </cell>
          <cell r="AE15">
            <v>2</v>
          </cell>
          <cell r="AK15">
            <v>14</v>
          </cell>
        </row>
        <row r="16">
          <cell r="F16">
            <v>29</v>
          </cell>
        </row>
        <row r="17">
          <cell r="G17">
            <v>4.5</v>
          </cell>
        </row>
        <row r="18">
          <cell r="G18">
            <v>6</v>
          </cell>
        </row>
        <row r="19">
          <cell r="G19">
            <v>9</v>
          </cell>
        </row>
        <row r="20">
          <cell r="L20">
            <v>145.6</v>
          </cell>
        </row>
        <row r="21">
          <cell r="L21">
            <v>90.6</v>
          </cell>
        </row>
        <row r="22">
          <cell r="L22">
            <v>20.399999999999999</v>
          </cell>
        </row>
        <row r="23">
          <cell r="L23">
            <v>30.5</v>
          </cell>
        </row>
        <row r="24">
          <cell r="L24">
            <v>61.199999999999996</v>
          </cell>
        </row>
        <row r="25">
          <cell r="F25">
            <v>81.3</v>
          </cell>
          <cell r="T25">
            <v>4</v>
          </cell>
          <cell r="Y25">
            <v>4</v>
          </cell>
        </row>
        <row r="26">
          <cell r="M26">
            <v>171.4</v>
          </cell>
          <cell r="N26">
            <v>85.7</v>
          </cell>
        </row>
        <row r="27">
          <cell r="F27">
            <v>24.6</v>
          </cell>
          <cell r="S27">
            <v>2</v>
          </cell>
          <cell r="U27">
            <v>4</v>
          </cell>
          <cell r="V27">
            <v>7</v>
          </cell>
          <cell r="AA27">
            <v>3</v>
          </cell>
          <cell r="AD27">
            <v>1</v>
          </cell>
          <cell r="AE27">
            <v>3</v>
          </cell>
          <cell r="AI27">
            <v>2</v>
          </cell>
          <cell r="AJ27">
            <v>4</v>
          </cell>
          <cell r="AN27">
            <v>12</v>
          </cell>
          <cell r="AO27">
            <v>12</v>
          </cell>
        </row>
        <row r="28">
          <cell r="F28">
            <v>28.799999999999997</v>
          </cell>
        </row>
        <row r="29">
          <cell r="L29">
            <v>84.4</v>
          </cell>
        </row>
        <row r="30">
          <cell r="L30">
            <v>97.199999999999989</v>
          </cell>
        </row>
        <row r="31">
          <cell r="F31">
            <v>70.099999999999994</v>
          </cell>
          <cell r="S31">
            <v>2</v>
          </cell>
          <cell r="U31">
            <v>34</v>
          </cell>
          <cell r="V31">
            <v>2</v>
          </cell>
          <cell r="AF31">
            <v>2</v>
          </cell>
          <cell r="AJ31">
            <v>36</v>
          </cell>
          <cell r="AN31">
            <v>72</v>
          </cell>
          <cell r="AO31">
            <v>72</v>
          </cell>
        </row>
        <row r="32">
          <cell r="F32">
            <v>7.9</v>
          </cell>
        </row>
        <row r="33">
          <cell r="G33">
            <v>9.6999999999999993</v>
          </cell>
        </row>
        <row r="34">
          <cell r="L34">
            <v>325.39999999999998</v>
          </cell>
        </row>
        <row r="35">
          <cell r="L35">
            <v>30.900000000000002</v>
          </cell>
        </row>
        <row r="36">
          <cell r="L36">
            <v>46</v>
          </cell>
        </row>
        <row r="37">
          <cell r="F37">
            <v>150.6</v>
          </cell>
          <cell r="S37">
            <v>5</v>
          </cell>
          <cell r="T37">
            <v>4</v>
          </cell>
          <cell r="U37">
            <v>53</v>
          </cell>
          <cell r="V37">
            <v>3</v>
          </cell>
          <cell r="AD37">
            <v>1</v>
          </cell>
          <cell r="AF37">
            <v>2</v>
          </cell>
          <cell r="AH37">
            <v>4</v>
          </cell>
          <cell r="AJ37">
            <v>58</v>
          </cell>
          <cell r="AN37">
            <v>116</v>
          </cell>
          <cell r="AO37">
            <v>116</v>
          </cell>
        </row>
        <row r="38">
          <cell r="F38">
            <v>6</v>
          </cell>
        </row>
        <row r="39">
          <cell r="G39">
            <v>5.5</v>
          </cell>
        </row>
        <row r="40">
          <cell r="G40">
            <v>3</v>
          </cell>
        </row>
        <row r="41">
          <cell r="H41">
            <v>10.199999999999999</v>
          </cell>
          <cell r="J41">
            <v>1</v>
          </cell>
        </row>
        <row r="42">
          <cell r="L42">
            <v>602.79999999999995</v>
          </cell>
        </row>
        <row r="43">
          <cell r="L43">
            <v>21.6</v>
          </cell>
        </row>
        <row r="44">
          <cell r="L44">
            <v>26.8</v>
          </cell>
        </row>
        <row r="45">
          <cell r="L45">
            <v>18</v>
          </cell>
        </row>
        <row r="46">
          <cell r="L46">
            <v>96</v>
          </cell>
        </row>
        <row r="47">
          <cell r="F47">
            <v>62.5</v>
          </cell>
          <cell r="T47">
            <v>7</v>
          </cell>
          <cell r="Y47">
            <v>5</v>
          </cell>
          <cell r="Z47">
            <v>2</v>
          </cell>
        </row>
        <row r="48">
          <cell r="M48">
            <v>136.80000000000001</v>
          </cell>
          <cell r="N48">
            <v>68.400000000000006</v>
          </cell>
        </row>
        <row r="49">
          <cell r="F49">
            <v>77</v>
          </cell>
          <cell r="T49">
            <v>6</v>
          </cell>
          <cell r="Y49">
            <v>6</v>
          </cell>
        </row>
        <row r="50">
          <cell r="M50">
            <v>164.6</v>
          </cell>
          <cell r="N50">
            <v>82.3</v>
          </cell>
        </row>
        <row r="51">
          <cell r="F51">
            <v>22</v>
          </cell>
          <cell r="T51">
            <v>2</v>
          </cell>
          <cell r="W51">
            <v>2</v>
          </cell>
        </row>
        <row r="52">
          <cell r="M52">
            <v>49.8</v>
          </cell>
          <cell r="N52">
            <v>24.9</v>
          </cell>
        </row>
        <row r="53">
          <cell r="F53">
            <v>19</v>
          </cell>
          <cell r="T53">
            <v>3</v>
          </cell>
          <cell r="W53">
            <v>1</v>
          </cell>
          <cell r="X53">
            <v>2</v>
          </cell>
        </row>
        <row r="54">
          <cell r="M54">
            <v>45</v>
          </cell>
          <cell r="N54">
            <v>22.5</v>
          </cell>
        </row>
        <row r="55">
          <cell r="G55">
            <v>16.5</v>
          </cell>
          <cell r="T55">
            <v>1</v>
          </cell>
          <cell r="AB55">
            <v>1</v>
          </cell>
        </row>
        <row r="56">
          <cell r="M56">
            <v>56.400000000000006</v>
          </cell>
          <cell r="N56">
            <v>18.8</v>
          </cell>
        </row>
        <row r="57">
          <cell r="H57">
            <v>22</v>
          </cell>
        </row>
        <row r="58">
          <cell r="M58">
            <v>104</v>
          </cell>
          <cell r="N58">
            <v>26</v>
          </cell>
        </row>
        <row r="59">
          <cell r="F59">
            <v>5</v>
          </cell>
          <cell r="T59">
            <v>1</v>
          </cell>
          <cell r="AQ59">
            <v>1</v>
          </cell>
        </row>
        <row r="60">
          <cell r="R60">
            <v>16.799999999999997</v>
          </cell>
        </row>
        <row r="61">
          <cell r="F61">
            <v>34.4</v>
          </cell>
          <cell r="T61">
            <v>2</v>
          </cell>
          <cell r="AQ61">
            <v>2</v>
          </cell>
        </row>
        <row r="62">
          <cell r="R62">
            <v>106.80000000000001</v>
          </cell>
        </row>
        <row r="63">
          <cell r="F63">
            <v>52</v>
          </cell>
          <cell r="T63">
            <v>1</v>
          </cell>
          <cell r="U63">
            <v>5</v>
          </cell>
          <cell r="AP63">
            <v>5</v>
          </cell>
          <cell r="AQ63">
            <v>1</v>
          </cell>
        </row>
        <row r="64">
          <cell r="R64">
            <v>171.89999999999998</v>
          </cell>
        </row>
        <row r="65">
          <cell r="F65">
            <v>24.5</v>
          </cell>
        </row>
        <row r="66">
          <cell r="Q66">
            <v>26.5</v>
          </cell>
        </row>
        <row r="67">
          <cell r="G67">
            <v>24.5</v>
          </cell>
        </row>
        <row r="68">
          <cell r="Q68">
            <v>26.5</v>
          </cell>
        </row>
        <row r="69">
          <cell r="O69">
            <v>26.5</v>
          </cell>
        </row>
        <row r="71">
          <cell r="G71">
            <v>31.5</v>
          </cell>
          <cell r="T71">
            <v>2</v>
          </cell>
          <cell r="V71">
            <v>1</v>
          </cell>
          <cell r="AC71">
            <v>3</v>
          </cell>
        </row>
        <row r="72">
          <cell r="O72">
            <v>32.700000000000003</v>
          </cell>
        </row>
        <row r="73">
          <cell r="G73">
            <v>9.5</v>
          </cell>
        </row>
        <row r="74">
          <cell r="O74">
            <v>11.5</v>
          </cell>
        </row>
        <row r="76">
          <cell r="G76">
            <v>31.5</v>
          </cell>
          <cell r="T76">
            <v>2</v>
          </cell>
          <cell r="V76">
            <v>1</v>
          </cell>
          <cell r="AS76">
            <v>1</v>
          </cell>
        </row>
        <row r="77">
          <cell r="P77">
            <v>32.700000000000003</v>
          </cell>
        </row>
        <row r="78">
          <cell r="I78">
            <v>9.5</v>
          </cell>
          <cell r="K78">
            <v>3</v>
          </cell>
        </row>
        <row r="79">
          <cell r="P79">
            <v>23</v>
          </cell>
        </row>
        <row r="80">
          <cell r="F80">
            <v>389</v>
          </cell>
          <cell r="G80">
            <v>70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787</v>
          </cell>
          <cell r="M80">
            <v>264</v>
          </cell>
          <cell r="N80">
            <v>132</v>
          </cell>
          <cell r="O80">
            <v>0</v>
          </cell>
          <cell r="P80">
            <v>33</v>
          </cell>
          <cell r="Q80">
            <v>0</v>
          </cell>
          <cell r="R80">
            <v>124</v>
          </cell>
          <cell r="S80">
            <v>3</v>
          </cell>
          <cell r="T80">
            <v>11</v>
          </cell>
          <cell r="U80">
            <v>35</v>
          </cell>
          <cell r="V80">
            <v>10</v>
          </cell>
          <cell r="W80">
            <v>0</v>
          </cell>
          <cell r="X80">
            <v>0</v>
          </cell>
          <cell r="Y80">
            <v>6</v>
          </cell>
          <cell r="Z80">
            <v>0</v>
          </cell>
          <cell r="AA80">
            <v>4</v>
          </cell>
          <cell r="AB80">
            <v>0</v>
          </cell>
          <cell r="AC80">
            <v>0</v>
          </cell>
          <cell r="AD80">
            <v>1</v>
          </cell>
          <cell r="AE80">
            <v>3</v>
          </cell>
          <cell r="AF80">
            <v>1</v>
          </cell>
          <cell r="AG80">
            <v>2</v>
          </cell>
          <cell r="AH80">
            <v>0</v>
          </cell>
          <cell r="AI80">
            <v>0</v>
          </cell>
          <cell r="AJ80">
            <v>0</v>
          </cell>
          <cell r="AK80">
            <v>28</v>
          </cell>
          <cell r="AL80">
            <v>8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3</v>
          </cell>
          <cell r="AR80">
            <v>0</v>
          </cell>
          <cell r="AS80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내역서적용수량 "/>
      <sheetName val="부대자재"/>
      <sheetName val="타공종"/>
      <sheetName val="---&gt;참고"/>
      <sheetName val="이월수량"/>
      <sheetName val="토공수량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A3000"/>
      <sheetName val="AA3100"/>
      <sheetName val="비계"/>
      <sheetName val="AA3200"/>
      <sheetName val="동바리"/>
      <sheetName val="AA3300"/>
      <sheetName val="특수거푸집"/>
      <sheetName val="AA3400"/>
      <sheetName val="#REF"/>
      <sheetName val="Sheet1"/>
      <sheetName val="COPING"/>
      <sheetName val="여과지동"/>
      <sheetName val="기초자료"/>
      <sheetName val="집계표"/>
      <sheetName val="9GNG운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총괄표"/>
      <sheetName val="원가계산 (2)"/>
      <sheetName val="시중노임"/>
      <sheetName val="장비중량"/>
      <sheetName val="기자재대비표"/>
    </sheetNames>
    <sheetDataSet>
      <sheetData sheetId="0"/>
      <sheetData sheetId="1"/>
      <sheetData sheetId="2" refreshError="1"/>
      <sheetData sheetId="3"/>
      <sheetData sheetId="4" refreshError="1"/>
    </sheetDataSet>
  </externalBook>
</externalLink>
</file>

<file path=xl/externalLinks/externalLink3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개요"/>
      <sheetName val="개요상세"/>
      <sheetName val="표지"/>
      <sheetName val="산출내역1"/>
      <sheetName val="원가(갑지)"/>
      <sheetName val="원가계산요약"/>
      <sheetName val="원가계산서"/>
      <sheetName val="일위대가표(수목최종)"/>
      <sheetName val="수목수량집계표"/>
      <sheetName val="잔디면적"/>
      <sheetName val="시설물수량집계표"/>
      <sheetName val="품질관리,직영비"/>
      <sheetName val="일위대가표(시설상위)"/>
      <sheetName val="일위대가표(시설하위)"/>
      <sheetName val="기본단가표"/>
      <sheetName val="일위대가표(분수)"/>
      <sheetName val="단가산출"/>
      <sheetName val="중기산출(최종)"/>
      <sheetName val="일위대가표(유지관리)"/>
      <sheetName val="가로수수량집계표(1차조경)"/>
      <sheetName val="가로수객토집계표(1차조경)"/>
      <sheetName val="가로수객토집계표(구미전체)"/>
      <sheetName val="가로수수량집계표(구미전체)"/>
      <sheetName val="마운딩수량계산서"/>
      <sheetName val="2호공원 계획고토량"/>
      <sheetName val="토공유용계획"/>
      <sheetName val="일위추가(볼라드)"/>
      <sheetName val="개요(낙찰율)"/>
      <sheetName val="개요상세(낙찰율)"/>
      <sheetName val="개요(총공사비낙찰율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6">
          <cell r="K6">
            <v>40922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3 (2)"/>
      <sheetName val="표지3"/>
      <sheetName val="표지4"/>
      <sheetName val="수량명세"/>
      <sheetName val="표지5"/>
      <sheetName val="토공유동표"/>
      <sheetName val="표지6"/>
      <sheetName val="타공종이기"/>
      <sheetName val="발파암유용산출"/>
      <sheetName val="본선암유용"/>
      <sheetName val="포장공"/>
      <sheetName val="명세서표지"/>
      <sheetName val="내역서"/>
      <sheetName val="주요자재표지"/>
      <sheetName val="포장공주요자재집계표"/>
      <sheetName val="골재집계표"/>
      <sheetName val="세골재집계표"/>
      <sheetName val="포장공 골재 집계표"/>
      <sheetName val="선택층,보조기층재료분리표"/>
      <sheetName val="선택층,보조기층 집계표"/>
      <sheetName val="콘크리트재료분리표"/>
      <sheetName val="포장용콘크리트집계표"/>
      <sheetName val="아스콘 수량 집계표"/>
      <sheetName val="포장장비임대"/>
      <sheetName val="타공종이기수량"/>
      <sheetName val="되메우기 수량"/>
      <sheetName val="수량집계표지"/>
      <sheetName val="수량집계표(1)"/>
      <sheetName val="수량집계표(2)"/>
      <sheetName val="수량집계표(3)"/>
      <sheetName val="수량집계표(4)"/>
      <sheetName val="수량집계표(5)"/>
      <sheetName val="수량집계표(6)"/>
      <sheetName val="수량집계표(7)"/>
      <sheetName val="수량집계표(8)"/>
      <sheetName val="수량집계표(9)"/>
      <sheetName val="수량집계표(10)"/>
      <sheetName val="부체도로표지"/>
      <sheetName val="부체수량집계"/>
      <sheetName val="부체현황"/>
      <sheetName val="표지3 (3)"/>
      <sheetName val="표지4 (2)"/>
      <sheetName val="부대공명세"/>
      <sheetName val="자재집계표(전체)"/>
      <sheetName val="시멘트구입및운반"/>
      <sheetName val="총괄표"/>
      <sheetName val="실행철강하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3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"/>
      <sheetName val="안전"/>
      <sheetName val="기타경비"/>
      <sheetName val="원가"/>
      <sheetName val="제경비"/>
      <sheetName val="직영비"/>
      <sheetName val="운반비"/>
      <sheetName val="산출집계"/>
      <sheetName val="총물량"/>
      <sheetName val="교차"/>
      <sheetName val="교차 (2)"/>
      <sheetName val="보행"/>
      <sheetName val="내역"/>
      <sheetName val="물가대비"/>
      <sheetName val="일위집계"/>
      <sheetName val="일위"/>
      <sheetName val="단가집계"/>
      <sheetName val="단가산출"/>
      <sheetName val="수량산출"/>
      <sheetName val="수량산출 (2)"/>
      <sheetName val="토목수량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요약"/>
      <sheetName val="제조원가계산서"/>
      <sheetName val="재료비산출표"/>
      <sheetName val="노무비산출표"/>
      <sheetName val="공수산출표"/>
      <sheetName val="임율 (2)"/>
      <sheetName val="경비산출표"/>
      <sheetName val="제조원가분석표"/>
      <sheetName val="일반관리비비율산출표"/>
      <sheetName val="Sheet1"/>
      <sheetName val="Sheet2"/>
      <sheetName val="Sheet3"/>
      <sheetName val="일위"/>
      <sheetName val="일위대가"/>
      <sheetName val="원가서"/>
      <sheetName val="DANGA"/>
      <sheetName val="투찰내역"/>
      <sheetName val="대치판정"/>
      <sheetName val="DB구축"/>
      <sheetName val="단가산출"/>
      <sheetName val="1,2공구원가계산서"/>
      <sheetName val="1공구산출내역서"/>
      <sheetName val="산수배수"/>
      <sheetName val="원가계산서(변경)"/>
      <sheetName val="코드표"/>
      <sheetName val="2공구산출내역"/>
      <sheetName val="조끼"/>
      <sheetName val="내역"/>
      <sheetName val="설비"/>
      <sheetName val="원가계산서"/>
      <sheetName val="BSD (2)"/>
      <sheetName val="공통(20-91)"/>
      <sheetName val="실행철강하도"/>
      <sheetName val="1공구원가계산서"/>
      <sheetName val="기본단가표"/>
      <sheetName val="ilch"/>
      <sheetName val="단위단가"/>
      <sheetName val="기성내역"/>
      <sheetName val="대운반(철재)"/>
      <sheetName val="자재단가"/>
      <sheetName val="원가"/>
      <sheetName val="내역서"/>
      <sheetName val="배수관연장조서"/>
      <sheetName val="준검 내역서"/>
      <sheetName val="화재 탐지 설비"/>
      <sheetName val="견적서갑지연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단위단가"/>
      <sheetName val="이식대상수목현황"/>
      <sheetName val="이식피벗테이블"/>
      <sheetName val="이식장비상차비"/>
      <sheetName val="이식장비하차비"/>
      <sheetName val="자연석장비상차비"/>
      <sheetName val="자연석운반비"/>
      <sheetName val="굴삭기(사질토보통)"/>
      <sheetName val="굴삭기(점성토보통)"/>
      <sheetName val="중기단가산출근거"/>
      <sheetName val="토사운반비"/>
      <sheetName val="운반거리"/>
      <sheetName val="자연석장비하차비"/>
      <sheetName val="자연석장비놓기"/>
      <sheetName val="자연석장비쌓기"/>
      <sheetName val="자연석장비하차및놓기"/>
      <sheetName val="자연석장비하차및쌓기"/>
      <sheetName val="장비사용식재비"/>
      <sheetName val="불도우저터파기"/>
      <sheetName val="불도우저포설 및 정지"/>
      <sheetName val="불도우저운반"/>
      <sheetName val="다짐기계"/>
      <sheetName val="그레이더(평방당)설계적용"/>
      <sheetName val="살수차"/>
      <sheetName val="그레이더(평방당)"/>
      <sheetName val="그레이더(입방당)"/>
      <sheetName val="트랙터"/>
      <sheetName val="장비사용설계적용식재비"/>
      <sheetName val="이식수목인력상하차비"/>
      <sheetName val="이식수목상차지인력운반비"/>
      <sheetName val="이식수목하차지인력운반비"/>
      <sheetName val="이식목차량운반비"/>
      <sheetName val="자연석운반차량"/>
      <sheetName val="이식목운반차량"/>
      <sheetName val="수목중량산출"/>
      <sheetName val="야생수목뿌리분보호재료비"/>
      <sheetName val="야생수목굴취단가표"/>
      <sheetName val="이식수목"/>
    </sheetNames>
    <sheetDataSet>
      <sheetData sheetId="0">
        <row r="10">
          <cell r="B10">
            <v>50250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IC1교슬래브집계표"/>
      <sheetName val="IC1교슬래브(동해방향)"/>
      <sheetName val="IC1교슬래브(주문진방향)"/>
    </sheetNames>
    <sheetDataSet>
      <sheetData sheetId="0" refreshError="1"/>
      <sheetData sheetId="1"/>
      <sheetData sheetId="2"/>
      <sheetData sheetId="3"/>
    </sheetDataSet>
  </externalBook>
</externalLink>
</file>

<file path=xl/externalLinks/externalLink3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HMEN"/>
      <sheetName val="#REF"/>
      <sheetName val="수전기기DAT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A3000"/>
      <sheetName val="AA3100"/>
      <sheetName val="비계"/>
      <sheetName val="AA3200"/>
      <sheetName val="동바리"/>
      <sheetName val="AA3300"/>
      <sheetName val="특수거푸집"/>
      <sheetName val="AA3400"/>
      <sheetName val="교대(A1-A2)"/>
      <sheetName val="교각1"/>
      <sheetName val="단면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터파기및재료"/>
      <sheetName val="노임단가"/>
      <sheetName val="중기일위대가"/>
      <sheetName val="L형옹벽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3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내역서"/>
      <sheetName val="일위대가"/>
      <sheetName val="단가산출"/>
      <sheetName val="수량산출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원가계산(갑지)"/>
      <sheetName val="원가계산서"/>
      <sheetName val="일위대가표(수목최종)"/>
      <sheetName val="수목수량집계표"/>
      <sheetName val="시설물수량집계표"/>
      <sheetName val="품질관리비"/>
      <sheetName val="일위대가표(시설하위)"/>
      <sheetName val="일위대가표(시설상위)"/>
      <sheetName val="기본단가표"/>
      <sheetName val="일위대가표(분수)"/>
      <sheetName val="단가산출"/>
      <sheetName val="중기산출(최종)"/>
      <sheetName val="일위대가표(유지관리)"/>
      <sheetName val="잔디면적"/>
      <sheetName val="가로수수량집계표(1차조경)"/>
      <sheetName val="가로수객토집계표(1차조경)"/>
      <sheetName val="가로수객토집계표(구미전체)"/>
      <sheetName val="가로수수량집계표(구미전체)"/>
      <sheetName val="마운딩수량계산서"/>
      <sheetName val="2호공원 계획고토량"/>
      <sheetName val="토공유용계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2">
          <cell r="L32">
            <v>71973</v>
          </cell>
        </row>
        <row r="33">
          <cell r="L33">
            <v>100560</v>
          </cell>
        </row>
        <row r="34">
          <cell r="L34">
            <v>51818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ard(mac)"/>
      <sheetName val="Sheet1"/>
      <sheetName val="Sheet2"/>
      <sheetName val="Sheet3"/>
      <sheetName val="조명율표"/>
      <sheetName val="산근"/>
    </sheetNames>
    <sheetDataSet>
      <sheetData sheetId="0" refreshError="1">
        <row r="1">
          <cell r="A1" t="str">
            <v>chekjum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</sheetNames>
    <sheetDataSet>
      <sheetData sheetId="0" refreshError="1">
        <row r="24">
          <cell r="B24" t="str">
            <v>수평곡관</v>
          </cell>
        </row>
        <row r="25">
          <cell r="B25" t="str">
            <v>수평곡관</v>
          </cell>
        </row>
        <row r="26">
          <cell r="B26" t="str">
            <v>수평곡관</v>
          </cell>
        </row>
        <row r="27">
          <cell r="B27" t="str">
            <v>수평곡관</v>
          </cell>
        </row>
        <row r="28">
          <cell r="B28" t="str">
            <v>수평곡관</v>
          </cell>
        </row>
        <row r="29">
          <cell r="B29" t="str">
            <v>수평곡관</v>
          </cell>
        </row>
        <row r="30">
          <cell r="B30" t="str">
            <v>수평곡관</v>
          </cell>
        </row>
        <row r="31">
          <cell r="B31" t="str">
            <v>수평곡관</v>
          </cell>
        </row>
        <row r="32">
          <cell r="B32" t="str">
            <v>수평곡관</v>
          </cell>
        </row>
        <row r="33">
          <cell r="B33" t="str">
            <v>수평곡관</v>
          </cell>
        </row>
        <row r="34">
          <cell r="B34" t="str">
            <v>수평곡관</v>
          </cell>
        </row>
        <row r="35">
          <cell r="B35" t="str">
            <v>수평곡관</v>
          </cell>
        </row>
        <row r="36">
          <cell r="B36" t="str">
            <v>소켓플랜지T형관</v>
          </cell>
        </row>
        <row r="37">
          <cell r="B37" t="str">
            <v>소켓플랜지T형관</v>
          </cell>
        </row>
        <row r="38">
          <cell r="B38" t="str">
            <v>소켓플랜지T형관</v>
          </cell>
        </row>
        <row r="39">
          <cell r="B39" t="str">
            <v>소켓T형관</v>
          </cell>
        </row>
        <row r="40">
          <cell r="B40" t="str">
            <v>소켓T형관</v>
          </cell>
        </row>
        <row r="41">
          <cell r="B41" t="str">
            <v>소켓T형관</v>
          </cell>
        </row>
        <row r="42">
          <cell r="B42" t="str">
            <v>이 음 관</v>
          </cell>
        </row>
        <row r="43">
          <cell r="B43" t="str">
            <v>이 음 관</v>
          </cell>
        </row>
        <row r="44">
          <cell r="B44" t="str">
            <v>이 음 관</v>
          </cell>
        </row>
        <row r="45">
          <cell r="B45" t="str">
            <v>이 음 관</v>
          </cell>
        </row>
        <row r="46">
          <cell r="B46" t="str">
            <v>이 음 관</v>
          </cell>
        </row>
        <row r="47">
          <cell r="B47" t="str">
            <v>이 음 관</v>
          </cell>
        </row>
        <row r="48">
          <cell r="B48" t="str">
            <v>플랜지관</v>
          </cell>
        </row>
        <row r="49">
          <cell r="B49" t="str">
            <v>플랜지관</v>
          </cell>
        </row>
        <row r="50">
          <cell r="B50" t="str">
            <v>플랜지관</v>
          </cell>
        </row>
        <row r="51">
          <cell r="B51" t="str">
            <v>플랜지관</v>
          </cell>
        </row>
        <row r="52">
          <cell r="B52" t="str">
            <v>플랜지관</v>
          </cell>
        </row>
        <row r="53">
          <cell r="B53" t="str">
            <v>플랜지관</v>
          </cell>
        </row>
        <row r="54">
          <cell r="B54" t="str">
            <v>제 수 변</v>
          </cell>
        </row>
        <row r="55">
          <cell r="B55" t="str">
            <v>제 수 변</v>
          </cell>
        </row>
        <row r="56">
          <cell r="B56" t="str">
            <v>제 수 변</v>
          </cell>
        </row>
        <row r="57">
          <cell r="B57" t="str">
            <v>제 수 변</v>
          </cell>
        </row>
        <row r="58">
          <cell r="B58" t="str">
            <v>제 수 변</v>
          </cell>
        </row>
        <row r="59">
          <cell r="B59" t="str">
            <v>공 기 변</v>
          </cell>
        </row>
        <row r="60">
          <cell r="B60" t="str">
            <v>공 기 변</v>
          </cell>
        </row>
        <row r="61">
          <cell r="B61" t="str">
            <v>단    관</v>
          </cell>
        </row>
        <row r="62">
          <cell r="B62" t="str">
            <v>플랜지단관</v>
          </cell>
        </row>
        <row r="63">
          <cell r="B63" t="str">
            <v>플랜지단관</v>
          </cell>
        </row>
        <row r="64">
          <cell r="B64" t="str">
            <v>플랜지단관</v>
          </cell>
        </row>
        <row r="65">
          <cell r="B65" t="str">
            <v>플랜지단관</v>
          </cell>
        </row>
        <row r="66">
          <cell r="B66" t="str">
            <v>플랜지단관</v>
          </cell>
        </row>
        <row r="67">
          <cell r="B67" t="str">
            <v>플랜지단관</v>
          </cell>
        </row>
        <row r="68">
          <cell r="B68" t="str">
            <v>플랜지단관</v>
          </cell>
        </row>
        <row r="69">
          <cell r="B69" t="str">
            <v>단    관</v>
          </cell>
        </row>
        <row r="70">
          <cell r="B70" t="str">
            <v>단    관</v>
          </cell>
        </row>
        <row r="71">
          <cell r="B71" t="str">
            <v>단    관</v>
          </cell>
        </row>
        <row r="72">
          <cell r="B72" t="str">
            <v>단    관</v>
          </cell>
        </row>
        <row r="73">
          <cell r="B73" t="str">
            <v>단    관</v>
          </cell>
        </row>
        <row r="74">
          <cell r="B74" t="str">
            <v>단    관</v>
          </cell>
        </row>
        <row r="75">
          <cell r="B75" t="str">
            <v>단    관</v>
          </cell>
        </row>
        <row r="76">
          <cell r="B76" t="str">
            <v>단    관</v>
          </cell>
        </row>
        <row r="77">
          <cell r="B77" t="str">
            <v>단    관</v>
          </cell>
        </row>
        <row r="78">
          <cell r="B78" t="str">
            <v>단    관</v>
          </cell>
        </row>
        <row r="79">
          <cell r="B79" t="str">
            <v>단    관</v>
          </cell>
        </row>
        <row r="80">
          <cell r="B80" t="str">
            <v>단    관</v>
          </cell>
        </row>
        <row r="81">
          <cell r="B81" t="str">
            <v>단    관</v>
          </cell>
        </row>
        <row r="82">
          <cell r="B82" t="str">
            <v>단    관</v>
          </cell>
        </row>
        <row r="83">
          <cell r="B83" t="str">
            <v>단    관</v>
          </cell>
        </row>
        <row r="84">
          <cell r="B84" t="str">
            <v>단    관</v>
          </cell>
        </row>
        <row r="85">
          <cell r="B85" t="str">
            <v>없음</v>
          </cell>
        </row>
      </sheetData>
    </sheetDataSet>
  </externalBook>
</externalLink>
</file>

<file path=xl/externalLinks/externalLink3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laroux"/>
      <sheetName val="내역서1"/>
      <sheetName val="공량"/>
      <sheetName val="입찰안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3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원가계산"/>
      <sheetName val="수정내역"/>
      <sheetName val="일위대가표"/>
      <sheetName val="일위대가"/>
      <sheetName val="실행내역"/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조명시설"/>
      <sheetName val="XXXXXX"/>
      <sheetName val="VXXX"/>
      <sheetName val="진짜내역"/>
      <sheetName val="전시원"/>
      <sheetName val="전시내"/>
      <sheetName val="Sheet1"/>
      <sheetName val="Sheet2"/>
      <sheetName val="Sheet3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내역서"/>
      <sheetName val="단가산출서"/>
      <sheetName val="중기사용료"/>
      <sheetName val="재료단가"/>
      <sheetName val="노임단가"/>
      <sheetName val="내역"/>
      <sheetName val="#REF"/>
      <sheetName val="기본일위"/>
      <sheetName val="J直材4"/>
      <sheetName val="I一般比"/>
      <sheetName val="재료"/>
      <sheetName val="기본단가표"/>
      <sheetName val="현장"/>
      <sheetName val="단가조사"/>
      <sheetName val="식재인부"/>
      <sheetName val="영창26"/>
      <sheetName val="교통대책내역"/>
      <sheetName val="MAIN_TABLE"/>
      <sheetName val="백암비스타내역"/>
      <sheetName val="KKK"/>
      <sheetName val="101동"/>
      <sheetName val="2000년1차"/>
      <sheetName val="2000전체분"/>
      <sheetName val="적용토목"/>
      <sheetName val="예산M11A"/>
      <sheetName val="3BL공동구 수량"/>
      <sheetName val="건축내역"/>
      <sheetName val="출자한도"/>
      <sheetName val="N賃率-職"/>
      <sheetName val="설직재-1"/>
      <sheetName val="공사비총괄표"/>
      <sheetName val="기초자료"/>
      <sheetName val="본공사"/>
      <sheetName val="기초내역서"/>
      <sheetName val="수량산출"/>
      <sheetName val="대가목록표"/>
      <sheetName val="요율"/>
      <sheetName val="갑지"/>
      <sheetName val="갑지(추정)"/>
      <sheetName val="경산"/>
      <sheetName val="일대-1"/>
      <sheetName val="공사개요(서광주)"/>
      <sheetName val="실행"/>
      <sheetName val="자재단가"/>
      <sheetName val="대공종"/>
      <sheetName val="설계서"/>
      <sheetName val="단가산출"/>
      <sheetName val="골재산출"/>
      <sheetName val="산근"/>
      <sheetName val="Customer Databas"/>
      <sheetName val="스포회원매출"/>
      <sheetName val="예산"/>
      <sheetName val="조명율표"/>
      <sheetName val="AIR SHOWER(3인용)"/>
      <sheetName val="자료"/>
      <sheetName val="총괄표"/>
      <sheetName val="차수공개요"/>
      <sheetName val="본체"/>
      <sheetName val="5공철탑검토표"/>
      <sheetName val="4공철탑검토"/>
      <sheetName val="물가자료"/>
      <sheetName val="금액내역서"/>
      <sheetName val="철탑공사"/>
      <sheetName val="CTEMCOST"/>
      <sheetName val="asd"/>
      <sheetName val="6PILE  (돌출)"/>
      <sheetName val="지하"/>
      <sheetName val="산출내역서"/>
      <sheetName val="도급기성"/>
      <sheetName val="설비단가표"/>
      <sheetName val="교각별철근수량집계표"/>
      <sheetName val="산출근거"/>
      <sheetName val="지질조사"/>
      <sheetName val="코드표"/>
      <sheetName val="재료비노무비"/>
      <sheetName val="당초"/>
      <sheetName val="노임"/>
      <sheetName val="NYS"/>
      <sheetName val="단중표"/>
      <sheetName val="Sheet6"/>
      <sheetName val="LF자재단가"/>
      <sheetName val="위생설비"/>
      <sheetName val="토공(우물통,기타) "/>
      <sheetName val="총괄"/>
      <sheetName val="노무비"/>
      <sheetName val="주beam"/>
      <sheetName val="적용단위길이"/>
      <sheetName val="피벗테이블데이터분석"/>
      <sheetName val="자료입력"/>
      <sheetName val="토공 total"/>
      <sheetName val="일위대가목차"/>
      <sheetName val="1.설계조건"/>
      <sheetName val="원가계산서"/>
      <sheetName val="조경일람"/>
      <sheetName val="200"/>
      <sheetName val="INPUT"/>
      <sheetName val="중기"/>
      <sheetName val="식생블럭단위수량"/>
      <sheetName val="내역(원안-대안)"/>
      <sheetName val="산출-설비"/>
      <sheetName val="단가표"/>
      <sheetName val="노임,재료비"/>
      <sheetName val="목록"/>
      <sheetName val="특외대"/>
      <sheetName val="RE9604"/>
      <sheetName val="102역사"/>
      <sheetName val="공정율"/>
      <sheetName val="pldt"/>
      <sheetName val="건집"/>
      <sheetName val="건축"/>
      <sheetName val="기설집"/>
      <sheetName val="설집"/>
      <sheetName val="식재수량표"/>
      <sheetName val="집계"/>
      <sheetName val="공량집"/>
      <sheetName val="단가"/>
      <sheetName val="배부율"/>
      <sheetName val="완성1"/>
      <sheetName val="완성2"/>
      <sheetName val="산재비율"/>
      <sheetName val="안전비율"/>
      <sheetName val="일반비율"/>
      <sheetName val="공량"/>
      <sheetName val="VXXXXX"/>
      <sheetName val="적용대가"/>
      <sheetName val="지수내역"/>
      <sheetName val="노(97.1,97.9,98.1)"/>
      <sheetName val="교수설계"/>
      <sheetName val="공사직종별노임"/>
      <sheetName val="데이타"/>
      <sheetName val="DATA"/>
      <sheetName val="견적"/>
      <sheetName val=" HIT-&gt;HMC 견적(3900)"/>
      <sheetName val="CIVIL4"/>
      <sheetName val="데리네이타현황"/>
      <sheetName val="6호기"/>
      <sheetName val="기술부대조건"/>
      <sheetName val="LEGEND"/>
      <sheetName val="연부97-1"/>
      <sheetName val="조건표"/>
      <sheetName val="자갈,시멘트,모래산출"/>
      <sheetName val="오수공수량집계표"/>
      <sheetName val="Sheet5"/>
      <sheetName val="원가 (2)"/>
      <sheetName val="DATE"/>
      <sheetName val="기계경비(시간당)"/>
      <sheetName val="96정변2"/>
      <sheetName val="사다리"/>
      <sheetName val="일위(철거)"/>
      <sheetName val="처리단락"/>
      <sheetName val="건축부하"/>
      <sheetName val="약전닥트"/>
      <sheetName val="일지-H"/>
      <sheetName val="김포IO"/>
      <sheetName val="LD"/>
      <sheetName val="FA설치명세"/>
      <sheetName val="공통가설공사"/>
      <sheetName val="철근중량"/>
      <sheetName val="일위대가1"/>
      <sheetName val="율촌법률사무소2내역"/>
      <sheetName val="노무,재료"/>
      <sheetName val="도급견적가"/>
      <sheetName val="아파트건축"/>
      <sheetName val="철거산출근거"/>
      <sheetName val="입찰안"/>
      <sheetName val="내역서2안"/>
      <sheetName val="견적서"/>
      <sheetName val="카메라"/>
      <sheetName val="토공"/>
      <sheetName val="터파기및재료"/>
      <sheetName val="내역(설계)"/>
      <sheetName val="표지"/>
      <sheetName val="guard(mac)"/>
      <sheetName val="48전력선로일위"/>
      <sheetName val="시설물기초"/>
      <sheetName val=" 냉각수펌프"/>
      <sheetName val="AHU집계"/>
      <sheetName val="당진1,2호기전선관설치및접지4차공사내역서-을지"/>
      <sheetName val="본체철근표"/>
      <sheetName val="설_(3)"/>
      <sheetName val="설_(2)"/>
      <sheetName val="3BL공동구_수량"/>
      <sheetName val="첨부1"/>
      <sheetName val="부대공Ⅱ"/>
      <sheetName val="제작비추산총괄표"/>
      <sheetName val="갑"/>
      <sheetName val="수주추정"/>
      <sheetName val="장비가동"/>
      <sheetName val="청주(철골발주의뢰서)"/>
      <sheetName val="sub"/>
      <sheetName val="반포2차"/>
      <sheetName val="하도급원가계산총괄표(식재)"/>
      <sheetName val="공사착공계"/>
      <sheetName val="대치판정"/>
      <sheetName val="원가서"/>
      <sheetName val="전기일위목록"/>
      <sheetName val="Baby일위대가"/>
      <sheetName val="을지"/>
      <sheetName val="단"/>
      <sheetName val="노무비 근거"/>
      <sheetName val="연결관암거"/>
      <sheetName val="소비자가"/>
      <sheetName val="저"/>
      <sheetName val="일위대가목록"/>
      <sheetName val="일위_파일"/>
      <sheetName val="일위(PANEL)"/>
      <sheetName val="효성CB 1P기초"/>
      <sheetName val="계수시트"/>
      <sheetName val="램머"/>
      <sheetName val="경영상태"/>
      <sheetName val="단위단가"/>
      <sheetName val="CAT_5"/>
      <sheetName val="부하자료"/>
      <sheetName val="찍기"/>
      <sheetName val="특별땅고르기"/>
      <sheetName val="계약서"/>
      <sheetName val="상가분양"/>
      <sheetName val="금액집계"/>
      <sheetName val="물량입력"/>
      <sheetName val="내역서(중수)"/>
      <sheetName val="단가비교표_공통1"/>
      <sheetName val="E총15"/>
      <sheetName val="약품공급2"/>
      <sheetName val="세부내역서(전기)"/>
      <sheetName val="민감도"/>
      <sheetName val="간접1"/>
      <sheetName val="공통가설"/>
      <sheetName val="ELEC"/>
      <sheetName val="9GNG운반"/>
      <sheetName val="공조기휀"/>
      <sheetName val="N賃率_職"/>
      <sheetName val="역공종"/>
      <sheetName val="시멘트"/>
      <sheetName val="제-노임"/>
      <sheetName val="제직재"/>
      <sheetName val="내역서 "/>
      <sheetName val="001"/>
      <sheetName val="단위내역서"/>
      <sheetName val="공사개요"/>
      <sheetName val="내역관리1"/>
      <sheetName val="갑지1"/>
      <sheetName val="전선 및 전선관"/>
      <sheetName val="총수량집계표"/>
      <sheetName val="백룡교차로"/>
      <sheetName val="산정교차로"/>
      <sheetName val="신영교차로"/>
      <sheetName val="내역서(기성청구)"/>
      <sheetName val="노 무 비"/>
      <sheetName val="별표 "/>
      <sheetName val="2공구산출내역"/>
      <sheetName val="3.2제조설비"/>
      <sheetName val="적용건축"/>
      <sheetName val="Inst."/>
      <sheetName val="01상노임"/>
      <sheetName val="입력변수"/>
      <sheetName val="일위"/>
      <sheetName val="Sheet7(ㅅ)"/>
      <sheetName val="국내"/>
      <sheetName val="물량표"/>
      <sheetName val="내역서 제출"/>
      <sheetName val="직접공사비"/>
      <sheetName val="JUCKEYK"/>
      <sheetName val="내역표지"/>
      <sheetName val="건축원가"/>
      <sheetName val="#3_일위대가목록"/>
      <sheetName val="토공집계표"/>
      <sheetName val="기계공사비집계(원안)"/>
      <sheetName val="AIR_SHOWER(3인용)"/>
      <sheetName val="Customer_Databas"/>
      <sheetName val="토공(우물통,기타)_"/>
      <sheetName val="원가_(2)"/>
      <sheetName val="_HIT-&gt;HMC_견적(3900)"/>
      <sheetName val="2000년 공정표"/>
      <sheetName val="기초일위"/>
      <sheetName val="암거단위"/>
      <sheetName val="갑지.을지"/>
      <sheetName val="지급자재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</sheetDataSet>
  </externalBook>
</externalLink>
</file>

<file path=xl/externalLinks/externalLink3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요약"/>
      <sheetName val="제조원가계산서"/>
      <sheetName val="재료비산출표"/>
      <sheetName val="노무비산출표"/>
      <sheetName val="공수산출표"/>
      <sheetName val="임율 (2)"/>
      <sheetName val="경비산출표"/>
      <sheetName val="제조원가분석표"/>
      <sheetName val="일반관리비비율산출표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X"/>
      <sheetName val="포장면적산출"/>
      <sheetName val="포장수량집계"/>
      <sheetName val="포장재료집계표"/>
      <sheetName val="포장총괄집계표"/>
      <sheetName val="접속도로수량집계표"/>
      <sheetName val="접속도로수량"/>
    </sheetNames>
    <sheetDataSet>
      <sheetData sheetId="0"/>
      <sheetData sheetId="1"/>
      <sheetData sheetId="2">
        <row r="9">
          <cell r="G9">
            <v>4.7553000000000001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공사비예산서 (2)"/>
      <sheetName val="설계 내역서 (2)"/>
      <sheetName val="공사비예산서"/>
      <sheetName val="설계 내역서"/>
      <sheetName val="품셈총괄표"/>
      <sheetName val=" 품셈"/>
      <sheetName val="장비부표총괄표"/>
      <sheetName val="부표총괄표"/>
      <sheetName val="일반부표"/>
      <sheetName val="별표총괄표"/>
      <sheetName val="별표 (2)"/>
      <sheetName val="사급자재"/>
      <sheetName val="지입자재"/>
      <sheetName val="자재수량"/>
      <sheetName val="토량총괄"/>
      <sheetName val="토적계산"/>
      <sheetName val="구조물토량"/>
      <sheetName val="우수평균깊이"/>
      <sheetName val="구조물수량산출"/>
      <sheetName val="자료"/>
      <sheetName val="단가"/>
      <sheetName val="Sheet11"/>
      <sheetName val="Sheet12"/>
      <sheetName val="Sheet13"/>
      <sheetName val="Sheet14"/>
      <sheetName val="Sheet15"/>
      <sheetName val="Sheet16"/>
      <sheetName val="일반부표총괄"/>
      <sheetName val="별 표"/>
      <sheetName val="별표총괄"/>
      <sheetName val="품셈TABLE"/>
      <sheetName val="견적 조건 변경사항"/>
      <sheetName val="단지내-공내역"/>
      <sheetName val="Sheet2"/>
      <sheetName val="Sheet3"/>
      <sheetName val="내역표지"/>
      <sheetName val="원가계산서(총괄)"/>
      <sheetName val="산출내역집계"/>
      <sheetName val="건축집계"/>
      <sheetName val="건축내역"/>
      <sheetName val="토목집계"/>
      <sheetName val="토목내역"/>
      <sheetName val="설비집계"/>
      <sheetName val="설비내역"/>
      <sheetName val="금액내역서"/>
      <sheetName val="3BL공동구 수량"/>
      <sheetName val="자재집계표"/>
      <sheetName val="노임단가"/>
      <sheetName val="별표내역"/>
      <sheetName val="자료입력"/>
      <sheetName val="별표 "/>
      <sheetName val="품셈표"/>
      <sheetName val="품 셈"/>
      <sheetName val="부표"/>
      <sheetName val="부표 TABLE"/>
      <sheetName val="Sheet4"/>
      <sheetName val="Sheet5"/>
      <sheetName val="Sheet6"/>
      <sheetName val="공통가설(현장검토안)"/>
      <sheetName val="실행내역"/>
      <sheetName val="일위대가표"/>
      <sheetName val="원가계산서(남측)"/>
      <sheetName val="시설물기초"/>
      <sheetName val="단가표"/>
      <sheetName val="견적서"/>
      <sheetName val="도급"/>
      <sheetName val="총괄-1"/>
      <sheetName val="토목"/>
      <sheetName val="TB-내역서"/>
      <sheetName val="PIPE(UG)내역"/>
      <sheetName val="원가계산"/>
      <sheetName val="EJ"/>
      <sheetName val="우,오수"/>
      <sheetName val="종단계산"/>
      <sheetName val="간접경상비"/>
      <sheetName val="별총"/>
      <sheetName val="6-1. 관개량조서"/>
      <sheetName val="오억미만"/>
      <sheetName val="단중"/>
      <sheetName val="을지"/>
      <sheetName val="접속도로"/>
      <sheetName val="시멘트"/>
      <sheetName val="총물량"/>
      <sheetName val="인건비"/>
      <sheetName val="일위대가"/>
      <sheetName val="보차도경계석"/>
      <sheetName val="부표총괄"/>
      <sheetName val="품셈1-"/>
      <sheetName val="중기"/>
      <sheetName val="정렬"/>
      <sheetName val="표준단면수량(출력안함)"/>
      <sheetName val="NYS"/>
      <sheetName val="AABS내역"/>
      <sheetName val="마감"/>
      <sheetName val="외주비"/>
      <sheetName val="BID"/>
      <sheetName val="토목내역서"/>
      <sheetName val="대구칠곡5전기"/>
      <sheetName val="플랜트 설치"/>
      <sheetName val="Ⅴ-2.공종별내역"/>
      <sheetName val="2000년1차"/>
      <sheetName val="LIST"/>
      <sheetName val="PUMP"/>
      <sheetName val="VENDOR LIST"/>
      <sheetName val="공통비"/>
      <sheetName val="6동"/>
      <sheetName val="경비_원본"/>
      <sheetName val="갑지"/>
      <sheetName val="일위대가목록"/>
      <sheetName val="접속도로1"/>
      <sheetName val="노임"/>
      <sheetName val="sw1"/>
      <sheetName val="NOMUBI"/>
      <sheetName val="접속도로집계"/>
      <sheetName val="실행"/>
      <sheetName val="포장(수량)-관로부"/>
      <sheetName val="품셈"/>
      <sheetName val="단중표"/>
      <sheetName val="기성내역서표지"/>
      <sheetName val="00상노임"/>
      <sheetName val="건축"/>
      <sheetName val="투찰(하수)"/>
      <sheetName val="부대내역"/>
      <sheetName val="JOIN(2span)"/>
      <sheetName val="값"/>
      <sheetName val="일위"/>
      <sheetName val="참조-(1)"/>
      <sheetName val="내역서"/>
      <sheetName val="자재단가조사표-수목"/>
      <sheetName val="#REF"/>
      <sheetName val="예산M2"/>
      <sheetName val="견적의뢰"/>
      <sheetName val="2.품제O호표"/>
      <sheetName val="공사개요"/>
      <sheetName val="청주(철골발주의뢰서)"/>
      <sheetName val="정공공사"/>
      <sheetName val="200"/>
      <sheetName val="프랜트면허"/>
      <sheetName val="guard(mac)"/>
      <sheetName val="교통대책내역"/>
      <sheetName val="원가계산서"/>
      <sheetName val="일위대가표집계표"/>
      <sheetName val="별표집계"/>
      <sheetName val="에너지요금"/>
      <sheetName val="토공사"/>
      <sheetName val="명단"/>
      <sheetName val="내역"/>
      <sheetName val="설계기준"/>
      <sheetName val="정부노임"/>
      <sheetName val="DATE"/>
      <sheetName val="가시설(TYPE-A)"/>
      <sheetName val="1-1평균터파기고(1)"/>
      <sheetName val="SLAB&quot;1&quot;"/>
      <sheetName val="사다리"/>
      <sheetName val="식생블럭단위수량"/>
      <sheetName val="전기"/>
      <sheetName val="잡설비내역"/>
      <sheetName val="변화치수"/>
      <sheetName val="수량산출"/>
      <sheetName val="성과심사(총괄)"/>
      <sheetName val="지수링 단위수량"/>
      <sheetName val="맨홀천공및반구연결거푸집집계"/>
      <sheetName val="오수맨홀평균높이"/>
      <sheetName val="시중노임단가"/>
      <sheetName val="기본단가표"/>
      <sheetName val="부대공(집계)"/>
      <sheetName val="소방"/>
      <sheetName val="설계예시"/>
      <sheetName val="제품별절단길이-0628"/>
      <sheetName val="절단길이-CODE4"/>
      <sheetName val="색상코드-CODE5,6,7,8"/>
      <sheetName val="기초일위"/>
      <sheetName val="일위대가목차"/>
      <sheetName val="집계"/>
      <sheetName val="Macro1"/>
      <sheetName val="구조물"/>
      <sheetName val="Sheet1"/>
      <sheetName val="1월"/>
      <sheetName val="지질조사"/>
      <sheetName val="하수급견적대비"/>
      <sheetName val="관계주식"/>
      <sheetName val="평균터파기고(1-2,ASP)"/>
      <sheetName val="국내"/>
      <sheetName val="중소기업"/>
      <sheetName val="총괄표"/>
      <sheetName val="몰탈재료산출"/>
      <sheetName val="조명시설"/>
      <sheetName val="각종단가"/>
      <sheetName val="설계예산서"/>
      <sheetName val="품목"/>
      <sheetName val="연습"/>
      <sheetName val="노무비"/>
      <sheetName val="자재단가"/>
      <sheetName val="원가"/>
      <sheetName val="입고장부 (4)"/>
      <sheetName val="98지급계획"/>
      <sheetName val="평자재단가"/>
      <sheetName val="기본일위"/>
      <sheetName val="노임대가"/>
      <sheetName val="1062-X방향 "/>
      <sheetName val="단가 및 재료비"/>
      <sheetName val="(C)원내역"/>
      <sheetName val="건축공사"/>
      <sheetName val="산출내역서"/>
      <sheetName val="수량산출서 갑지"/>
      <sheetName val="우수맨홀공제단위수량"/>
      <sheetName val="식재수량표"/>
      <sheetName val="분수장비시설수량"/>
      <sheetName val="수량산출서"/>
      <sheetName val="장비별표(오거보링)(Ø400)(12M)"/>
      <sheetName val="목차"/>
      <sheetName val="포장공사"/>
      <sheetName val="공사내역"/>
      <sheetName val="정부노임단가"/>
      <sheetName val="물량표"/>
      <sheetName val="P.M 별"/>
      <sheetName val="2002상반기노임기준"/>
      <sheetName val="이자율"/>
      <sheetName val="이익영"/>
      <sheetName val="퇴직공제부금산출근거"/>
      <sheetName val="용소리교"/>
      <sheetName val="부대공Ⅱ"/>
      <sheetName val="원본"/>
      <sheetName val="내역_ver1.0"/>
      <sheetName val="남양내역"/>
      <sheetName val="부분별수량산출(조합기초)"/>
      <sheetName val="밸브설치"/>
      <sheetName val="견적대비"/>
      <sheetName val="조명율표"/>
      <sheetName val="갑지(추정)"/>
      <sheetName val="직노"/>
      <sheetName val="터파기및재료"/>
      <sheetName val="잡비"/>
      <sheetName val="6호기"/>
      <sheetName val="유림골조"/>
      <sheetName val="A3.공사비 검토"/>
      <sheetName val="품셈목록"/>
      <sheetName val="총괄원가계산서"/>
      <sheetName val="골조시행"/>
      <sheetName val="inputdata"/>
      <sheetName val="갑지(요약)"/>
      <sheetName val="2호맨홀공제수량"/>
      <sheetName val="비탈면보호공수량산출"/>
      <sheetName val="내역조적"/>
      <sheetName val="집계표"/>
      <sheetName val="총괄"/>
      <sheetName val="철집"/>
      <sheetName val="토공총괄표"/>
      <sheetName val="제잡비(주공종)"/>
      <sheetName val="별표 (1)"/>
      <sheetName val="건축직"/>
      <sheetName val="대가표(품셈)"/>
      <sheetName val="공통가설"/>
      <sheetName val="I一般比"/>
      <sheetName val="직재"/>
      <sheetName val="공사비예산서_(2)"/>
      <sheetName val="설계_내역서_(2)"/>
      <sheetName val="설계_내역서"/>
      <sheetName val="_품셈"/>
      <sheetName val="별표_(2)"/>
      <sheetName val="별_표"/>
      <sheetName val="견적_조건_변경사항"/>
      <sheetName val="별표_"/>
      <sheetName val="품_셈"/>
      <sheetName val="부표_TABLE"/>
      <sheetName val="3BL공동구_수량"/>
      <sheetName val="단가_및_재료비"/>
      <sheetName val="6-1__관개량조서"/>
      <sheetName val="플랜트_설치"/>
      <sheetName val="Ⅴ-2_공종별내역"/>
      <sheetName val="VENDOR_LIST"/>
      <sheetName val="공사비예산서_(2)1"/>
      <sheetName val="설계_내역서_(2)1"/>
      <sheetName val="설계_내역서1"/>
      <sheetName val="_품셈1"/>
      <sheetName val="별표_(2)1"/>
      <sheetName val="별_표1"/>
      <sheetName val="견적_조건_변경사항1"/>
      <sheetName val="별표_1"/>
      <sheetName val="품_셈1"/>
      <sheetName val="부표_TABLE1"/>
      <sheetName val="3BL공동구_수량1"/>
      <sheetName val="단가_및_재료비1"/>
      <sheetName val="6-1__관개량조서1"/>
      <sheetName val="플랜트_설치1"/>
      <sheetName val="Ⅴ-2_공종별내역1"/>
      <sheetName val="VENDOR_LIST1"/>
      <sheetName val="Customer Databas"/>
      <sheetName val="laroux"/>
      <sheetName val="전기관급내역서"/>
      <sheetName val="전기관급내역총계"/>
      <sheetName val="전기토목총괄"/>
      <sheetName val="토목내역총계"/>
      <sheetName val="전기내역총계"/>
      <sheetName val="전기내역서"/>
      <sheetName val="일위대가표-1"/>
      <sheetName val="일위대가표-2"/>
      <sheetName val="일위대가표-3"/>
      <sheetName val="일위대가표-4"/>
      <sheetName val="일위대가표-5"/>
      <sheetName val="일위대가표-4 (2)"/>
      <sheetName val="단가산출서"/>
      <sheetName val="재료비 "/>
      <sheetName val="중기총괄"/>
      <sheetName val="중기손료"/>
      <sheetName val="중기단가"/>
      <sheetName val="계수"/>
      <sheetName val="환율"/>
      <sheetName val="유류대"/>
      <sheetName val="중시노임"/>
      <sheetName val="관급내역서"/>
      <sheetName val="관급내역총계"/>
      <sheetName val="인건-측정"/>
      <sheetName val="Y-WORK"/>
      <sheetName val="설 계"/>
      <sheetName val="토공집계표"/>
      <sheetName val="지급자재"/>
      <sheetName val="기계경비(시간당)"/>
      <sheetName val="변경총괄표"/>
      <sheetName val="재공품"/>
      <sheetName val="입력자료(노무비)"/>
      <sheetName val="9-1차이내역"/>
      <sheetName val="SIL98"/>
      <sheetName val="세부내역"/>
      <sheetName val="전기일위대가"/>
      <sheetName val="가시설흙막이"/>
      <sheetName val="SG"/>
      <sheetName val="견"/>
      <sheetName val="공사비산출내역"/>
      <sheetName val="선수금"/>
      <sheetName val="출자한도"/>
      <sheetName val="MIJIBI"/>
      <sheetName val="MOTOR"/>
      <sheetName val="식재일위"/>
      <sheetName val="AP1"/>
      <sheetName val="DATA"/>
      <sheetName val="Macro(전선)"/>
      <sheetName val="2002공임"/>
      <sheetName val="2002자재가격"/>
      <sheetName val="BOX전기내역"/>
      <sheetName val="인건비 "/>
      <sheetName val="#3_일위대가목록"/>
      <sheetName val="101동"/>
      <sheetName val="산출(열차무선)"/>
      <sheetName val="산출(역무통신)"/>
      <sheetName val="C3.토목_옹벽"/>
      <sheetName val="A6.샤시등"/>
      <sheetName val="주차구획선수량"/>
      <sheetName val="공주방향"/>
      <sheetName val="최종견"/>
      <sheetName val="제잡비"/>
      <sheetName val="06-BATCH "/>
      <sheetName val="단위단가"/>
      <sheetName val="대로근거"/>
      <sheetName val="우배수"/>
      <sheetName val="#3E1_GCR"/>
      <sheetName val="재료"/>
      <sheetName val="자재단가비교표"/>
      <sheetName val="포장복구집계"/>
      <sheetName val="입찰"/>
      <sheetName val="현경"/>
      <sheetName val="관리,공감"/>
      <sheetName val="공정코드"/>
      <sheetName val="3.3수량집계"/>
      <sheetName val="Total"/>
      <sheetName val="1.취수장"/>
      <sheetName val="MAIN_TABLE"/>
      <sheetName val="퇴직금(울산천상)"/>
      <sheetName val="노임단가명세표"/>
      <sheetName val="T13(P68~72,78)"/>
      <sheetName val="98수문일위"/>
      <sheetName val="하조서"/>
      <sheetName val="예정공정-전체"/>
      <sheetName val="총공사내역서"/>
      <sheetName val="-배수구조총재료"/>
      <sheetName val="기초자료입력"/>
      <sheetName val="설비"/>
      <sheetName val="969910( R)"/>
      <sheetName val="경비공통"/>
      <sheetName val="중기사용료"/>
      <sheetName val="인부노임"/>
      <sheetName val="설계조건"/>
      <sheetName val="말뚝설계"/>
      <sheetName val="당초"/>
      <sheetName val="노무비집계"/>
      <sheetName val="견적대비표"/>
      <sheetName val="배수공 시멘트 및 골재량 산출"/>
      <sheetName val="표지"/>
      <sheetName val="우수받이"/>
      <sheetName val="SCH"/>
      <sheetName val="준검 내역서"/>
      <sheetName val="골조공사"/>
      <sheetName val="설계명세서"/>
      <sheetName val="단위중량"/>
      <sheetName val="BD운반거리"/>
      <sheetName val="개산공사비"/>
      <sheetName val="각종양식"/>
      <sheetName val="일위목차"/>
      <sheetName val="단양 00 아파트-세부내역"/>
      <sheetName val="사본 - b_balju"/>
      <sheetName val="6PILE  (돌출)"/>
      <sheetName val="교대(A1)"/>
      <sheetName val="중로근거"/>
      <sheetName val="부대단위수량"/>
      <sheetName val="하중계산"/>
      <sheetName val="합계금액"/>
      <sheetName val="4.2.1 마루높이 검토"/>
      <sheetName val="내역서(기성청구)"/>
      <sheetName val="품목현황"/>
      <sheetName val="배수통관(좌)"/>
      <sheetName val="손익분석"/>
      <sheetName val="지수"/>
      <sheetName val="99노임기준"/>
      <sheetName val="토사(PE)"/>
      <sheetName val="3.하중산정4.지지력"/>
      <sheetName val="2.입력sheet"/>
      <sheetName val="수량명세서"/>
      <sheetName val="대가2(원본)"/>
      <sheetName val="포장공"/>
      <sheetName val="바닥판"/>
      <sheetName val="입력DATA"/>
      <sheetName val="전기단가조사서"/>
      <sheetName val="교각1"/>
      <sheetName val="BEND LOSS"/>
      <sheetName val="견적을지"/>
      <sheetName val="토목노임단가"/>
      <sheetName val="개요"/>
      <sheetName val="DB"/>
      <sheetName val="토공(우물통,기타) "/>
      <sheetName val="산출내역서집계표"/>
      <sheetName val="WEIGHT"/>
      <sheetName val="빙장비사양"/>
      <sheetName val="장비사양"/>
      <sheetName val="2_품제O호표"/>
      <sheetName val="P_M_별"/>
      <sheetName val="A3_공사비_검토"/>
      <sheetName val="내역_ver1_0"/>
      <sheetName val="1F"/>
      <sheetName val="말뚝지지력산정"/>
      <sheetName val="방수"/>
      <sheetName val="현장"/>
      <sheetName val="산출근거"/>
      <sheetName val="출력X"/>
      <sheetName val="관리비"/>
      <sheetName val="REINF."/>
      <sheetName val="LOADS"/>
      <sheetName val="공통부대비"/>
      <sheetName val="장비임대료"/>
      <sheetName val="감가상각"/>
      <sheetName val="품목테이블"/>
      <sheetName val="Baby일위대가"/>
      <sheetName val="교각별철근수량집계표"/>
      <sheetName val="동원인원"/>
      <sheetName val="22인공"/>
      <sheetName val="산출표"/>
      <sheetName val="대치판정"/>
      <sheetName val="1차증가원가계산"/>
      <sheetName val="DATA 입력란"/>
      <sheetName val="SCHEDULE"/>
      <sheetName val="ELECTRIC"/>
      <sheetName val="토적계산서"/>
      <sheetName val="명세서"/>
      <sheetName val="95년12월말"/>
      <sheetName val="수량-77m)"/>
      <sheetName val="입상내역"/>
      <sheetName val="세골재  T2 변경 현황"/>
      <sheetName val="근로자자료입력"/>
      <sheetName val="참고자료"/>
      <sheetName val="별표"/>
      <sheetName val="전체내역"/>
      <sheetName val="전체"/>
      <sheetName val="퍼스트"/>
      <sheetName val="총괄내역서"/>
      <sheetName val="품셈총괄"/>
      <sheetName val="주관사업"/>
      <sheetName val="TABLE"/>
      <sheetName val="평3"/>
      <sheetName val="데이타"/>
      <sheetName val="1.수인터널"/>
      <sheetName val="총집계"/>
      <sheetName val="집계표 (2)"/>
      <sheetName val="VXXXXXXX"/>
      <sheetName val="설계내역서"/>
      <sheetName val="관급"/>
      <sheetName val="1"/>
      <sheetName val="fursys"/>
      <sheetName val="내역(가지)"/>
      <sheetName val="기계설비"/>
      <sheetName val="VXXXXX"/>
      <sheetName val="견적"/>
      <sheetName val="기계경비목록"/>
      <sheetName val="공사설명서"/>
      <sheetName val="자단"/>
      <sheetName val="품셈표-환경공사"/>
      <sheetName val="7. 현장관리비 "/>
      <sheetName val="6. 안전관리비"/>
      <sheetName val="현장관리비데이타"/>
      <sheetName val="단면"/>
      <sheetName val="별표(1)"/>
      <sheetName val="6.이토처리시간"/>
      <sheetName val="cable산출"/>
      <sheetName val="배수장토목공사비"/>
      <sheetName val="DANGA"/>
      <sheetName val="Dae_Jiju"/>
      <sheetName val="직접인건비"/>
      <sheetName val="상시"/>
      <sheetName val="XL4Poppy"/>
      <sheetName val="성서방향-교대(A2)"/>
      <sheetName val="주요수량증감"/>
      <sheetName val="샌딩 에폭시 도장"/>
      <sheetName val="스텐문틀설치"/>
      <sheetName val="일반문틀 설치"/>
      <sheetName val="장비집계"/>
      <sheetName val="입찰안"/>
      <sheetName val="오동"/>
      <sheetName val="대조"/>
      <sheetName val="나한"/>
      <sheetName val="(A)내역서"/>
      <sheetName val="부총"/>
      <sheetName val="년도별시공"/>
      <sheetName val="예산명세서"/>
      <sheetName val="천안IP공장자100노100물량110할증"/>
      <sheetName val="입력자료"/>
      <sheetName val="기계공사비집계(원안)"/>
      <sheetName val="rate"/>
      <sheetName val="설계명세"/>
      <sheetName val="덕전리"/>
      <sheetName val="경비일반이윤변경"/>
      <sheetName val="재료변경"/>
      <sheetName val="INPUT"/>
      <sheetName val="맨홀수량산출"/>
      <sheetName val="전기_x0002__x0000_韈G"/>
      <sheetName val=""/>
      <sheetName val="토공"/>
      <sheetName val="말뚝기초(안정검토)-외측"/>
      <sheetName val="입찰보고"/>
      <sheetName val="지구단위계획"/>
      <sheetName val="ABUT수량-A1"/>
      <sheetName val="단가및재료비"/>
      <sheetName val="0217상가미분양자산"/>
      <sheetName val="교통표지판기초자료"/>
      <sheetName val="Sheet1 (2)"/>
      <sheetName val="주beam"/>
      <sheetName val="일위목록"/>
      <sheetName val="일위대가1"/>
      <sheetName val="범용개발순소요비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">
          <cell r="C2" t="str">
            <v>철골공</v>
          </cell>
          <cell r="D2">
            <v>58845</v>
          </cell>
        </row>
        <row r="3">
          <cell r="C3" t="str">
            <v>콘크리트공</v>
          </cell>
          <cell r="D3">
            <v>57135</v>
          </cell>
        </row>
        <row r="4">
          <cell r="C4" t="str">
            <v>용 접 공</v>
          </cell>
          <cell r="D4">
            <v>52064</v>
          </cell>
        </row>
        <row r="5">
          <cell r="C5" t="str">
            <v>보통인부</v>
          </cell>
          <cell r="D5">
            <v>29933</v>
          </cell>
        </row>
        <row r="6">
          <cell r="C6" t="str">
            <v>특별인부</v>
          </cell>
          <cell r="D6">
            <v>43490</v>
          </cell>
        </row>
        <row r="7">
          <cell r="C7" t="str">
            <v>형틀목공</v>
          </cell>
          <cell r="D7">
            <v>61835</v>
          </cell>
        </row>
        <row r="8">
          <cell r="C8" t="str">
            <v>철근공</v>
          </cell>
          <cell r="D8">
            <v>61510</v>
          </cell>
        </row>
        <row r="9">
          <cell r="C9" t="str">
            <v>철    공</v>
          </cell>
          <cell r="D9">
            <v>58947</v>
          </cell>
        </row>
        <row r="10">
          <cell r="C10" t="str">
            <v>강판구멍뚫기</v>
          </cell>
          <cell r="D10">
            <v>85339.7</v>
          </cell>
        </row>
        <row r="11">
          <cell r="C11" t="str">
            <v>조   수</v>
          </cell>
          <cell r="D11">
            <v>29933</v>
          </cell>
        </row>
        <row r="12">
          <cell r="C12" t="str">
            <v>풀기</v>
          </cell>
          <cell r="D12">
            <v>609</v>
          </cell>
        </row>
        <row r="13">
          <cell r="C13" t="str">
            <v>보 링 공</v>
          </cell>
          <cell r="D13">
            <v>44584</v>
          </cell>
        </row>
        <row r="14">
          <cell r="C14" t="str">
            <v>비  트</v>
          </cell>
          <cell r="D14">
            <v>627000</v>
          </cell>
        </row>
        <row r="15">
          <cell r="C15" t="str">
            <v>TRACK CRANE</v>
          </cell>
          <cell r="D15">
            <v>2817</v>
          </cell>
        </row>
        <row r="16">
          <cell r="C16" t="str">
            <v>TRACK CRANE(인)</v>
          </cell>
          <cell r="D16">
            <v>15742</v>
          </cell>
        </row>
        <row r="17">
          <cell r="C17" t="str">
            <v>TRACK CRANE(경비)</v>
          </cell>
          <cell r="D17">
            <v>17824</v>
          </cell>
        </row>
        <row r="18">
          <cell r="C18" t="str">
            <v>VIBRO HAMMER</v>
          </cell>
          <cell r="D18">
            <v>11458</v>
          </cell>
        </row>
        <row r="19">
          <cell r="C19" t="str">
            <v>TRUCK CRANE</v>
          </cell>
          <cell r="D19">
            <v>2114</v>
          </cell>
        </row>
        <row r="20">
          <cell r="C20" t="str">
            <v>TRUCK CRANE(인)</v>
          </cell>
          <cell r="D20">
            <v>15742</v>
          </cell>
        </row>
        <row r="21">
          <cell r="C21" t="str">
            <v>TRUCK CRANE(경)</v>
          </cell>
          <cell r="D21">
            <v>22450</v>
          </cell>
        </row>
        <row r="22">
          <cell r="C22" t="str">
            <v>수작업반장</v>
          </cell>
          <cell r="D22">
            <v>57103</v>
          </cell>
        </row>
        <row r="23">
          <cell r="C23" t="str">
            <v>비 계 공</v>
          </cell>
          <cell r="D23">
            <v>65265</v>
          </cell>
        </row>
        <row r="24">
          <cell r="C24" t="str">
            <v>대 장 공</v>
          </cell>
          <cell r="D24">
            <v>47273</v>
          </cell>
        </row>
        <row r="25">
          <cell r="C25" t="str">
            <v>판 재(100×150×1,700m/m)</v>
          </cell>
          <cell r="D25">
            <v>152694</v>
          </cell>
        </row>
        <row r="26">
          <cell r="C26" t="str">
            <v>철    판</v>
          </cell>
        </row>
        <row r="27">
          <cell r="C27" t="str">
            <v>강판절단(수동)</v>
          </cell>
        </row>
        <row r="28">
          <cell r="C28" t="str">
            <v>용접(FILLET)</v>
          </cell>
        </row>
        <row r="29">
          <cell r="C29" t="str">
            <v>더블롯드</v>
          </cell>
        </row>
        <row r="30">
          <cell r="C30" t="str">
            <v>특수첨단장치</v>
          </cell>
        </row>
        <row r="31">
          <cell r="C31" t="str">
            <v>크라운비트</v>
          </cell>
        </row>
        <row r="32">
          <cell r="C32" t="str">
            <v>중급기술자</v>
          </cell>
        </row>
        <row r="33">
          <cell r="C33" t="str">
            <v>기 계 공</v>
          </cell>
          <cell r="D33">
            <v>51132</v>
          </cell>
        </row>
        <row r="34">
          <cell r="C34" t="str">
            <v>전    공</v>
          </cell>
          <cell r="D34">
            <v>54702</v>
          </cell>
        </row>
        <row r="35">
          <cell r="C35" t="str">
            <v>배 관 공</v>
          </cell>
        </row>
        <row r="36">
          <cell r="C36" t="str">
            <v>중급기능사</v>
          </cell>
        </row>
        <row r="37">
          <cell r="C37" t="str">
            <v>중기운전사</v>
          </cell>
          <cell r="D37">
            <v>41444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</sheetDataSet>
  </externalBook>
</externalLink>
</file>

<file path=xl/externalLinks/externalLink3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동학"/>
      <sheetName val="동학1"/>
      <sheetName val="경북안동"/>
      <sheetName val="진해"/>
      <sheetName val="당항포"/>
      <sheetName val="일위(거제) "/>
      <sheetName val="농업기반"/>
      <sheetName val="일위(달서)"/>
      <sheetName val="일위(숭실)"/>
      <sheetName val="숭실1"/>
      <sheetName val="일위(완도)"/>
      <sheetName val="완도1"/>
      <sheetName val="일위대가"/>
      <sheetName val="내역"/>
      <sheetName val="내역(청마)"/>
      <sheetName val="내역(청마) (2)"/>
      <sheetName val="공사 Scope 표지"/>
      <sheetName val="공사 Scope"/>
      <sheetName val="표지"/>
      <sheetName val="원가표"/>
      <sheetName val="집계표"/>
      <sheetName val="내역-1"/>
      <sheetName val="내역-2"/>
      <sheetName val="일위2"/>
      <sheetName val="일위3"/>
      <sheetName val="#REF"/>
      <sheetName val="내역서"/>
      <sheetName val="정렬"/>
      <sheetName val="품셈TABLE"/>
      <sheetName val="조경일람"/>
      <sheetName val="직노"/>
      <sheetName val="터파기및재료"/>
      <sheetName val="갑지"/>
      <sheetName val="단가대비표"/>
      <sheetName val="교통대책내역"/>
      <sheetName val="관급"/>
      <sheetName val="적용토목"/>
      <sheetName val="전기"/>
      <sheetName val="별표 "/>
      <sheetName val="투찰(하수)"/>
      <sheetName val="시설물기초"/>
      <sheetName val="품셈"/>
      <sheetName val="9GNG운반"/>
      <sheetName val="(C)원내역"/>
      <sheetName val="sw1"/>
      <sheetName val="NOMUBI"/>
      <sheetName val="평자재단가"/>
      <sheetName val="Baby일위대가"/>
      <sheetName val="단위수량"/>
      <sheetName val="공사개요"/>
      <sheetName val="5.소모재료비"/>
      <sheetName val="건축"/>
      <sheetName val="총괄내역서"/>
      <sheetName val="수량총괄"/>
      <sheetName val="목차"/>
      <sheetName val="일위"/>
      <sheetName val="노임단가"/>
      <sheetName val="고분전시관"/>
      <sheetName val="터널조도"/>
      <sheetName val="착공내역서"/>
      <sheetName val="남양내역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터파기및재료"/>
      <sheetName val="조명시설"/>
      <sheetName val="DATE"/>
      <sheetName val="INPUT"/>
      <sheetName val="2000.11월설계내역"/>
      <sheetName val="실행철강하도"/>
      <sheetName val="비목군분류일위"/>
      <sheetName val="9GNG운반"/>
      <sheetName val="기초단가"/>
      <sheetName val="전기"/>
      <sheetName val="가감수량"/>
      <sheetName val="맨홀수량산출"/>
      <sheetName val="준검 내역서"/>
      <sheetName val="사다리"/>
      <sheetName val="수량산출"/>
      <sheetName val="공구원가계산"/>
      <sheetName val="기계경비"/>
      <sheetName val="Sheet1"/>
      <sheetName val="#REF"/>
      <sheetName val="3-2PS"/>
      <sheetName val="담장산출"/>
      <sheetName val="단위집계표"/>
      <sheetName val="2호맨홀공제수량"/>
      <sheetName val="단가"/>
      <sheetName val="I一般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요약"/>
      <sheetName val="제조원가계산서"/>
      <sheetName val="재료비산출표"/>
      <sheetName val="노무비산출표"/>
      <sheetName val="공수산출표"/>
      <sheetName val="임율 (2)"/>
      <sheetName val="경비산출표"/>
      <sheetName val="제조원가분석표"/>
      <sheetName val="일반관리비비율산출표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일위대가(계측기설치)"/>
      <sheetName val="laroux"/>
      <sheetName val="표지"/>
      <sheetName val="총괄표 "/>
      <sheetName val="총괄표 (2)"/>
      <sheetName val="컴퓨터"/>
      <sheetName val="GRAPHIC"/>
      <sheetName val="RCU-1"/>
      <sheetName val="RCU-2"/>
      <sheetName val="RCU-3"/>
      <sheetName val="RCU-4"/>
      <sheetName val="RCU-5"/>
      <sheetName val="RCU-6"/>
      <sheetName val="TMS-001"/>
      <sheetName val="계측계기"/>
      <sheetName val="계측계기 (2)"/>
      <sheetName val="PLC증설"/>
      <sheetName val="일위대가(PANEL제조)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요약"/>
      <sheetName val="개요"/>
      <sheetName val="제조원가계산서"/>
      <sheetName val="간지"/>
      <sheetName val="재료비산출표"/>
      <sheetName val="간지 (2)"/>
      <sheetName val="노무비산출표"/>
      <sheetName val="공수산출표"/>
      <sheetName val="임율"/>
      <sheetName val="간지 (3)"/>
      <sheetName val="경비산출표"/>
      <sheetName val="제조원가분석표"/>
      <sheetName val="일반관리비비율산출표"/>
      <sheetName val="참고자료(간지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터파기및재료"/>
      <sheetName val="2호맨홀공제수량"/>
    </sheetNames>
    <sheetDataSet>
      <sheetData sheetId="0"/>
      <sheetData sheetId="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터파기및재료"/>
      <sheetName val="3련 BOX"/>
    </sheetNames>
    <sheetDataSet>
      <sheetData sheetId="0"/>
      <sheetData sheetId="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터파기및재료"/>
      <sheetName val="물가시세"/>
      <sheetName val="노임단가"/>
      <sheetName val="하중계산"/>
      <sheetName val="코드"/>
      <sheetName val="DATE"/>
      <sheetName val="Sheet1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터파기및재료"/>
      <sheetName val="설계조건"/>
      <sheetName val="말뚝지지력산정"/>
      <sheetName val="조명시설"/>
      <sheetName val="woo(mac)"/>
      <sheetName val="1.설계조건"/>
      <sheetName val="type-F"/>
      <sheetName val="입찰안"/>
      <sheetName val="일위대가목차"/>
      <sheetName val="소비자가"/>
      <sheetName val="BID"/>
      <sheetName val="내역서"/>
      <sheetName val="소업1교"/>
      <sheetName val="I.설계조건"/>
      <sheetName val="#REF"/>
      <sheetName val="3-2PS"/>
      <sheetName val="대비"/>
      <sheetName val="3련 BOX"/>
      <sheetName val="수량산출"/>
      <sheetName val="사용성검토"/>
      <sheetName val="내역서(총)"/>
      <sheetName val="비목군단가비교표"/>
      <sheetName val="DATE"/>
      <sheetName val="INPUT"/>
      <sheetName val="총집계"/>
      <sheetName val="진주방향"/>
      <sheetName val="옹벽1"/>
      <sheetName val="Build Up"/>
      <sheetName val="총괄내역서"/>
      <sheetName val="가시설단위수량"/>
      <sheetName val="Sheet1 (2)"/>
      <sheetName val="Sheet1"/>
      <sheetName val="원형맨홀수량"/>
      <sheetName val="지장물C"/>
      <sheetName val="일위대가표"/>
      <sheetName val="물가"/>
      <sheetName val="COPING"/>
      <sheetName val="준검 내역서"/>
      <sheetName val="기초공"/>
      <sheetName val="기둥(원형)"/>
      <sheetName val="건축내역"/>
      <sheetName val="REINF."/>
      <sheetName val="LOADS"/>
      <sheetName val="1.설계기준"/>
      <sheetName val="SORC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/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보행로난간"/>
      <sheetName val="반사경"/>
      <sheetName val="임시차선도색"/>
      <sheetName val="공사중표지판"/>
      <sheetName val="드럼및점멸등"/>
      <sheetName val="공사중수량집계"/>
      <sheetName val="레미콘수량집계표"/>
      <sheetName val="충격완화시설"/>
      <sheetName val="탄력봉"/>
      <sheetName val="철근자재집계"/>
      <sheetName val="낙석방책수량집계"/>
      <sheetName val="낙석방지책집계표"/>
      <sheetName val="낙석방기초수량"/>
      <sheetName val="낙석방지책설치현황 "/>
      <sheetName val="충격흡수탱크"/>
      <sheetName val="sh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보행로난간"/>
      <sheetName val="반사경"/>
      <sheetName val="임시차선도색"/>
      <sheetName val="공사중표지판"/>
      <sheetName val="드럼및점멸등"/>
      <sheetName val="공사중수량집계"/>
      <sheetName val="레미콘수량집계표"/>
      <sheetName val="충격완화시설"/>
      <sheetName val="탄력봉"/>
      <sheetName val="철근자재집계"/>
      <sheetName val="낙석방책수량집계"/>
      <sheetName val="낙석방지책집계표"/>
      <sheetName val="낙석방기초수량"/>
      <sheetName val="낙석방지책설치현황 "/>
      <sheetName val="충격흡수탱크"/>
      <sheetName val="sh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수량총괄"/>
      <sheetName val="상부집계"/>
      <sheetName val="철근집계"/>
      <sheetName val="SLAB"/>
      <sheetName val="방호벽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수량총괄"/>
      <sheetName val="상부집계"/>
      <sheetName val="철근집계"/>
      <sheetName val="SLAB"/>
      <sheetName val="방호벽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Q"/>
      <sheetName val="총집계표"/>
      <sheetName val="삽도"/>
      <sheetName val="일반수량집계"/>
      <sheetName val="교각철근집계표"/>
      <sheetName val="토공집계표"/>
      <sheetName val="PIER1"/>
      <sheetName val="PIER2"/>
      <sheetName val="Sheet1"/>
      <sheetName val="상부집계"/>
      <sheetName val="철근집계"/>
      <sheetName val="강재집계"/>
      <sheetName val="RC상부"/>
      <sheetName val="PF상부"/>
      <sheetName val="P.F빔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구조물공내역서"/>
    </sheetNames>
    <sheetDataSet>
      <sheetData sheetId="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철근집계 "/>
      <sheetName val="철근집계(에폭시)"/>
      <sheetName val="콘_재료분리(1)"/>
      <sheetName val="콘크리트집계"/>
      <sheetName val="이월"/>
      <sheetName val="1.본선"/>
      <sheetName val="2.RAMP-C"/>
      <sheetName val="3.총수량"/>
      <sheetName val="삽도"/>
      <sheetName val="일반수량집계"/>
      <sheetName val="교각철근집계표"/>
      <sheetName val="토공집계표"/>
      <sheetName val="PIER1"/>
      <sheetName val="PIER2"/>
      <sheetName val="Sheet1"/>
      <sheetName val="상부집계"/>
      <sheetName val="철근집계"/>
      <sheetName val="강재집계"/>
      <sheetName val="RC상부"/>
      <sheetName val="PF상부"/>
      <sheetName val="P.F빔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2@2020(8.5) "/>
      <sheetName val="2020 (2.6)"/>
      <sheetName val="2015 "/>
      <sheetName val="1515 (3.1) "/>
      <sheetName val="J2515 (0.96)  (2)"/>
      <sheetName val="2515 (0.96)  (2)"/>
      <sheetName val="2515 (0.98)  (2)"/>
      <sheetName val="Sheet2"/>
      <sheetName val="Sheet3"/>
      <sheetName val="삽도"/>
      <sheetName val="일반수량집계"/>
      <sheetName val="교각철근집계표"/>
      <sheetName val="토공집계표"/>
      <sheetName val="PIER1"/>
      <sheetName val="PIER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삽도"/>
      <sheetName val="일반수량집계"/>
      <sheetName val="교각철근집계표"/>
      <sheetName val="토공집계표"/>
      <sheetName val="PIER1"/>
      <sheetName val="PIER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삽도"/>
      <sheetName val="일반수량집계"/>
      <sheetName val="교각철근집계표"/>
      <sheetName val="토공집계표"/>
      <sheetName val="PIER1"/>
      <sheetName val="PIER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교각1"/>
      <sheetName val="총괄집계1 (3)"/>
      <sheetName val="총괄집계"/>
      <sheetName val="수량집계(대전)"/>
      <sheetName val="일반수량집계(대전)"/>
      <sheetName val="봉곡교(대전)"/>
      <sheetName val="수량집계(진주)"/>
      <sheetName val="일반수량집계 (진주)"/>
      <sheetName val="봉곡교(진주)"/>
      <sheetName val="접속 슬래브"/>
      <sheetName val="옹벽집계"/>
      <sheetName val="토공집계"/>
      <sheetName val="토공"/>
      <sheetName val="총괄-S"/>
      <sheetName val="총괄-S (2)"/>
      <sheetName val="총괄-S(30)"/>
      <sheetName val="슬래브-S(30)"/>
      <sheetName val="옹벽-S"/>
      <sheetName val="슬래브-S (40)"/>
      <sheetName val="수량집계"/>
      <sheetName val="신흥교"/>
      <sheetName val="시점(우)-날개벽"/>
      <sheetName val="시점(좌)-날개벽"/>
      <sheetName val="종점(우)-날개벽"/>
      <sheetName val="종점(좌)-날개벽"/>
      <sheetName val="옹벽(3-1)"/>
      <sheetName val="옹벽(3-2)"/>
      <sheetName val="총괄"/>
      <sheetName val="총괄 (2)"/>
      <sheetName val="총괄(30)"/>
      <sheetName val="슬래브(30)"/>
      <sheetName val="옹벽"/>
      <sheetName val="슬래브 (40)"/>
      <sheetName val="XXXXXX"/>
      <sheetName val="산청"/>
      <sheetName val="수동"/>
      <sheetName val="30mpc본당수량"/>
      <sheetName val="1m당 (2)"/>
      <sheetName val="강재수량-총"/>
      <sheetName val="철근량"/>
      <sheetName val="토공수량집"/>
      <sheetName val="어곡-타공종"/>
      <sheetName val="VXXXXX"/>
      <sheetName val="표지"/>
      <sheetName val="목차"/>
      <sheetName val="1.설계조건"/>
      <sheetName val="2.1단면가정"/>
      <sheetName val="Sap2000"/>
      <sheetName val="2.5하중재하도"/>
      <sheetName val="2.7 전산입력"/>
      <sheetName val="2.7.2 단면력집계"/>
      <sheetName val="2.8 부재력도(극한)"/>
      <sheetName val="2.9 단면검토"/>
      <sheetName val="2.9.2 벽설계"/>
      <sheetName val="2.10주철근 조립도"/>
      <sheetName val="2.11정착장검토"/>
      <sheetName val="2.12 부재력도(허용)"/>
      <sheetName val="2.13 우각부 보강검토"/>
      <sheetName val="2.14 거더계산"/>
      <sheetName val="2.14.3 거더철근량산정"/>
      <sheetName val="2.14.4 사각기둥설계"/>
      <sheetName val="2.15 사용성검토"/>
      <sheetName val="2.16 부력검토"/>
      <sheetName val="Sheet1"/>
      <sheetName val="토공총괄집계"/>
      <sheetName val="U-TYPE토공"/>
      <sheetName val="교대토공집계"/>
      <sheetName val="교대토공"/>
      <sheetName val="교각토공집계"/>
      <sheetName val="교각토공"/>
      <sheetName val="타공종이월"/>
      <sheetName val="Sheet2"/>
      <sheetName val="Sheet3"/>
      <sheetName val="자재별집계"/>
      <sheetName val="총재료집계"/>
      <sheetName val="개거재료집계"/>
      <sheetName val="개거수량산출"/>
      <sheetName val="개거위치조서"/>
      <sheetName val="덮개재료집계"/>
      <sheetName val="덮개수량산출"/>
      <sheetName val="덮개위치조서"/>
      <sheetName val="토적계산"/>
      <sheetName val="폐기물산출"/>
      <sheetName val="깨기재료집계"/>
      <sheetName val="깨기수량산출"/>
      <sheetName val="깨기위치조서"/>
      <sheetName val="중보용수로취입수문재료표"/>
      <sheetName val="중보용수로취입수문"/>
      <sheetName val="중보용수로취입수깨기수량"/>
      <sheetName val="총괄토공집계"/>
      <sheetName val="1 line"/>
      <sheetName val="용수개거 내역수량집계표"/>
      <sheetName val="용수개거연장조서"/>
      <sheetName val="용수개거재료집계표"/>
      <sheetName val="용수개거단위수량"/>
      <sheetName val="북한강교교대토공집계(1)"/>
      <sheetName val="북한강교시점측교대"/>
      <sheetName val="북한강교교대토공집계(2)"/>
      <sheetName val="북한강교종점측교대"/>
      <sheetName val="용늪교교대토공집계 "/>
      <sheetName val="용늪교시점측교대"/>
      <sheetName val="용늪교종점측교대"/>
      <sheetName val="통전1교-A1토공"/>
      <sheetName val="통전1교-A2토공"/>
      <sheetName val="사천2교-A1토공"/>
      <sheetName val="사천2교-A2토공"/>
      <sheetName val="교대집계"/>
      <sheetName val="laroux"/>
      <sheetName val="내역서"/>
      <sheetName val="총집"/>
      <sheetName val="철근집계"/>
      <sheetName val="관집"/>
      <sheetName val="횡설"/>
      <sheetName val="U형플륨집계"/>
      <sheetName val="플륨관마감"/>
      <sheetName val="플륨관"/>
      <sheetName val="횡배수평균터파기H"/>
      <sheetName val="BOX집계"/>
      <sheetName val="BOX수량"/>
      <sheetName val="잡석"/>
      <sheetName val="옹벽토공"/>
      <sheetName val="옹벽수량"/>
      <sheetName val="연장조서"/>
      <sheetName val="전단"/>
      <sheetName val="전집"/>
      <sheetName val="집계표"/>
      <sheetName val="화심2교(전주 시)"/>
      <sheetName val="화심2교(전주 종)"/>
      <sheetName val="화심2교(함양 시)"/>
      <sheetName val="화심2교(함양 종)"/>
      <sheetName val="민목2교(전주 시)"/>
      <sheetName val="민목2교(전주 종)"/>
      <sheetName val="민목2교(함양 시)"/>
      <sheetName val="민목2교(함양 종)"/>
      <sheetName val="교대수량집계(당진방향)"/>
      <sheetName val="교대철근집계(당진방향)"/>
      <sheetName val="교대(당진방향)상세집계(A1)"/>
      <sheetName val="당진방향-교대(A1)"/>
      <sheetName val="날개벽(당진방향-시점)"/>
      <sheetName val="접속(당진방향,시점)"/>
      <sheetName val="옹벽(당진방향,A1)"/>
      <sheetName val="교대(당진방향)상세집계(A2)"/>
      <sheetName val="당진방향-교대(A2)"/>
      <sheetName val="날개벽(당진방향-종점)"/>
      <sheetName val="접속(당진방향,종점)"/>
      <sheetName val="옹벽(당진방향,A2)"/>
      <sheetName val="abut집계"/>
      <sheetName val="상-교대"/>
      <sheetName val="부대공집계(옛날)"/>
      <sheetName val="부대공집계표"/>
      <sheetName val="오수공"/>
      <sheetName val="우수공"/>
      <sheetName val="구내배관"/>
      <sheetName val="BYPASS날개벽"/>
      <sheetName val="내역서적용수량"/>
      <sheetName val="부대공자재"/>
      <sheetName val="자재집계표"/>
      <sheetName val="타공정이월"/>
      <sheetName val="표지판설치집계"/>
      <sheetName val="표지판 기초수량"/>
      <sheetName val="표지판기초수량산출근거"/>
      <sheetName val="시선유도시설집계"/>
      <sheetName val="시선유도수량산출"/>
      <sheetName val="차선도색수량집계표"/>
      <sheetName val="차선도색수량근거"/>
      <sheetName val="이단가드레일집계"/>
      <sheetName val="교툥안전시설"/>
      <sheetName val="간지"/>
      <sheetName val="설계내역서"/>
      <sheetName val="TYPE총괄집계표"/>
      <sheetName val="논리시점우측"/>
      <sheetName val="논리시점좌측"/>
      <sheetName val="논리종점우측"/>
      <sheetName val="논리종점좌측"/>
      <sheetName val="AB3400"/>
      <sheetName val="AB3401"/>
      <sheetName val="감독차량비"/>
      <sheetName val="AB3402"/>
      <sheetName val="AB3403"/>
      <sheetName val="터널차량비"/>
      <sheetName val="AB3500"/>
      <sheetName val="부지임대료"/>
      <sheetName val="내역적용(전체)"/>
      <sheetName val="터널공총자재693"/>
      <sheetName val="시멘트및골재수랑지계표694"/>
      <sheetName val="콘크리트695"/>
      <sheetName val="총집계표"/>
      <sheetName val="BM개착"/>
      <sheetName val="(3-1)798"/>
      <sheetName val="(3-2)799"/>
      <sheetName val="800"/>
      <sheetName val="801"/>
      <sheetName val="802"/>
      <sheetName val="803"/>
      <sheetName val="(4-1)822"/>
      <sheetName val="(4-2)823"/>
      <sheetName val="824"/>
      <sheetName val="825"/>
      <sheetName val="826"/>
      <sheetName val="827"/>
      <sheetName val="(6-1)872"/>
      <sheetName val="(6-2)873"/>
      <sheetName val="874"/>
      <sheetName val="875"/>
      <sheetName val="876"/>
      <sheetName val="877"/>
      <sheetName val="본선수량총괄집계표"/>
      <sheetName val="토공수량총괄집계표"/>
      <sheetName val="설계설명서"/>
      <sheetName val="물량증감내역"/>
      <sheetName val="자재"/>
      <sheetName val="공사용중기"/>
      <sheetName val="공정표(당)"/>
      <sheetName val="공정표(변)"/>
      <sheetName val="표지-1"/>
      <sheetName val="집계표(총괄)"/>
      <sheetName val="집계표(토목)"/>
      <sheetName val="제잡비산출근거"/>
      <sheetName val="1공구(내역서)"/>
      <sheetName val="관급(1공구 )"/>
      <sheetName val="2-1공구"/>
      <sheetName val="2-2공구"/>
      <sheetName val="관급(2공구)"/>
      <sheetName val="건축(재경비)"/>
      <sheetName val="건축갑"/>
      <sheetName val="건축"/>
      <sheetName val="기계(재경비)"/>
      <sheetName val="기계갑"/>
      <sheetName val="기계설비"/>
      <sheetName val="집계표(토목,비목별)"/>
      <sheetName val="표지(K1)"/>
      <sheetName val="집계표(K1,토목)"/>
      <sheetName val="1공구(K1)"/>
      <sheetName val="집계표(K1,2공구)"/>
      <sheetName val="집계표(K1,건축)"/>
      <sheetName val="집계표(K1,기계)"/>
      <sheetName val="표지(K2)"/>
      <sheetName val="집계표(K2,토목)"/>
      <sheetName val="1공구(K2)"/>
      <sheetName val="집계표(K2,2공구)"/>
      <sheetName val="집계표(K2,건축)"/>
      <sheetName val="집계표(K2,기계)"/>
      <sheetName val="표지 (2)"/>
      <sheetName val="예정공정표"/>
      <sheetName val="공사일보(4월1일)"/>
      <sheetName val="공사일보(4월2일)"/>
      <sheetName val="공사일보(4월3일)"/>
      <sheetName val="공사일보(4월4일)"/>
      <sheetName val="공사일보(4월5일)"/>
      <sheetName val="공사일보(4월6일)"/>
      <sheetName val="공사일보(4월7일)"/>
      <sheetName val="공사일보(4월8일)"/>
      <sheetName val="공사일보(4월9일)"/>
      <sheetName val="공사일보(4월10일)"/>
      <sheetName val="공사일보(4월11일)"/>
      <sheetName val="공사일보(4월12일)"/>
      <sheetName val="공사일보(4월13일)"/>
      <sheetName val="공사일보(4월14일)"/>
      <sheetName val="공사일보(4월15일)"/>
      <sheetName val="공사일보(4월16일)"/>
      <sheetName val="공사일보(4월17일)"/>
      <sheetName val="공사일보(4월18일)"/>
      <sheetName val="공사일보(4월19일)"/>
      <sheetName val="공사일보(4월20일)"/>
      <sheetName val="공사일보(4월21일)"/>
      <sheetName val="공사일보(4월22일)"/>
      <sheetName val="공사일보(4월23일)"/>
      <sheetName val="공사일보(4월24일)"/>
      <sheetName val="공사일보(4월25일)"/>
      <sheetName val="공사일보(4월26일)"/>
      <sheetName val="공사일보(4월27일)"/>
      <sheetName val="공사일보(4월28일)"/>
      <sheetName val="공사일보(4월29일)"/>
      <sheetName val="공사일보(4월30일)"/>
      <sheetName val="설계변경내용"/>
      <sheetName val="토목공사(수량증감대비표)"/>
      <sheetName val="1공구(수량증감대비표)"/>
      <sheetName val="단가조견표"/>
      <sheetName val="주요물량,자재"/>
      <sheetName val="공사기간,변경조건"/>
      <sheetName val="공정표(변경)"/>
      <sheetName val="표지-1 (2)"/>
      <sheetName val="표지-1 (3)"/>
      <sheetName val="내역갑"/>
      <sheetName val="산출내역"/>
      <sheetName val="내역"/>
      <sheetName val="관급자재대,보상비"/>
      <sheetName val="보상비"/>
      <sheetName val="INPUT"/>
      <sheetName val="ABUT수량-A1"/>
      <sheetName val="교대수량집계표"/>
      <sheetName val="교대수량"/>
      <sheetName val="갑"/>
      <sheetName val="변경개요1"/>
      <sheetName val="갑 (1)"/>
      <sheetName val="원가계산서"/>
      <sheetName val="공종별집계표"/>
      <sheetName val="갑지 (2)"/>
      <sheetName val="공량서(옥외방범)"/>
      <sheetName val="단가조사서"/>
      <sheetName val="단가조사서 (업체)"/>
      <sheetName val="갑지 (3)"/>
      <sheetName val="자재총괄(증감)"/>
      <sheetName val="폐수처리장(변경)"/>
      <sheetName val="폐수처리장 (기존)"/>
      <sheetName val="갑지 (4)"/>
      <sheetName val="도면"/>
      <sheetName val="토공집계표"/>
      <sheetName val="구조물깨기수량집계"/>
      <sheetName val="교량깨기"/>
      <sheetName val="남양내역"/>
      <sheetName val="가시설공(광장부)"/>
      <sheetName val="Anchor수량"/>
      <sheetName val="MSG"/>
      <sheetName val="MSG (2)"/>
      <sheetName val="SQJ"/>
      <sheetName val="가시설공(시점부)"/>
      <sheetName val="MSG(시점부)"/>
      <sheetName val="SQJ(시점부)"/>
      <sheetName val="000000"/>
      <sheetName val="시점부"/>
      <sheetName val="시점부토적표"/>
      <sheetName val="종점부"/>
      <sheetName val="종점부토적표"/>
      <sheetName val="정렬"/>
      <sheetName val="기본DATA"/>
      <sheetName val="실행내역"/>
      <sheetName val="BOQ(전체)"/>
      <sheetName val="요율"/>
      <sheetName val="집 계 표"/>
      <sheetName val="기계내역"/>
      <sheetName val="#REF"/>
      <sheetName val="사  업  비  수  지  예  산  서"/>
      <sheetName val="대전-교대(A1-A2)"/>
      <sheetName val="전체제잡비"/>
      <sheetName val="단면 (2)"/>
      <sheetName val="공작물조직표(용배수)"/>
      <sheetName val="단면가정"/>
      <sheetName val="조명시설"/>
      <sheetName val="전체_1설계"/>
      <sheetName val="당진1,2호기전선관설치및접지4차공사내역서-을지"/>
      <sheetName val="간선계산"/>
      <sheetName val="绑ꣃ˞짛༏濼殃恸䁍◣"/>
      <sheetName val="도급대실행대비표"/>
      <sheetName val="골재산출"/>
      <sheetName val="BID"/>
      <sheetName val="3.바닥판설계"/>
      <sheetName val="입찰안"/>
      <sheetName val="배수공"/>
      <sheetName val="전입"/>
      <sheetName val="가로등내역서"/>
      <sheetName val="현황산출서"/>
      <sheetName val="Sheet15"/>
      <sheetName val="B(함)일반수량"/>
      <sheetName val="성서방향-교대(A2)"/>
      <sheetName val="앉음벽 (2)"/>
      <sheetName val="apt수량"/>
      <sheetName val="type-F"/>
      <sheetName val="공주-교대(A1)"/>
      <sheetName val="1.취수장"/>
      <sheetName val="기자재비"/>
      <sheetName val="위치조서"/>
      <sheetName val="날개벽"/>
      <sheetName val="CABLE SIZE-3"/>
      <sheetName val="용늪교종점측교대_x0000__x0009_ӐЀ_x0004__x0000__xdfa0_̠ӴЀF_x0000__x0010_[교대토공.XLS]"/>
      <sheetName val="용늪교종점측교대_x0000__x0000__x0000__x0000__x0000__x0000__x0000__x0000__x0000__x0009__x0000_ӐЀ_x0000__x0004__x0000__x0000__x0000__x0000__x0000__x0000__xdfa0_̠"/>
      <sheetName val="전기일위목록"/>
      <sheetName val="편입토지조서"/>
      <sheetName val="공사비예산서(토목분)"/>
      <sheetName val="적용토목"/>
      <sheetName val="수량집계표"/>
      <sheetName val="산출근거"/>
      <sheetName val="산수배수"/>
      <sheetName val="2.8 부재_xffff_도(_xffff_한)"/>
      <sheetName val="2._xffff_.2 벽설계"/>
      <sheetName val="맨홀수량산출"/>
      <sheetName val="1호인버트수량"/>
      <sheetName val="품셈"/>
      <sheetName val="기초코드"/>
      <sheetName val="진주방향"/>
      <sheetName val="마산방향"/>
      <sheetName val="마산방향철근집계"/>
      <sheetName val="하수급견적대비"/>
      <sheetName val="수량명세서"/>
      <sheetName val="소방"/>
      <sheetName val="포장복구집계"/>
      <sheetName val="6공구(당초)"/>
      <sheetName val="기초공"/>
      <sheetName val="기둥(원형)"/>
      <sheetName val="남양시작동자105노65기1.3화1.2"/>
      <sheetName val="교각계산"/>
      <sheetName val="전차선로 물량표"/>
      <sheetName val="물가시세"/>
      <sheetName val="노임단가"/>
      <sheetName val="유동표"/>
      <sheetName val="연결임시"/>
      <sheetName val="일위대가(계측기설치)"/>
      <sheetName val="B부대공"/>
      <sheetName val="투찰"/>
      <sheetName val="건축내역"/>
      <sheetName val="변화치수"/>
      <sheetName val="(C)원내역"/>
      <sheetName val="자재단가비교표"/>
      <sheetName val="산출근거1"/>
      <sheetName val="설계명세서"/>
      <sheetName val="예산명세서"/>
      <sheetName val="자료입력"/>
      <sheetName val="플랜트 설치"/>
      <sheetName val="실행철강하도"/>
      <sheetName val="주형"/>
      <sheetName val="토목"/>
      <sheetName val="수로교총재료집계"/>
      <sheetName val="부대비율"/>
      <sheetName val="VXXXXXXX"/>
      <sheetName val="IN"/>
      <sheetName val="도장수량(하1)"/>
      <sheetName val="토량1-1"/>
      <sheetName val="공통가설"/>
      <sheetName val="총괄표"/>
      <sheetName val="자재일람"/>
      <sheetName val="도급"/>
      <sheetName val="상수도토공집계표"/>
      <sheetName val="B2BERP"/>
      <sheetName val="A-4"/>
      <sheetName val="["/>
      <sheetName val="근로자자료입력"/>
      <sheetName val="지급자재"/>
      <sheetName val="입적표"/>
      <sheetName val="가격조사서"/>
      <sheetName val="포장공"/>
      <sheetName val="가정단면"/>
      <sheetName val="용산1(해보)"/>
      <sheetName val="5.정산서"/>
      <sheetName val="SLIDES"/>
      <sheetName val="6.교좌면보강"/>
      <sheetName val="TEL"/>
      <sheetName val="BLOCK-1"/>
      <sheetName val="공사일보(4월11탬גּ"/>
      <sheetName val="8설7발"/>
      <sheetName val="부대내역"/>
      <sheetName val="단가조사"/>
      <sheetName val="준검 내역서"/>
      <sheetName val="VXXXX"/>
      <sheetName val="명세표지"/>
      <sheetName val="명세서"/>
      <sheetName val="총집계"/>
      <sheetName val="진출콘크.푸집"/>
      <sheetName val="진출철집"/>
      <sheetName val="&lt;접속집계&gt;"/>
      <sheetName val="접속철"/>
      <sheetName val="AP슬래브"/>
      <sheetName val="전기맨홀자재집"/>
      <sheetName val="전기맨홀콘.거푸집총집 "/>
      <sheetName val="전기맨홀철근총집"/>
      <sheetName val="포장공사"/>
      <sheetName val="교대(당진방향)삁세집계(A2)"/>
      <sheetName val="Q형플륨집계"/>
      <sheetName val="공사일보_x0008_4월25일)"/>
      <sheetName val="공사일듴(4월28일)"/>
      <sheetName val="冠목공사(수량증감대비표)"/>
      <sheetName val="주요물韉,자재"/>
      <sheetName val="장문교(대전)"/>
      <sheetName val="I一般比"/>
      <sheetName val="설직재-1"/>
      <sheetName val="N賃率-職"/>
      <sheetName val="제직재"/>
      <sheetName val="공사비내역"/>
      <sheetName val="일위대가"/>
      <sheetName val="공사비총괄"/>
      <sheetName val="data"/>
      <sheetName val="암거 제원표"/>
      <sheetName val="용늪교종점측교대_x0000__x0009_ӐЀ_x0004__x0000__xdfa0_̠ӴЀF_x0010_[교대토공.XLS]S"/>
      <sheetName val="산출내역서집계표"/>
      <sheetName val="자재운반단가일람표"/>
      <sheetName val="변수값"/>
      <sheetName val="서울교대토공집계(★)"/>
      <sheetName val="춘천교대토공집계(★)"/>
      <sheetName val="70%"/>
      <sheetName val="단위단가"/>
      <sheetName val="공사수행방안"/>
      <sheetName val="시멘트"/>
      <sheetName val="1,2공구원가계산서"/>
      <sheetName val="2공구산출내역"/>
      <sheetName val="1공구산출내역서"/>
      <sheetName val="날개벽(시점좌측)"/>
      <sheetName val="초기화면"/>
      <sheetName val="양수장구조물총"/>
      <sheetName val="양수장토공총"/>
      <sheetName val="DATE"/>
      <sheetName val="중기상차"/>
      <sheetName val="AS복구"/>
      <sheetName val="중기터파기"/>
      <sheetName val="품셈TABLE"/>
      <sheetName val="기계경비"/>
      <sheetName val="일위대가1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구조물공내역서"/>
    </sheetNames>
    <sheetDataSet>
      <sheetData sheetId="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수량총괄"/>
      <sheetName val="상부집계"/>
      <sheetName val="철근집계"/>
      <sheetName val="SLAB"/>
      <sheetName val="방호벽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X"/>
      <sheetName val="내측입력"/>
      <sheetName val="외측입력"/>
      <sheetName val="내측결과"/>
      <sheetName val="외측결과"/>
      <sheetName val="목차"/>
      <sheetName val="단면가정"/>
      <sheetName val="슬래브"/>
      <sheetName val="설계조건"/>
      <sheetName val="사용성검토 "/>
      <sheetName val="주beam"/>
      <sheetName val="활하중 집계"/>
      <sheetName val="단면력 집계"/>
      <sheetName val="휨응력"/>
      <sheetName val="시공단계별응력"/>
      <sheetName val="PRESTRESS "/>
      <sheetName val="연결부설계"/>
      <sheetName val="가로보설계"/>
      <sheetName val="SHOE용량산정"/>
      <sheetName val="신축량산정(2연속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삽도"/>
      <sheetName val="일반수량집계"/>
      <sheetName val="교각철근집계표"/>
      <sheetName val="토공집계표"/>
      <sheetName val="PIER1"/>
      <sheetName val="PIER2"/>
      <sheetName val="Sheet1"/>
      <sheetName val="상천교각"/>
      <sheetName val="원천교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X"/>
      <sheetName val="교대일반집계"/>
      <sheetName val="시점측교대"/>
      <sheetName val="종점측교대"/>
      <sheetName val="접속슬래브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내역서"/>
      <sheetName val="수량산출"/>
      <sheetName val="수량집계"/>
      <sheetName val="노임단가"/>
      <sheetName val="자재단가"/>
      <sheetName val="중기"/>
      <sheetName val="운반거리"/>
      <sheetName val="단가산출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주요자재"/>
      <sheetName val="철근집계표"/>
      <sheetName val="구조물공집계"/>
      <sheetName val="지장물조서"/>
      <sheetName val="내부EV"/>
      <sheetName val="내부ES"/>
      <sheetName val="외부EV-출입구#3"/>
      <sheetName val="외부EV-출입구#6"/>
      <sheetName val="외부ES-출입구#3"/>
      <sheetName val="외부ES-출입구#6"/>
      <sheetName val="출입구#3철거"/>
      <sheetName val="출입구#6철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수정일지"/>
      <sheetName val="교량간지"/>
      <sheetName val="목차"/>
      <sheetName val="역T형"/>
      <sheetName val="철근보강위치"/>
      <sheetName val="날개벽1-1"/>
      <sheetName val="날개벽1-2"/>
      <sheetName val="날개벽1"/>
      <sheetName val="날개벽2"/>
      <sheetName val="날개벽3"/>
      <sheetName val="접속 SLAB,BRACKET 설계"/>
      <sheetName val="Module1"/>
      <sheetName val="변수정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집계표1"/>
      <sheetName val="집계표2"/>
      <sheetName val="죽2-접속수량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X"/>
      <sheetName val="토적집계표"/>
      <sheetName val="토적표"/>
      <sheetName val="3BL공동구 수량"/>
      <sheetName val="3BL수량집계"/>
      <sheetName val="45BL공동구수량"/>
      <sheetName val="50BL공동구 수량 "/>
      <sheetName val="45,50BL수량집계"/>
      <sheetName val="수량집계표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구조물공주요자재집계표 (2)"/>
      <sheetName val="구조물공주요자재집계표 (3)"/>
      <sheetName val="구조물공주요자재집계표 (4)"/>
      <sheetName val="시멘트및골재량산출(2)"/>
      <sheetName val="시멘트및골재량산출(3)"/>
      <sheetName val="시멘트및골재량산출(4)"/>
      <sheetName val="골재수량 집계표(2)"/>
      <sheetName val="골재수량 집계표(3)"/>
      <sheetName val="골재수량 집계표(4)"/>
      <sheetName val="일반수량총괄집계표-덕릉교"/>
      <sheetName val="상부-일반수량집계표-덕릉교"/>
      <sheetName val="일반수량집계표-교대"/>
      <sheetName val="일반수량집계표-교각"/>
      <sheetName val="교각일반수량집계표"/>
      <sheetName val="교각점검통로"/>
      <sheetName val="구조물공주요자재집계표 (1)"/>
      <sheetName val="시멘트및골재량산출(1) "/>
      <sheetName val="골재수량 집계표(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플륨관집계"/>
      <sheetName val="산출근거"/>
      <sheetName val="U형플륨관"/>
      <sheetName val="U형플륨관토공"/>
      <sheetName val="단위토공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철근,잡석"/>
      <sheetName val="시멘트골재산출"/>
      <sheetName val="토공T"/>
      <sheetName val="구조물깨기집계"/>
      <sheetName val="구조물깨기"/>
      <sheetName val="집계표"/>
      <sheetName val="토공 (2)"/>
      <sheetName val="구조물"/>
      <sheetName val="집계1"/>
      <sheetName val="삽도"/>
      <sheetName val="취사장"/>
      <sheetName val="취사장배관"/>
      <sheetName val="취사장배관1"/>
      <sheetName val="터파기"/>
      <sheetName val="집계2"/>
      <sheetName val="관연장"/>
      <sheetName val="격점"/>
      <sheetName val="토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하중계산"/>
      <sheetName val="안정성검토"/>
      <sheetName val="Book"/>
      <sheetName val="#REF"/>
      <sheetName val="설계기준"/>
      <sheetName val="어장교bo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일위대가"/>
      <sheetName val="조명시설"/>
      <sheetName val="DATE"/>
      <sheetName val="공구"/>
      <sheetName val="기계경비(시간당)"/>
      <sheetName val="램머"/>
      <sheetName val="장비집계"/>
      <sheetName val="3BL공동구 수량"/>
      <sheetName val="자재집계표"/>
      <sheetName val="Sheet1"/>
      <sheetName val="가중치"/>
      <sheetName val="말뚝지지력산정"/>
      <sheetName val="용수량(생활용수)"/>
      <sheetName val="제-노임"/>
      <sheetName val="제직재"/>
      <sheetName val="일위대가9803"/>
      <sheetName val="평가데이터"/>
      <sheetName val="신표지1"/>
      <sheetName val="수량산출"/>
      <sheetName val="산출금액내역"/>
      <sheetName val="내역서"/>
      <sheetName val="구천"/>
      <sheetName val="조경내역서"/>
      <sheetName val="경산"/>
      <sheetName val="집계표"/>
      <sheetName val="청천내"/>
      <sheetName val="명세서"/>
      <sheetName val="내역"/>
      <sheetName val="설계예산서"/>
      <sheetName val="#REF"/>
      <sheetName val="일위"/>
      <sheetName val="기계경비"/>
      <sheetName val="9GNG운반"/>
      <sheetName val="실행철강하도"/>
      <sheetName val="현장예산"/>
      <sheetName val="예총"/>
      <sheetName val="2000년1차"/>
      <sheetName val="2000전체분"/>
      <sheetName val="자재대"/>
      <sheetName val="동원인원"/>
      <sheetName val="주차구획선수량"/>
      <sheetName val="요율"/>
      <sheetName val="포장공"/>
      <sheetName val="2공구하도급내역서"/>
      <sheetName val="총괄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3.공통공사대비"/>
      <sheetName val="TOTAL_BOQ"/>
      <sheetName val="범례표"/>
      <sheetName val="옹벽일반수량"/>
      <sheetName val="품셈집계표"/>
      <sheetName val="자재조사표"/>
      <sheetName val="Sheet5"/>
      <sheetName val="설계서을"/>
      <sheetName val="날개벽수량표"/>
      <sheetName val="Total"/>
      <sheetName val="자재단가"/>
      <sheetName val="설계내역서"/>
      <sheetName val="Sheet3"/>
      <sheetName val="견적"/>
      <sheetName val="조명율표"/>
      <sheetName val="연결관암거"/>
      <sheetName val="연습"/>
      <sheetName val="한강운반비"/>
      <sheetName val="신우"/>
      <sheetName val="원본(갑지)"/>
      <sheetName val="단열-자재"/>
      <sheetName val="공제수량총집계표"/>
      <sheetName val="임금단가"/>
      <sheetName val="현장경비"/>
      <sheetName val="방배동내역(리라)"/>
      <sheetName val="건축공사집계표"/>
      <sheetName val="방배동내역 (총괄)"/>
      <sheetName val="부대공사총괄"/>
      <sheetName val="수량3"/>
      <sheetName val="총투입계"/>
      <sheetName val="입력란"/>
      <sheetName val="97노임단가"/>
      <sheetName val="본선차로수량집계표"/>
      <sheetName val="심사공종"/>
      <sheetName val="3BL공동구_수량"/>
      <sheetName val="안정검토"/>
      <sheetName val="단면설계"/>
      <sheetName val="6PILE  (돌출)"/>
      <sheetName val="공사기본내용입력"/>
      <sheetName val="SANBAISU"/>
      <sheetName val="우수맨홀공제단위수량"/>
      <sheetName val="노임이"/>
      <sheetName val="부하계산서"/>
      <sheetName val="전선 및 전선관"/>
      <sheetName val="9.정착구 보강"/>
      <sheetName val="CTEMCOST"/>
      <sheetName val="철근량"/>
      <sheetName val="일반수량"/>
      <sheetName val="원가"/>
      <sheetName val="ABUT수량-A1"/>
      <sheetName val="준검 내역서"/>
      <sheetName val="대창(함평)"/>
      <sheetName val="대창(장성)"/>
      <sheetName val="대창(함평)-창열"/>
      <sheetName val="데이타"/>
      <sheetName val="12호기내역서(건축분)"/>
      <sheetName val="터파기및재료"/>
      <sheetName val="bid"/>
      <sheetName val="빙장비사양"/>
      <sheetName val="환경기계공정표 (3)"/>
      <sheetName val="대치판정"/>
      <sheetName val="증감내역서"/>
      <sheetName val="총집계표"/>
      <sheetName val="가압장(토목)"/>
      <sheetName val="H-PILE수량집계"/>
      <sheetName val="데리네이타현황"/>
      <sheetName val="산출근거"/>
      <sheetName val="이토변실(A3-LINE)"/>
      <sheetName val="토적표"/>
      <sheetName val="공사개요"/>
      <sheetName val="설계예산"/>
      <sheetName val="WORK"/>
      <sheetName val="내역서단가산출용"/>
      <sheetName val="단가산출"/>
      <sheetName val="T13(P68~72,78)"/>
      <sheetName val="Sheet2"/>
      <sheetName val="토목검측서"/>
      <sheetName val="1차 내역서"/>
      <sheetName val="slurrywall설계가"/>
      <sheetName val="설비"/>
      <sheetName val="초기화면"/>
      <sheetName val="관급자재"/>
      <sheetName val="배관배선 단가조사"/>
      <sheetName val="일위대가집계"/>
      <sheetName val="을"/>
      <sheetName val="SG"/>
      <sheetName val="준공평가"/>
      <sheetName val="시선유도표지집계표"/>
      <sheetName val="70%"/>
      <sheetName val="현금흐름"/>
      <sheetName val="N賃率-職"/>
      <sheetName val="원형1호맨홀토공수량"/>
      <sheetName val="용산1(해보)"/>
      <sheetName val="파형강관집계"/>
      <sheetName val="2002하반기노임기준"/>
      <sheetName val="단가 (2)"/>
      <sheetName val="내역갑지"/>
      <sheetName val="코드표"/>
      <sheetName val="98수문일위"/>
      <sheetName val="절대삭제금지"/>
      <sheetName val="맨홀수량"/>
      <sheetName val="배수공"/>
      <sheetName val="DATA 입력란"/>
      <sheetName val="1. 설계조건 2.단면가정 3. 하중계산"/>
      <sheetName val="이름정의"/>
      <sheetName val="대로근거"/>
      <sheetName val="Macro1"/>
      <sheetName val="중로근거"/>
      <sheetName val="비교1"/>
      <sheetName val="물량표"/>
      <sheetName val="Sheet4"/>
      <sheetName val="구의33고"/>
      <sheetName val="일위대가표"/>
      <sheetName val="BSD (2)"/>
      <sheetName val="구조물터파기수량집계"/>
      <sheetName val="VXXXXXX"/>
      <sheetName val="수량집계"/>
      <sheetName val="Sheet1 (2)"/>
      <sheetName val="내역서(전기)"/>
      <sheetName val="할증"/>
      <sheetName val="실행내역서"/>
      <sheetName val="확약서"/>
      <sheetName val="SORCE1"/>
      <sheetName val="시설물단가표"/>
      <sheetName val="노무비단가표"/>
      <sheetName val="기초자료입력"/>
      <sheetName val="물가대비표"/>
      <sheetName val="Sheet2 (2)"/>
      <sheetName val="단위단가"/>
      <sheetName val="변경비교-을"/>
      <sheetName val="수주추정"/>
      <sheetName val="Customer Databas"/>
      <sheetName val="현장경상비"/>
      <sheetName val="설계"/>
      <sheetName val="guard(mac)"/>
      <sheetName val="단가조사-2"/>
      <sheetName val="DATA"/>
      <sheetName val="96보완계획7.12"/>
      <sheetName val="9-1차이내역"/>
      <sheetName val="COPING"/>
      <sheetName val="실행내역"/>
      <sheetName val="EACT10"/>
      <sheetName val="배수공 시멘트 및 골재량 산출"/>
      <sheetName val="공량(1월22일)"/>
      <sheetName val="측구터파기공수량집계"/>
      <sheetName val="하수급견적대비"/>
      <sheetName val="직노"/>
      <sheetName val="환율CHANGE"/>
      <sheetName val="원형맨홀수량"/>
      <sheetName val="을지"/>
      <sheetName val="총괄내역서"/>
      <sheetName val="공사품의서"/>
      <sheetName val="99노임단가"/>
      <sheetName val="1"/>
      <sheetName val="일위대가목록"/>
      <sheetName val="도장수량(하1)"/>
      <sheetName val="주형"/>
      <sheetName val="unitpric"/>
      <sheetName val="noyim"/>
      <sheetName val="교각계산"/>
      <sheetName val="우각부보강"/>
      <sheetName val="물가시세"/>
      <sheetName val="2호맨홀공제수량"/>
      <sheetName val="전기단가조사서"/>
      <sheetName val="일반수량총괄집계"/>
      <sheetName val="공내역"/>
      <sheetName val="7.PILE  (돌출)"/>
      <sheetName val="8.PILE  (돌출)"/>
      <sheetName val="사  업  비  수  지  예  산  서"/>
      <sheetName val="토사(PE)"/>
      <sheetName val="하조서"/>
      <sheetName val="날개벽"/>
      <sheetName val="자료입력"/>
      <sheetName val="차선도색-연장,수량(1)"/>
      <sheetName val="(A)내역서"/>
      <sheetName val="오수주요자재"/>
      <sheetName val="s"/>
      <sheetName val="용역비내역-진짜"/>
      <sheetName val="목차"/>
      <sheetName val="입찰안"/>
      <sheetName val="파일의이용"/>
      <sheetName val="일위단위"/>
      <sheetName val="TYPE-A"/>
      <sheetName val="마산방향"/>
      <sheetName val="진주방향"/>
      <sheetName val="15"/>
      <sheetName val="상 부"/>
      <sheetName val="계양가시설"/>
      <sheetName val="실행대비"/>
      <sheetName val="200"/>
      <sheetName val="교대(A1)"/>
      <sheetName val="몰탈"/>
      <sheetName val="기초코드"/>
      <sheetName val="다곡2교"/>
      <sheetName val="수산(당)"/>
      <sheetName val="고유코드_설계"/>
      <sheetName val="도기류"/>
      <sheetName val="건축내역"/>
      <sheetName val="배수철근"/>
      <sheetName val="덕전리"/>
      <sheetName val="신호등일위대가"/>
      <sheetName val="간지"/>
      <sheetName val="표지"/>
      <sheetName val="토목(용인)"/>
      <sheetName val="흄관기초"/>
      <sheetName val="중기사용료"/>
      <sheetName val="전기"/>
      <sheetName val="노무비"/>
      <sheetName val="재료비단가"/>
      <sheetName val="터파기단면도(보도)"/>
      <sheetName val="빗물받이(910-510-410)"/>
      <sheetName val="교각1"/>
      <sheetName val="호프"/>
      <sheetName val="프랜트면허"/>
      <sheetName val="날개벽(TYPE2)"/>
      <sheetName val="옹벽공 수량집계표"/>
      <sheetName val="갑지"/>
      <sheetName val="내역서01"/>
      <sheetName val="본사공가현황"/>
      <sheetName val="GI-LIST"/>
      <sheetName val="실행견적"/>
      <sheetName val="해평견적"/>
      <sheetName val="건축공사"/>
      <sheetName val="식재인부"/>
      <sheetName val="수입"/>
      <sheetName val="지중자재단가"/>
      <sheetName val="날개벽(시점좌측)"/>
      <sheetName val="견적서"/>
      <sheetName val="교사기준면적(중)"/>
      <sheetName val="내역서1999.8최종"/>
      <sheetName val="우수공"/>
      <sheetName val="간접"/>
      <sheetName val="역T형교대(말뚝기초)"/>
      <sheetName val="입력DATA"/>
      <sheetName val="바닥판"/>
      <sheetName val="98NS-N"/>
      <sheetName val="노임"/>
      <sheetName val="추가예산"/>
      <sheetName val="단중표"/>
      <sheetName val="현장관리비참조"/>
      <sheetName val="포장복구집계"/>
      <sheetName val="실행간접비용"/>
      <sheetName val="database"/>
      <sheetName val="대비"/>
      <sheetName val="집수정(600-700)"/>
      <sheetName val="설계명세서"/>
      <sheetName val="설계예시"/>
      <sheetName val="기초단가"/>
      <sheetName val="수량증감표"/>
      <sheetName val="터파기운반비산출"/>
      <sheetName val="산적토운반비산출"/>
      <sheetName val="적용단가"/>
      <sheetName val="부대내역"/>
      <sheetName val="1.수인터널"/>
      <sheetName val="단위수량산출"/>
      <sheetName val="danga"/>
      <sheetName val="ilch"/>
      <sheetName val="9811"/>
      <sheetName val="위치조서"/>
      <sheetName val="INPUT"/>
      <sheetName val="시점경사로"/>
      <sheetName val="A-8 PD(도로중앙)"/>
      <sheetName val="내역서 (2)"/>
      <sheetName val="화설내"/>
      <sheetName val="3BL공동구_수량1"/>
      <sheetName val="3_공통공사대비"/>
      <sheetName val="9_정착구_보강"/>
      <sheetName val="6PILE__(돌출)"/>
      <sheetName val="방배동내역_(총괄)"/>
      <sheetName val="준검_내역서"/>
      <sheetName val="단가_(2)"/>
      <sheetName val="1차_내역서"/>
      <sheetName val="전선_및_전선관"/>
      <sheetName val="배관배선_단가조사"/>
      <sheetName val="환경기계공정표_(3)"/>
      <sheetName val="DATA_입력란"/>
      <sheetName val="1__설계조건_2_단면가정_3__하중계산"/>
      <sheetName val="BSD_(2)"/>
      <sheetName val="배수공_시멘트_및_골재량_산출"/>
      <sheetName val="96보완계획7_12"/>
      <sheetName val="7_PILE__(돌출)"/>
      <sheetName val="8_PILE__(돌출)"/>
      <sheetName val="사__업__비__수__지__예__산__서"/>
      <sheetName val="청 구"/>
      <sheetName val="설계산출기초"/>
      <sheetName val="공사비집계"/>
      <sheetName val="내역_FILE"/>
      <sheetName val="총괄서"/>
      <sheetName val="1000 DB구축 부표"/>
      <sheetName val="공사비"/>
      <sheetName val="연도손익"/>
      <sheetName val="회수금"/>
      <sheetName val="대체용지"/>
      <sheetName val="건자이자"/>
      <sheetName val="내부매출원가"/>
      <sheetName val="지구 리스트"/>
      <sheetName val="용지비"/>
      <sheetName val="특수선일위대가"/>
      <sheetName val="setup"/>
      <sheetName val="반포2차"/>
      <sheetName val="차액보증"/>
      <sheetName val="첨"/>
      <sheetName val="6공구(당초)"/>
      <sheetName val="총괄표"/>
      <sheetName val="슬래브수량"/>
      <sheetName val="수량집계표"/>
      <sheetName val="탄성1"/>
      <sheetName val="단면 (2)"/>
      <sheetName val="1.CB"/>
      <sheetName val="변수"/>
      <sheetName val="시운전연료"/>
      <sheetName val="b_balju"/>
      <sheetName val="조건"/>
      <sheetName val="pier-1"/>
      <sheetName val="배수공 주요자재 집계표"/>
      <sheetName val="관접합및부설"/>
      <sheetName val="단가"/>
      <sheetName val="산출내역서집계표"/>
      <sheetName val="단양 00 아파트-세부내역"/>
      <sheetName val="정부노임단가"/>
      <sheetName val="wall"/>
      <sheetName val="품셈"/>
      <sheetName val="인부임"/>
      <sheetName val="원가+내역"/>
      <sheetName val="선정요령"/>
      <sheetName val="공사"/>
      <sheetName val="일위대가_가설_"/>
      <sheetName val="06 일위대가목록"/>
      <sheetName val="공사현황"/>
      <sheetName val="산근"/>
      <sheetName val="직접경비"/>
      <sheetName val="직접인건비"/>
      <sheetName val="조경"/>
      <sheetName val="2_단면가정"/>
      <sheetName val="입력"/>
      <sheetName val="도로경계단위"/>
      <sheetName val="시설물기초"/>
      <sheetName val="SLAB&quot;1&quot;"/>
      <sheetName val="교대철근집계"/>
      <sheetName val="골재집계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용역단가"/>
      <sheetName val="흙쌓기도수로설치현황"/>
      <sheetName val="시점교대"/>
      <sheetName val="계수시트"/>
      <sheetName val="설계가"/>
      <sheetName val="중요"/>
      <sheetName val="총내역서"/>
      <sheetName val="옹벽수량집계"/>
      <sheetName val="상호참고자료"/>
      <sheetName val="발주처자료입력"/>
      <sheetName val="회사기본자료"/>
      <sheetName val="하자보증자료"/>
      <sheetName val="기술자관련자료"/>
      <sheetName val="MAT"/>
      <sheetName val="산근(1)"/>
      <sheetName val="예가표"/>
      <sheetName val="토공(우물통,기타) "/>
      <sheetName val="연결임시"/>
      <sheetName val="11.1 단면hwp"/>
      <sheetName val="갑지1"/>
      <sheetName val="공량산출서"/>
      <sheetName val="PROJECT BRIEF(EX.NEW)"/>
      <sheetName val="Site Expenses"/>
      <sheetName val="공용(현대건설공구)"/>
      <sheetName val="현대건설공구(UNIT)"/>
      <sheetName val="공사비증감"/>
      <sheetName val="음성방향"/>
      <sheetName val="산출기준자료"/>
      <sheetName val="구역화물"/>
      <sheetName val="시험비"/>
      <sheetName val="단위목록"/>
      <sheetName val="6호기"/>
      <sheetName val="토목주소"/>
      <sheetName val="배수통관(좌)"/>
      <sheetName val="INPUT(덕도방향-시점)"/>
      <sheetName val="평내중"/>
      <sheetName val="현장소운반"/>
      <sheetName val="관구보호몰탈"/>
      <sheetName val="금액내역서"/>
      <sheetName val="노임단가"/>
      <sheetName val="낙석방지수량"/>
      <sheetName val="연도별cash"/>
      <sheetName val="대림경상68억"/>
      <sheetName val="GR"/>
      <sheetName val="토목공사"/>
      <sheetName val="Baby일위대가"/>
      <sheetName val="내역(신례)"/>
      <sheetName val="수로단위수량"/>
      <sheetName val="연장및면적(좌측)"/>
      <sheetName val="금액"/>
      <sheetName val="PI"/>
      <sheetName val="건축내역서 (경제상무실)"/>
      <sheetName val="원가계산하도"/>
      <sheetName val="입력자료"/>
      <sheetName val="설내역서 "/>
      <sheetName val="내역전기"/>
      <sheetName val="감액총괄표"/>
      <sheetName val="세부내역서"/>
      <sheetName val="단가(1)"/>
      <sheetName val="출장내역"/>
      <sheetName val="공사설명서"/>
      <sheetName val="인원투입"/>
      <sheetName val="코드"/>
      <sheetName val="중강당 내역"/>
      <sheetName val="앵커구조계산"/>
      <sheetName val="1.설계조건"/>
      <sheetName val="단가조건(02년)"/>
      <sheetName val="각형맨홀"/>
      <sheetName val="수안보-MBR1"/>
      <sheetName val="입찰견적보고서"/>
      <sheetName val="1차설계변경내역"/>
      <sheetName val="관경별내역서"/>
      <sheetName val="내역표지"/>
      <sheetName val="기본일위"/>
      <sheetName val="기초일위"/>
      <sheetName val="수목단가"/>
      <sheetName val="시설수량표"/>
      <sheetName val="시설일위"/>
      <sheetName val="식재수량표"/>
      <sheetName val="설계내역"/>
      <sheetName val="tggwan(mac)"/>
      <sheetName val="총괄내역"/>
      <sheetName val="단면가정"/>
      <sheetName val="설계조건"/>
      <sheetName val="마산월령동골조물량변경"/>
      <sheetName val="맨홀수량산출(A-LINE)"/>
      <sheetName val="4.2.1 마루높이 검토"/>
      <sheetName val="배수공수집"/>
      <sheetName val="03전반노무비"/>
      <sheetName val="08-공사비총괄표"/>
      <sheetName val="01-적용기준"/>
      <sheetName val="출력X"/>
      <sheetName val="sub"/>
      <sheetName val="기둥(원형)"/>
      <sheetName val="전체내역서"/>
      <sheetName val="몰탈재료산출"/>
      <sheetName val="사통"/>
      <sheetName val="1차"/>
      <sheetName val="남양내역"/>
      <sheetName val="MAIN_TABLE"/>
      <sheetName val="원가서"/>
      <sheetName val="우수"/>
      <sheetName val="계림(함평)"/>
      <sheetName val="계림(장성)"/>
      <sheetName val="산수배수"/>
      <sheetName val="포장공자재집계표"/>
      <sheetName val="포장물량집계"/>
      <sheetName val="표지 (2)"/>
      <sheetName val="일위대가(1)"/>
      <sheetName val="보차도경계석"/>
      <sheetName val="구조물공집계"/>
      <sheetName val="상행-교대(A1-A2)"/>
      <sheetName val="수목표준대가"/>
      <sheetName val="건축공사실행"/>
      <sheetName val="관급자재대"/>
      <sheetName val="중기사용료산출근거"/>
      <sheetName val="단가 및 재료비"/>
      <sheetName val="내역서적용수량"/>
      <sheetName val="부표총괄"/>
      <sheetName val="갑지(추정)"/>
      <sheetName val="VII-2현장경비"/>
      <sheetName val="Ⅴ-2.공종별내역"/>
      <sheetName val="입력시트"/>
      <sheetName val="가로등내역서"/>
      <sheetName val="공사비 증감 내역서"/>
      <sheetName val="nys"/>
      <sheetName val="4.내진설계"/>
      <sheetName val=" ｹ-ﾌﾞﾙ"/>
      <sheetName val="노임단가 (2)"/>
      <sheetName val="유림골조"/>
      <sheetName val="플랜트 설치"/>
      <sheetName val="효성CB 1P기초"/>
      <sheetName val="조견표"/>
      <sheetName val="전차선로 물량표"/>
      <sheetName val="집수A"/>
      <sheetName val="1.설계기준"/>
      <sheetName val="산출내역서"/>
      <sheetName val="120"/>
      <sheetName val="130"/>
      <sheetName val="100"/>
      <sheetName val="101"/>
      <sheetName val="102"/>
      <sheetName val="103"/>
      <sheetName val="106"/>
      <sheetName val="108"/>
      <sheetName val="109"/>
      <sheetName val="131"/>
      <sheetName val="110"/>
      <sheetName val="111"/>
      <sheetName val="114"/>
      <sheetName val="116"/>
      <sheetName val="132"/>
      <sheetName val="140"/>
      <sheetName val="141"/>
      <sheetName val="142"/>
      <sheetName val="143"/>
      <sheetName val="144"/>
      <sheetName val="145"/>
      <sheetName val="146"/>
      <sheetName val="121"/>
      <sheetName val="147"/>
      <sheetName val="148"/>
      <sheetName val="160"/>
      <sheetName val="164"/>
      <sheetName val="Flaer Area"/>
      <sheetName val="123"/>
      <sheetName val="124"/>
      <sheetName val="125"/>
      <sheetName val="126"/>
      <sheetName val="127"/>
      <sheetName val="128"/>
      <sheetName val="129"/>
      <sheetName val="(당평)자재"/>
      <sheetName val="당초명세(평)"/>
      <sheetName val="GAEYO"/>
      <sheetName val="공사분석"/>
      <sheetName val="품셈TABLE"/>
      <sheetName val="낙찰표"/>
      <sheetName val="단 box"/>
      <sheetName val="포장공수량집계표"/>
      <sheetName val="개요"/>
      <sheetName val="뚝토공"/>
      <sheetName val="참고자료"/>
      <sheetName val="가열로SW"/>
      <sheetName val="폐기물"/>
      <sheetName val="45,46"/>
      <sheetName val="2공구산출내역"/>
      <sheetName val="부대tu"/>
      <sheetName val="하도급 검토"/>
      <sheetName val="3.하중계산"/>
      <sheetName val="보도포장연장조서-표준차도부"/>
      <sheetName val="표준차도부연장조서-ASP"/>
      <sheetName val=" 상부공통집계(총괄)"/>
      <sheetName val="단가조정표"/>
      <sheetName val="순공사비"/>
      <sheetName val="List"/>
      <sheetName val="수량산출서-2"/>
      <sheetName val="단"/>
      <sheetName val="원유_BANK"/>
      <sheetName val="자재"/>
      <sheetName val="경비_원본"/>
      <sheetName val="Sheet1_(2)"/>
      <sheetName val="청_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일위대가"/>
      <sheetName val="조명시설"/>
      <sheetName val="콘크리트포장"/>
      <sheetName val="진입도로포장산출"/>
      <sheetName val="진입부포장면적위치조서"/>
      <sheetName val="진입부수량집계표"/>
      <sheetName val="콘크리트포장집계표"/>
      <sheetName val="포장공집계"/>
      <sheetName val="토적표"/>
      <sheetName val="토공집계표"/>
      <sheetName val="토공분석표"/>
      <sheetName val="집계표"/>
      <sheetName val="자재대"/>
      <sheetName val="간지"/>
      <sheetName val="표지"/>
      <sheetName val="1.설계조건"/>
      <sheetName val="말뚝지지력산정"/>
      <sheetName val="대로근거"/>
      <sheetName val="중로근거"/>
      <sheetName val="내역서 "/>
      <sheetName val="단가"/>
      <sheetName val="산출근거"/>
      <sheetName val="입찰안"/>
      <sheetName val="교각1"/>
      <sheetName val="DATE"/>
      <sheetName val="ABUT수량-A1"/>
      <sheetName val="danga"/>
      <sheetName val="ilch"/>
      <sheetName val="철근단면적"/>
      <sheetName val="하도금액분계"/>
      <sheetName val="DATA"/>
      <sheetName val="견적990322"/>
      <sheetName val="기둥(원형)"/>
      <sheetName val="#REF"/>
      <sheetName val="원형맨홀수량"/>
      <sheetName val="단면가정"/>
      <sheetName val="가도공"/>
      <sheetName val="합계금액"/>
      <sheetName val="guard(mac)"/>
      <sheetName val="SLAB&quot;1&quot;"/>
      <sheetName val="대비"/>
      <sheetName val="WVAL"/>
      <sheetName val="8.PILE  (돌출)"/>
      <sheetName val="1"/>
      <sheetName val="Y-WORK"/>
      <sheetName val="ITEM"/>
      <sheetName val="용산1(해보)"/>
      <sheetName val="터파기및재료"/>
      <sheetName val="9GNG운반"/>
      <sheetName val="Sheet1"/>
      <sheetName val="방음벽기초(H=4m)"/>
      <sheetName val="Macro1"/>
      <sheetName val="대전21토목내역서"/>
      <sheetName val="일위대가표"/>
      <sheetName val="식생블럭단위수량"/>
      <sheetName val="데이타"/>
      <sheetName val="Front"/>
      <sheetName val="wall"/>
      <sheetName val="내역서_"/>
      <sheetName val="CODE"/>
      <sheetName val="몰탈재료산출"/>
      <sheetName val="일위대가(가설)"/>
      <sheetName val="노임단가"/>
      <sheetName val="코드표"/>
      <sheetName val="설계조건"/>
      <sheetName val="Macro(전선)"/>
      <sheetName val="총괄표"/>
      <sheetName val="hvac(제어동)"/>
      <sheetName val="역T형"/>
      <sheetName val="TYPE-A"/>
      <sheetName val="내역서"/>
      <sheetName val="설계예산"/>
      <sheetName val="토목"/>
      <sheetName val="70%"/>
      <sheetName val="노임이"/>
      <sheetName val="전기"/>
      <sheetName val="업체별기성내역"/>
      <sheetName val="연령현황"/>
      <sheetName val="일위대가(계측기설치)"/>
      <sheetName val="주차구획선수량"/>
      <sheetName val="송라터널총괄"/>
      <sheetName val="INPUT(덕도방향-시점)"/>
      <sheetName val="COPING"/>
      <sheetName val="input"/>
      <sheetName val="일위대가9803"/>
      <sheetName val="우수공"/>
      <sheetName val="hvac내역서(제어동)"/>
      <sheetName val="단위수량"/>
      <sheetName val="구조물철거타공정이월"/>
      <sheetName val="철근량"/>
      <sheetName val="안산기계장치"/>
      <sheetName val="sw1"/>
      <sheetName val="원형1호맨홀토공수량"/>
      <sheetName val="본체"/>
      <sheetName val="기계경비(시간당)"/>
      <sheetName val="램머"/>
      <sheetName val="1,2,3,4,5단위수량"/>
      <sheetName val="참조"/>
      <sheetName val="분석"/>
      <sheetName val="W3단면"/>
      <sheetName val="금액내역서"/>
      <sheetName val="자료"/>
      <sheetName val="자재단가"/>
      <sheetName val="1.설계기준"/>
      <sheetName val="설계내역서"/>
      <sheetName val="기기리스트"/>
      <sheetName val="6PILE  (돌출)"/>
      <sheetName val="수량산출"/>
      <sheetName val="설직재-1"/>
      <sheetName val="전기일위대가"/>
      <sheetName val="보온자재단가표"/>
      <sheetName val="Sheet1 (2)"/>
      <sheetName val="전체"/>
      <sheetName val="관리,공감"/>
      <sheetName val="물량표S"/>
      <sheetName val="PAINT"/>
      <sheetName val="SUMMARY"/>
      <sheetName val="물량표"/>
      <sheetName val="물량표(신)"/>
      <sheetName val="plan&amp;section of foundation"/>
      <sheetName val="pile bearing capa &amp; arrenge"/>
      <sheetName val="design load"/>
      <sheetName val="working load at the btm ft."/>
      <sheetName val="stability check"/>
      <sheetName val="design criteria"/>
      <sheetName val="일반부표"/>
      <sheetName val="N賃率-職"/>
      <sheetName val="제직재"/>
      <sheetName val="제-노임"/>
      <sheetName val="단면 (2)"/>
      <sheetName val="조작대(1연)"/>
      <sheetName val="배수통관(좌)"/>
      <sheetName val="갑지(추정)"/>
      <sheetName val="수량BOQ"/>
      <sheetName val="토적계산서"/>
      <sheetName val="날개벽수량표"/>
      <sheetName val="덕전리"/>
      <sheetName val="99노임기준"/>
      <sheetName val="법면"/>
      <sheetName val="부대공"/>
      <sheetName val="구조물공"/>
      <sheetName val="중기일위대가"/>
      <sheetName val="포장공"/>
      <sheetName val="토공"/>
      <sheetName val="배수공1"/>
      <sheetName val="노임"/>
      <sheetName val="2호맨홀공제수량"/>
      <sheetName val="설명서 "/>
      <sheetName val="토공총괄집계"/>
      <sheetName val="가중치"/>
      <sheetName val="을"/>
      <sheetName val="하수급견적대비"/>
      <sheetName val="교각계산"/>
      <sheetName val="crude.SLAB RE-bar"/>
      <sheetName val="CRUDE RE-bar"/>
      <sheetName val="COMPARISON TABLE"/>
      <sheetName val="부대공Ⅱ"/>
      <sheetName val="견적대비"/>
      <sheetName val="단가조사서"/>
      <sheetName val="목차"/>
      <sheetName val="세목전체"/>
      <sheetName val="절취및터파기"/>
      <sheetName val="H-pile(298x299)"/>
      <sheetName val="H-pile(250x250)"/>
      <sheetName val="통영LNG입찰현황"/>
      <sheetName val="단가산출서1"/>
      <sheetName val="식재총괄"/>
      <sheetName val="좌측"/>
      <sheetName val="정부노임단가"/>
      <sheetName val="슬래브"/>
      <sheetName val="견적조건"/>
      <sheetName val="개략"/>
      <sheetName val="BID"/>
      <sheetName val="토목품셈"/>
      <sheetName val="마산방향철근집계"/>
      <sheetName val="진주방향"/>
      <sheetName val="마산방향"/>
      <sheetName val="DATA 입력란"/>
      <sheetName val="CPM챠트"/>
      <sheetName val="내역및총괄"/>
      <sheetName val="한강운반비"/>
      <sheetName val="총집계"/>
      <sheetName val="신우"/>
      <sheetName val="2.입력sheet"/>
      <sheetName val="M1"/>
      <sheetName val="Sheet2"/>
      <sheetName val="뚝토공"/>
      <sheetName val="직공비"/>
      <sheetName val="(3.품질관리 시험 총괄표)"/>
      <sheetName val="지급자재"/>
      <sheetName val="차액보증"/>
      <sheetName val="공사비예산서(토목분)"/>
      <sheetName val="토량1-1"/>
      <sheetName val="산출내역서집계표"/>
      <sheetName val="토목주소"/>
      <sheetName val="프랜트면허"/>
      <sheetName val="별표 "/>
      <sheetName val="조명율표"/>
      <sheetName val="단가조사-2"/>
      <sheetName val="VE절감"/>
      <sheetName val="실행철강하도"/>
      <sheetName val="2000년1차"/>
      <sheetName val="2.가정단면"/>
      <sheetName val="내력서"/>
      <sheetName val="플랜트 설치"/>
      <sheetName val="3BL공동구 수량"/>
      <sheetName val="음료실행"/>
      <sheetName val="토공(우물통,기타) "/>
      <sheetName val="대비표"/>
      <sheetName val="공량산출서"/>
      <sheetName val="내역표지"/>
      <sheetName val="교대(A1)"/>
      <sheetName val="총괄"/>
      <sheetName val="건축공사"/>
      <sheetName val="물가시세표"/>
      <sheetName val="98수문일위"/>
      <sheetName val="1.2.1 마루높이결정"/>
      <sheetName val="3.하중산정4.지지력"/>
      <sheetName val="표지 (2)"/>
      <sheetName val="1. 설계조건 2.단면가정 3. 하중계산"/>
      <sheetName val="공통가설"/>
      <sheetName val="식재일위대가"/>
      <sheetName val="유림골조"/>
      <sheetName val="찍기"/>
      <sheetName val="품셈TABLE"/>
      <sheetName val="가로등내역서"/>
      <sheetName val="안정계산"/>
      <sheetName val="단면검토"/>
      <sheetName val="신규 수주분(사용자 정의)"/>
      <sheetName val="DATA2000"/>
      <sheetName val="식재인부"/>
      <sheetName val="상시"/>
      <sheetName val="Sheet3"/>
      <sheetName val="관경별우수관집계"/>
      <sheetName val="20관리비율"/>
      <sheetName val="WORK"/>
      <sheetName val="1TL종점(1)"/>
      <sheetName val="도로경계블럭연장조서"/>
      <sheetName val="토공총괄표"/>
      <sheetName val="1.우편집중내역서"/>
      <sheetName val="현장일반사항"/>
      <sheetName val="원형측구(B-type)"/>
      <sheetName val="맨홀수량"/>
      <sheetName val="토사(PE)"/>
      <sheetName val="DIAPHRAGM"/>
      <sheetName val="신표지1"/>
      <sheetName val="개산공사비"/>
      <sheetName val="지장물C"/>
      <sheetName val="포장복구집계"/>
      <sheetName val="물가자료"/>
      <sheetName val="Total"/>
      <sheetName val="정렬"/>
      <sheetName val="지구단위계획"/>
      <sheetName val="type-F"/>
      <sheetName val="2000용수잠관-수량집계"/>
      <sheetName val="BOX전기내역"/>
      <sheetName val="소운반"/>
      <sheetName val="계화배수"/>
      <sheetName val="현황산출서"/>
      <sheetName val="시행후면적"/>
      <sheetName val="데리네이타현황"/>
      <sheetName val="내역"/>
      <sheetName val="견적서"/>
      <sheetName val="입찰보고"/>
      <sheetName val="시설물기초"/>
      <sheetName val="부하계산서"/>
      <sheetName val="산근목록"/>
      <sheetName val="방음벽기초"/>
      <sheetName val="웅진교-S2"/>
      <sheetName val="표  지"/>
      <sheetName val="총괄내역서"/>
      <sheetName val="기자재비"/>
      <sheetName val="지주목시비량산출서"/>
      <sheetName val="단가조사"/>
      <sheetName val="옥룡잡비"/>
      <sheetName val="배수내역"/>
      <sheetName val="공내역"/>
      <sheetName val="변경후-SHEET"/>
      <sheetName val="U-TYPE(1)"/>
      <sheetName val="A-4"/>
      <sheetName val="XL4Poppy"/>
      <sheetName val="단가(1)"/>
      <sheetName val="원하도급내역서(당초)"/>
      <sheetName val="소업1교"/>
      <sheetName val="수량집계표"/>
      <sheetName val="o현장경비"/>
      <sheetName val="기초공"/>
      <sheetName val="보차도경계석"/>
      <sheetName val="일위대가1"/>
      <sheetName val="1062-X방향 "/>
      <sheetName val="BOX-1515"/>
      <sheetName val="BOX-1510"/>
      <sheetName val="우수관"/>
      <sheetName val="woo(mac)"/>
      <sheetName val="내역서(전기)"/>
      <sheetName val="전력구구조물산근"/>
      <sheetName val="맨홀수량산출"/>
      <sheetName val="단가일람"/>
      <sheetName val="단위량당중기"/>
      <sheetName val="관경"/>
      <sheetName val="토목내역"/>
      <sheetName val="시가지우회도로공내역서"/>
      <sheetName val="갑지"/>
      <sheetName val="손익분석"/>
      <sheetName val="일위대가(건축)"/>
      <sheetName val="증감내역서"/>
      <sheetName val="7.PILE  (돌출)"/>
      <sheetName val="상수도공-간지"/>
      <sheetName val="수량집계"/>
      <sheetName val="COL"/>
      <sheetName val="설계변경원가계산총괄표"/>
      <sheetName val="간지9)"/>
      <sheetName val="금융비용"/>
      <sheetName val="기안"/>
      <sheetName val="거래처등록"/>
      <sheetName val="도장수량(하1)"/>
      <sheetName val="주형"/>
      <sheetName val="CON포장수량"/>
      <sheetName val="CONUNIT"/>
      <sheetName val="자재목록"/>
      <sheetName val="입력"/>
      <sheetName val="BOX(1.5X1.5)"/>
      <sheetName val="전선 및 전선관"/>
      <sheetName val="시선유도표지집계표"/>
      <sheetName val="BOILING검토"/>
      <sheetName val="WEON"/>
      <sheetName val="차선도색현황"/>
      <sheetName val="옹벽"/>
      <sheetName val="각사별공사비분개 "/>
      <sheetName val="기계경비일람"/>
      <sheetName val="설계예산서"/>
      <sheetName val="PD-5(직선)"/>
      <sheetName val="바닥판(1)"/>
      <sheetName val="기계시공"/>
      <sheetName val="예산작성기준(전기)"/>
      <sheetName val="수입"/>
      <sheetName val="조경"/>
      <sheetName val="SILICATE"/>
      <sheetName val="TB-내역서"/>
      <sheetName val="전력"/>
      <sheetName val="산근(PE,300)"/>
      <sheetName val="특2호부관하천산근"/>
      <sheetName val="특2호하천산근"/>
      <sheetName val="일반공사"/>
      <sheetName val="설계명세"/>
      <sheetName val="통합"/>
      <sheetName val="P3"/>
      <sheetName val="※참고자료※"/>
      <sheetName val="UEC영화관본공사내역"/>
      <sheetName val="대운산출"/>
      <sheetName val="세부내역"/>
      <sheetName val="소방현물"/>
      <sheetName val="전차선로 물량표"/>
      <sheetName val="인명부"/>
      <sheetName val="공구"/>
      <sheetName val="기둥(하중)"/>
      <sheetName val="계단"/>
      <sheetName val="맨홀토공수량"/>
      <sheetName val="간선계산"/>
      <sheetName val="Macro(차단기)"/>
      <sheetName val="터널조도"/>
      <sheetName val="도급예산내역서봉투"/>
      <sheetName val="공사원가계산서"/>
      <sheetName val="도급예산내역서총괄표"/>
      <sheetName val="Baby일위대가"/>
      <sheetName val="분전함신설"/>
      <sheetName val="설계산출표지"/>
      <sheetName val="을부담운반비"/>
      <sheetName val="운반비산출"/>
      <sheetName val="접지1종"/>
      <sheetName val="1_설계조건"/>
      <sheetName val="plan&amp;section_of_foundation"/>
      <sheetName val="working_load_at_the_btm_ft_"/>
      <sheetName val="stability_check"/>
      <sheetName val="design_criteria"/>
      <sheetName val="design_load"/>
      <sheetName val="지급자재조서"/>
      <sheetName val="실행대비"/>
      <sheetName val="별총"/>
      <sheetName val="BID9697"/>
      <sheetName val="&lt;목록&gt;"/>
      <sheetName val="날개벽(시점좌측)"/>
      <sheetName val="설계기준"/>
      <sheetName val="SLIDES"/>
      <sheetName val="횡배수관"/>
      <sheetName val="ENE-CAL 1"/>
      <sheetName val="costing_CV"/>
      <sheetName val="ITB COST"/>
      <sheetName val="costing_ESDV"/>
      <sheetName val="costing_Misc"/>
      <sheetName val="costing_MOV"/>
      <sheetName val="costing_Press"/>
      <sheetName val="자압"/>
      <sheetName val="주식"/>
      <sheetName val="spiral"/>
      <sheetName val="갑지1"/>
      <sheetName val="6호기"/>
      <sheetName val="공사내역"/>
      <sheetName val="집계표(육상)"/>
      <sheetName val="조건표"/>
      <sheetName val="참조M"/>
      <sheetName val="Sheet15"/>
      <sheetName val="개요"/>
      <sheetName val="하중"/>
      <sheetName val="ACUNIT"/>
      <sheetName val="용수량(생활용수)"/>
      <sheetName val="수정내역서"/>
      <sheetName val="주경기-오배수"/>
      <sheetName val="TEL"/>
      <sheetName val="-몰탈콘크리트"/>
      <sheetName val="품의"/>
      <sheetName val="약품공급2"/>
      <sheetName val="2011.(4)"/>
      <sheetName val="맨홀평균높이"/>
      <sheetName val="기초일위"/>
      <sheetName val="수목단가"/>
      <sheetName val="시설수량표"/>
      <sheetName val="시설일위"/>
      <sheetName val="식재수량표"/>
      <sheetName val="식재일위"/>
      <sheetName val="재집"/>
      <sheetName val="직재"/>
      <sheetName val="결과조달"/>
      <sheetName val="상승요인분석"/>
      <sheetName val="날개벽"/>
      <sheetName val="Pier 3"/>
      <sheetName val="예상"/>
      <sheetName val="2002년12월"/>
      <sheetName val="수량산출근거"/>
      <sheetName val="Sheet6"/>
      <sheetName val="주요자재집계표"/>
      <sheetName val="터널구조물산근"/>
      <sheetName val="노무비계"/>
      <sheetName val="sheeet2"/>
      <sheetName val=" 냉각수펌프"/>
      <sheetName val="단면 _2_"/>
      <sheetName val="Sheet5"/>
      <sheetName val="설계기준 및 하중계산"/>
      <sheetName val="MOTOR"/>
      <sheetName val="단가(반정1교-원주)"/>
      <sheetName val="Sheet10"/>
      <sheetName val="2000전체분"/>
      <sheetName val="PAD TR보호대기초"/>
      <sheetName val="가로등기초"/>
      <sheetName val="대림경상68억"/>
      <sheetName val="공종별수량집계"/>
      <sheetName val="GAEYO"/>
      <sheetName val="SUMDO"/>
      <sheetName val="ENDDO"/>
      <sheetName val="PLDB"/>
      <sheetName val="AAA"/>
      <sheetName val="M-HOUR"/>
      <sheetName val="공기"/>
      <sheetName val="원가입력"/>
      <sheetName val="ASP"/>
      <sheetName val="유림총괄"/>
      <sheetName val="공사비산출내역"/>
      <sheetName val="은행"/>
      <sheetName val="입력시트"/>
      <sheetName val="공사현황"/>
      <sheetName val="종배수관(신)"/>
      <sheetName val="적용단위길이"/>
      <sheetName val="자료입력"/>
      <sheetName val="종배수관면벽신"/>
      <sheetName val="수로단위수량"/>
      <sheetName val="계산서(곡선부)"/>
      <sheetName val="-치수표(곡선부)"/>
      <sheetName val="설정"/>
      <sheetName val="코드"/>
      <sheetName val="11.자재단가"/>
      <sheetName val="기계경비"/>
      <sheetName val="포장물량집계"/>
      <sheetName val="기계내역"/>
      <sheetName val="화단 철거"/>
      <sheetName val="인천제철"/>
      <sheetName val="배수철근"/>
      <sheetName val="(A)내역서"/>
      <sheetName val="집계"/>
      <sheetName val="수량산출서 갑지"/>
      <sheetName val="2000년하반기"/>
      <sheetName val="수지예산"/>
      <sheetName val="예정(3)"/>
      <sheetName val="원가계산서"/>
      <sheetName val="역T형(H=6.0) (2)"/>
      <sheetName val="재료"/>
      <sheetName val="북방3터널"/>
      <sheetName val="실행"/>
      <sheetName val="예산내역서"/>
      <sheetName val="석축"/>
      <sheetName val="산근"/>
      <sheetName val="기둥"/>
      <sheetName val="저판(버림100)"/>
      <sheetName val="중기집계"/>
      <sheetName val="단가산출"/>
      <sheetName val="2공구산출내역"/>
      <sheetName val="준검 내역서"/>
      <sheetName val="Dike for 49T03 &amp; 49T04"/>
      <sheetName val="Dike for 49T02, 05~07, 19 (1)"/>
      <sheetName val="슬래브(유곡)"/>
      <sheetName val="공정별 수량산출서"/>
      <sheetName val="일반시방서"/>
      <sheetName val="일위대가(조경)"/>
      <sheetName val="자재 및 폐기물견적(2008)"/>
      <sheetName val="전계가"/>
      <sheetName val="인건비"/>
      <sheetName val="CTEMCOST"/>
      <sheetName val="DESCRIPTION"/>
      <sheetName val="내역(전체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플륨관집계"/>
      <sheetName val="산출근거"/>
      <sheetName val="U형플륨관"/>
      <sheetName val="U형플륨관토공"/>
      <sheetName val="단위토공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조명시설"/>
      <sheetName val="콘크리트포장"/>
      <sheetName val="진입도로포장산출"/>
      <sheetName val="진입부포장면적위치조서"/>
      <sheetName val="진입부수량집계표"/>
      <sheetName val="콘크리트포장집계표"/>
      <sheetName val="포장공집계"/>
      <sheetName val="토적표"/>
      <sheetName val="토공집계표"/>
      <sheetName val="토공분석표"/>
      <sheetName val="집계표"/>
      <sheetName val="자재대"/>
      <sheetName val="간지"/>
      <sheetName val="표지"/>
      <sheetName val="현황산출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군포하수0722"/>
      <sheetName val="토사(PE)"/>
    </sheetNames>
    <sheetDataSet>
      <sheetData sheetId="0" refreshError="1"/>
      <sheetData sheetId="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수량명세서"/>
      <sheetName val="관부설공"/>
      <sheetName val="응집침전지"/>
      <sheetName val="배수지"/>
      <sheetName val="보조관정"/>
      <sheetName val="상수자재집계표"/>
      <sheetName val="부대공"/>
      <sheetName val="상수공집계표"/>
      <sheetName val="상수관로"/>
      <sheetName val="도수관로높이"/>
      <sheetName val="급수관로높이"/>
      <sheetName val="변실집계표"/>
      <sheetName val="집수매거"/>
      <sheetName val="집수매거토공"/>
      <sheetName val="상수구조물"/>
      <sheetName val="오수자재집계표"/>
      <sheetName val="오수공집계표"/>
      <sheetName val="오수관로"/>
      <sheetName val="오수관로높이"/>
      <sheetName val="평균H산출근거"/>
      <sheetName val="부대공(오수)"/>
      <sheetName val="오수중계펌프장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맨홀유출입공제수량"/>
      <sheetName val="맨홀공제갯수"/>
      <sheetName val="맨홀공제단위수량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코드표"/>
    </sheetNames>
    <sheetDataSet>
      <sheetData sheetId="0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_BOQ"/>
      <sheetName val="최종BOQ"/>
      <sheetName val="주요자재1"/>
      <sheetName val="주요자재2"/>
      <sheetName val="골재수량수량집계표"/>
      <sheetName val="타공종집계표"/>
      <sheetName val="토공총괄집계"/>
      <sheetName val="총괄철근수량집계표 (1)"/>
      <sheetName val="총괄철근수량집계표(2)"/>
      <sheetName val="라멘토공집계"/>
      <sheetName val="옹벽토공총괄집계"/>
      <sheetName val="옹벽토공(W1)집계"/>
      <sheetName val="옹벽토공(W2)집계 "/>
      <sheetName val="라멘토공(R-B)"/>
      <sheetName val="기존구조물깨기"/>
      <sheetName val="라멘옹벽토공(R-B,W1)"/>
      <sheetName val="라멘옹벽토공(H=8.00,W1)(R-B)"/>
      <sheetName val="라멘옹벽토공(H=3.50,W1)(R-B)"/>
      <sheetName val="라멘옹벽토공(R-B,W2)"/>
      <sheetName val="라멘옹벽토공(H=8.00,W2)(R-B)"/>
      <sheetName val="라멘옹벽토공(H=3.828,W2)(R-B)"/>
      <sheetName val="총괄일반수량집계표"/>
      <sheetName val="라멘구체수량집계"/>
      <sheetName val="라멘(구체)철근수량집계"/>
      <sheetName val="라멘(다웰바)철근수량집계 "/>
      <sheetName val="라멘구체수량산출근거"/>
      <sheetName val="접속슬래브집계"/>
      <sheetName val="접속슬래브철근수량집계"/>
      <sheetName val="접속슬래브산출근거"/>
      <sheetName val="옹벽일반수량집계"/>
      <sheetName val="옹벽철근수량집계"/>
      <sheetName val="라멘옹벽산출근거(W1)"/>
      <sheetName val="라멘옹벽산출근거(W2)"/>
      <sheetName val="라멘옹벽산출근거(H=8.0)"/>
      <sheetName val="라멘옹벽산출근거(H=2.078)"/>
      <sheetName val="라멘옹벽산출근거(H=3.828)"/>
      <sheetName val="표지"/>
      <sheetName val="표지 (2)"/>
      <sheetName val="표지 (3)"/>
      <sheetName val="표지 (4)"/>
      <sheetName val="표지 (5)"/>
      <sheetName val="표지 (6)"/>
      <sheetName val="삽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총괄"/>
      <sheetName val="Sheet1 (2)"/>
      <sheetName val="#REF"/>
      <sheetName val="골재"/>
      <sheetName val="상부"/>
      <sheetName val="11"/>
      <sheetName val="70%"/>
      <sheetName val="SLAB"/>
      <sheetName val="단가표"/>
      <sheetName val="시작4"/>
      <sheetName val="단가산출서"/>
      <sheetName val="설계예산서"/>
      <sheetName val="단위수량"/>
      <sheetName val="복주식단위수량"/>
      <sheetName val="제경비(전체)"/>
      <sheetName val="데리네이타현황"/>
      <sheetName val="출력은 금물"/>
      <sheetName val="2공구산출내역"/>
      <sheetName val="기자재비"/>
      <sheetName val="건축내역"/>
      <sheetName val="기초자료"/>
      <sheetName val="unitpric"/>
      <sheetName val="재료집계표빽업"/>
      <sheetName val="암거수리계산서"/>
      <sheetName val="◀암거수리계산조서"/>
      <sheetName val="◀암거위치"/>
      <sheetName val="최종단면▶"/>
      <sheetName val="◀평균높이▶"/>
      <sheetName val="도로경계블럭단위수량"/>
      <sheetName val="도로경계블럭단위토공"/>
      <sheetName val="L형측구단위수량"/>
      <sheetName val="L형측구연장조서"/>
      <sheetName val="★도급내역"/>
      <sheetName val="내역서"/>
      <sheetName val="노임단가"/>
      <sheetName val="암거단위-1련"/>
      <sheetName val="000000"/>
      <sheetName val="선금급신청서"/>
      <sheetName val="문학간접"/>
      <sheetName val="단가(1)"/>
      <sheetName val="단가일람"/>
      <sheetName val="조경일람"/>
      <sheetName val="횡 연장"/>
      <sheetName val="단가산출"/>
      <sheetName val="7단가"/>
      <sheetName val="설계명세서"/>
      <sheetName val="예산명세서"/>
      <sheetName val="자료입력"/>
      <sheetName val="결과치"/>
      <sheetName val="Y-WORK"/>
      <sheetName val="토공"/>
      <sheetName val="구리토평1전기"/>
      <sheetName val="도로단위당"/>
      <sheetName val="일용노임단가"/>
      <sheetName val="참조자료"/>
      <sheetName val="도로구조공사비"/>
      <sheetName val="도로토공공사비"/>
      <sheetName val="여수토공사비"/>
      <sheetName val="익산"/>
      <sheetName val="암거치수표"/>
      <sheetName val="직노"/>
      <sheetName val="공종목록표"/>
      <sheetName val="기본자료입력"/>
      <sheetName val="일위산출"/>
      <sheetName val="준검 내역서"/>
      <sheetName val="실행갑지"/>
      <sheetName val="공통가설"/>
      <sheetName val="견적"/>
      <sheetName val="재노경"/>
      <sheetName val="도급내역5+800"/>
      <sheetName val="도급내역"/>
      <sheetName val="TOTAL_BOQ"/>
      <sheetName val="사각1,특1호"/>
      <sheetName val="설계개요"/>
      <sheetName val="도급FORM"/>
      <sheetName val="도시가스현황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표지"/>
      <sheetName val="BOQ"/>
      <sheetName val="주요자재"/>
      <sheetName val="골재"/>
      <sheetName val="시멘골재"/>
      <sheetName val="콘크리트"/>
      <sheetName val="타설집계"/>
      <sheetName val="그라우,몰탈"/>
      <sheetName val="강재1"/>
      <sheetName val="강재2"/>
      <sheetName val="비피괴"/>
      <sheetName val="총괄수량집계표"/>
      <sheetName val="타공종이기수량"/>
      <sheetName val="총괄철근집계표"/>
      <sheetName val="DATE"/>
      <sheetName val="#REF"/>
      <sheetName val="90.03실행 "/>
      <sheetName val="Sheet1"/>
      <sheetName val="Sheet2"/>
      <sheetName val="Sheet3"/>
      <sheetName val="산출내역서집계표"/>
      <sheetName val="SHOE 중량"/>
      <sheetName val="PILE항타508"/>
      <sheetName val="교량총괄"/>
      <sheetName val="철근총괄"/>
      <sheetName val="교량이기수량"/>
      <sheetName val="경부총괄"/>
      <sheetName val="실행변경(1차)"/>
      <sheetName val="공예을"/>
      <sheetName val="산출근거"/>
      <sheetName val="대치판정"/>
      <sheetName val="자료"/>
      <sheetName val="맨홀"/>
      <sheetName val="일반수량"/>
      <sheetName val="5흙막이"/>
      <sheetName val="unitpric"/>
      <sheetName val="일위대가"/>
      <sheetName val="노임단가"/>
      <sheetName val="식재가격"/>
      <sheetName val="식재총괄"/>
      <sheetName val="일위목록"/>
      <sheetName val="단가산출"/>
      <sheetName val="접속도로1"/>
      <sheetName val="일위대가모듈"/>
      <sheetName val="재료비"/>
      <sheetName val="단가목록"/>
      <sheetName val="BID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가시설공집계"/>
      <sheetName val="가시설공수량"/>
    </sheetNames>
    <sheetDataSet>
      <sheetData sheetId="0"/>
      <sheetData sheetId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Sheet1"/>
      <sheetName val="Sheet2"/>
      <sheetName val="Sheet3"/>
      <sheetName val="Sheet1 (3)"/>
      <sheetName val="Sheet2 (3)"/>
      <sheetName val="Sheet3 (3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표지"/>
      <sheetName val="BOQ"/>
      <sheetName val="주요자재"/>
      <sheetName val="골재"/>
      <sheetName val="시멘골재"/>
      <sheetName val="콘크리트"/>
      <sheetName val="타설집계"/>
      <sheetName val="그라우,몰탈"/>
      <sheetName val="강재1"/>
      <sheetName val="강재2"/>
      <sheetName val="비피괴"/>
      <sheetName val="총괄수량집계표"/>
      <sheetName val="타공종이기수량"/>
      <sheetName val="총괄철근집계표"/>
      <sheetName val="DAT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1 (2)"/>
      <sheetName val="물가시세"/>
      <sheetName val="날개벽(시점좌측)"/>
      <sheetName val="우각부보강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노임"/>
      <sheetName val="ABUT수량-A1"/>
      <sheetName val="단면치수"/>
      <sheetName val="수안보-MBR1"/>
      <sheetName val="설비"/>
      <sheetName val="기둥"/>
      <sheetName val="저판(버림100)"/>
      <sheetName val="종배수관"/>
      <sheetName val="Sheet17"/>
      <sheetName val="6PILE  (돌출)"/>
      <sheetName val="APO-1"/>
      <sheetName val="COPING"/>
      <sheetName val="원계약서"/>
      <sheetName val="실행비교"/>
      <sheetName val="000000"/>
      <sheetName val="노임단가"/>
      <sheetName val="자재단가"/>
      <sheetName val="일반공사"/>
      <sheetName val="표면정지 집계"/>
      <sheetName val="PET MAT집계"/>
      <sheetName val="NOMUBI"/>
      <sheetName val="터널조도"/>
      <sheetName val="자료"/>
      <sheetName val="암거단위-1련"/>
      <sheetName val="#REF"/>
      <sheetName val="반중력식옹벽3.5"/>
      <sheetName val="동원(3)"/>
      <sheetName val="예정(3)"/>
      <sheetName val="sw1"/>
      <sheetName val="3련 BOX"/>
      <sheetName val="MOTOR"/>
      <sheetName val="내역"/>
      <sheetName val="1-1"/>
      <sheetName val="정부노임단가"/>
      <sheetName val="우각부보강"/>
      <sheetName val="DATE"/>
      <sheetName val="J형측구단위수량"/>
      <sheetName val="내역서"/>
      <sheetName val="설계서(설치)"/>
      <sheetName val="연도별"/>
      <sheetName val="우,오수"/>
      <sheetName val="배수내역 (2)"/>
      <sheetName val="일위대가모듈"/>
      <sheetName val="바닥판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품질내역"/>
      <sheetName val="총괄자재(전체)"/>
      <sheetName val="총괄자재(교량공)"/>
      <sheetName val="자재산근"/>
      <sheetName val="골재수량"/>
      <sheetName val="총괄내역집계"/>
      <sheetName val="교량공내역"/>
      <sheetName val="총괄수량"/>
      <sheetName val="총괄철근"/>
      <sheetName val="교대"/>
      <sheetName val="교각"/>
      <sheetName val="상부집계"/>
      <sheetName val="상부1"/>
      <sheetName val="상부2"/>
      <sheetName val="부대공집계"/>
      <sheetName val="부대공"/>
      <sheetName val="Sheet1"/>
      <sheetName val="Sheet2"/>
      <sheetName val="Sheet3"/>
      <sheetName val="상영자재"/>
      <sheetName val="초소내역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집계표"/>
      <sheetName val="시공사업단"/>
      <sheetName val="1-1공구"/>
      <sheetName val="1-2공구"/>
      <sheetName val="2-1공구"/>
      <sheetName val="2-2공구"/>
      <sheetName val="2-3공구"/>
      <sheetName val="2-4공구"/>
      <sheetName val="변경집계표"/>
      <sheetName val="시공사업단(변경12.22)"/>
      <sheetName val="근거"/>
      <sheetName val="#REF"/>
      <sheetName val="공문갑지"/>
      <sheetName val="1"/>
      <sheetName val="3"/>
      <sheetName val="4"/>
      <sheetName val="갑지"/>
      <sheetName val="목차"/>
      <sheetName val="통지서"/>
      <sheetName val="평가표"/>
      <sheetName val="산출근거"/>
      <sheetName val="공사비대비표"/>
      <sheetName val="세부공사내역"/>
      <sheetName val="Sheet2"/>
      <sheetName val="Sheet3"/>
      <sheetName val="설계예산서"/>
      <sheetName val="집계표(int)"/>
      <sheetName val="설계예산서 (2)"/>
      <sheetName val="집계표 (3)"/>
      <sheetName val="Sheet1"/>
      <sheetName val="현황"/>
      <sheetName val="작성기준"/>
      <sheetName val="간지"/>
      <sheetName val="내역갑"/>
      <sheetName val="내역을"/>
      <sheetName val="총수량"/>
      <sheetName val="철근"/>
      <sheetName val="수량"/>
      <sheetName val="단가"/>
      <sheetName val="수량세로"/>
      <sheetName val="가시설1"/>
      <sheetName val="2"/>
      <sheetName val="원골재"/>
      <sheetName val="변골재"/>
      <sheetName val="파일집계"/>
      <sheetName val="수량근거"/>
      <sheetName val="수량집계"/>
      <sheetName val="수량증감"/>
      <sheetName val="공사금액"/>
      <sheetName val="위치별수량"/>
      <sheetName val="노임"/>
      <sheetName val="근무자명단"/>
      <sheetName val="비상연락망"/>
      <sheetName val="작업계획"/>
      <sheetName val="현황(1공구)"/>
      <sheetName val="현황(2공구)"/>
      <sheetName val="현황(3공구)"/>
      <sheetName val="1공구 단가 (정원)"/>
      <sheetName val="1공구 단가 (산광)"/>
      <sheetName val="1공구 단가 (용호)"/>
      <sheetName val="간지 (2)"/>
      <sheetName val="2공구 단가(인성)"/>
      <sheetName val="2공구 단가(대동)"/>
      <sheetName val="2공구 단가(산광)"/>
      <sheetName val="검토표"/>
      <sheetName val="손익현황"/>
      <sheetName val="도급기성"/>
      <sheetName val="부가세"/>
      <sheetName val="본사계정"/>
      <sheetName val="예수금"/>
      <sheetName val="하도급기성현황"/>
      <sheetName val="직원급여"/>
      <sheetName val="토적표(당초)"/>
      <sheetName val="토적표(변경)"/>
      <sheetName val="길내기수량-당초변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코드표"/>
      <sheetName val="설계예산내역서(전체분)"/>
      <sheetName val="Sheet1"/>
      <sheetName val="본선"/>
      <sheetName val="교차로개선"/>
      <sheetName val="백호우계수"/>
      <sheetName val="노무비"/>
      <sheetName val="96노임기준"/>
      <sheetName val="토공유동표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PILE  (돌출)"/>
      <sheetName val="조명시설"/>
      <sheetName val="단위중량"/>
      <sheetName val="노임단가"/>
      <sheetName val="반응조"/>
      <sheetName val="6PILE  _돌출_"/>
      <sheetName val="소업1교"/>
      <sheetName val="참조"/>
      <sheetName val="갑지"/>
      <sheetName val="사통"/>
      <sheetName val="물가시세"/>
      <sheetName val="옹벽조금수정"/>
      <sheetName val="약품설비"/>
      <sheetName val="DATE"/>
      <sheetName val="3BL공동구 수량"/>
      <sheetName val="빗물받이(910-510-410)"/>
      <sheetName val="4.2유효폭의 계산"/>
      <sheetName val="입찰"/>
      <sheetName val="터파기및재료"/>
      <sheetName val="현경"/>
      <sheetName val="부안일위"/>
      <sheetName val="총 괄 표"/>
      <sheetName val="U-TYPE(1)"/>
      <sheetName val="샘플표지"/>
      <sheetName val="#REF"/>
      <sheetName val="가설건물"/>
      <sheetName val="입찰안"/>
      <sheetName val="오동"/>
      <sheetName val="대조"/>
      <sheetName val="나한"/>
      <sheetName val="본선 토공 분배표"/>
      <sheetName val="내역서"/>
      <sheetName val="공사비집계"/>
      <sheetName val="진주방향"/>
      <sheetName val="토공 갑지"/>
      <sheetName val="총괄내역서"/>
      <sheetName val="D200"/>
      <sheetName val="SIL98"/>
      <sheetName val="Sheet1"/>
      <sheetName val="수지표"/>
      <sheetName val="셀명"/>
      <sheetName val="총괄"/>
      <sheetName val="하도내역 (철콘)"/>
      <sheetName val="SLAB&quot;1&quot;"/>
      <sheetName val="최적단면"/>
      <sheetName val="INPUT"/>
      <sheetName val="금액내역서"/>
      <sheetName val="교각계산"/>
      <sheetName val="2.단면가정 "/>
      <sheetName val="부하(성남)"/>
      <sheetName val="산출내역서"/>
      <sheetName val="실행철강하도"/>
      <sheetName val="토목"/>
      <sheetName val="기계(집계표)"/>
      <sheetName val="슬래브"/>
      <sheetName val="밸브설치"/>
      <sheetName val="일위대가목록"/>
      <sheetName val="내역표지"/>
      <sheetName val="간지(1)"/>
      <sheetName val="1,2,3,4,5단위수량"/>
      <sheetName val="ELECTRIC"/>
      <sheetName val="SCHEDULE"/>
      <sheetName val="업무처리전"/>
      <sheetName val="8.PILE  (돌출)"/>
      <sheetName val="예가표"/>
      <sheetName val="가격조사서"/>
      <sheetName val="자료"/>
      <sheetName val="공종단가"/>
      <sheetName val="포장물량집계"/>
      <sheetName val="수로집계"/>
      <sheetName val="Sheet1 (2)"/>
      <sheetName val="인사자료총집계"/>
      <sheetName val="공사비증감"/>
      <sheetName val="archi(본사)"/>
      <sheetName val="포장공자재집계표"/>
      <sheetName val="내역"/>
      <sheetName val="Sheet2"/>
      <sheetName val="원형1호맨홀토공수량"/>
      <sheetName val="수량3"/>
      <sheetName val="안산기계장치"/>
      <sheetName val="집계표(육상)"/>
      <sheetName val="지급자재"/>
      <sheetName val="해전배수"/>
      <sheetName val="수문일1"/>
      <sheetName val="결과조달"/>
      <sheetName val="6PILE+옹벽집계!$G$6+옹벽집계!$H$10  (돌출"/>
      <sheetName val="산출근거"/>
      <sheetName val="수량집계"/>
      <sheetName val="단면A-A(TR)"/>
      <sheetName val="단면B-B(EA)"/>
      <sheetName val="역T형"/>
      <sheetName val="BOX(1.5X1.5)"/>
      <sheetName val="우수받이재료집계표"/>
      <sheetName val="말뚝지지력산정"/>
      <sheetName val="가도공"/>
      <sheetName val="단면 (2)"/>
      <sheetName val="type-F"/>
      <sheetName val="격점수량"/>
      <sheetName val="ABUT수량-A1"/>
      <sheetName val="배수관산출"/>
      <sheetName val="수안보-MBR1"/>
      <sheetName val="3.공통공사대비"/>
      <sheetName val="목표세부명세"/>
      <sheetName val="견적서(토공)"/>
      <sheetName val="바닥판"/>
      <sheetName val="일위대가"/>
      <sheetName val="제출내역 (2)"/>
      <sheetName val="6PILE 과속방지턱집계표!$K$12 (돌출)"/>
      <sheetName val="간선계산"/>
      <sheetName val="식재"/>
      <sheetName val="시설물"/>
      <sheetName val="식재출력용"/>
      <sheetName val="유지관리"/>
      <sheetName val="단가"/>
      <sheetName val="설계조건"/>
      <sheetName val="연돌일위집계"/>
      <sheetName val="가설사무소수량집계"/>
      <sheetName val="2공구산출내역"/>
      <sheetName val="일위(PN)"/>
      <sheetName val="bid"/>
      <sheetName val="1062-X방향 "/>
      <sheetName val="발주설계서(당초)"/>
      <sheetName val="원가"/>
      <sheetName val="실정보고"/>
      <sheetName val="갑지1"/>
      <sheetName val="DATA98"/>
      <sheetName val="2호맨홀공제수량"/>
      <sheetName val="고창방향"/>
      <sheetName val="신당동집계표"/>
      <sheetName val="S.중기사용료"/>
      <sheetName val="97노임단가"/>
      <sheetName val="입력란"/>
      <sheetName val="세대구분"/>
      <sheetName val="000000"/>
      <sheetName val="A-4"/>
      <sheetName val="일위대가(계측기설치)"/>
      <sheetName val="1. 설계조건 2.단면가정 3. 하중계산"/>
      <sheetName val="DATA 입력란"/>
      <sheetName val="본부소개"/>
      <sheetName val="날개벽(시점좌측)"/>
      <sheetName val="1TL종점(1)"/>
      <sheetName val="공통비총괄표"/>
      <sheetName val="토목품셈"/>
      <sheetName val="PAD TR보호대기초"/>
      <sheetName val="가로등기초"/>
      <sheetName val="HANDHOLE(2)"/>
      <sheetName val="공사비예산서(토목분)"/>
      <sheetName val="6PILE__(돌출)"/>
      <sheetName val="3BL공동구_수량"/>
      <sheetName val="1.설계조건"/>
      <sheetName val="DATA입력"/>
      <sheetName val="간 지1"/>
      <sheetName val="견적의뢰서"/>
      <sheetName val="2000년1차"/>
      <sheetName val="2000전체분"/>
      <sheetName val="200"/>
      <sheetName val="경상비"/>
      <sheetName val="교각정보"/>
      <sheetName val="기기리스트"/>
      <sheetName val="장비"/>
      <sheetName val="산근1"/>
      <sheetName val="노무"/>
      <sheetName val="자재"/>
      <sheetName val="산근터빈"/>
      <sheetName val="공문"/>
      <sheetName val="COVER"/>
      <sheetName val="공사비증감(P4) "/>
      <sheetName val="기성내역"/>
      <sheetName val="DATA2000"/>
      <sheetName val="Sheet4"/>
      <sheetName val="TOWER 10TON"/>
      <sheetName val="TOWER 12TON"/>
      <sheetName val="1호맨홀토공"/>
      <sheetName val="공사내역"/>
      <sheetName val="날개벽"/>
      <sheetName val="수량명세서"/>
      <sheetName val="음봉방향"/>
      <sheetName val="뚝토공"/>
      <sheetName val="4)유동표"/>
      <sheetName val="수량산출내역1115"/>
      <sheetName val="배수내역"/>
      <sheetName val="도배공사언고"/>
      <sheetName val="수량산출"/>
      <sheetName val="실행예산"/>
      <sheetName val="주식"/>
      <sheetName val="집계표"/>
      <sheetName val="TOTAL_BOQ"/>
      <sheetName val="BOX 본체"/>
      <sheetName val="프랜트면허"/>
      <sheetName val="토목주소"/>
      <sheetName val="CTEMCOST"/>
      <sheetName val="합천내역"/>
      <sheetName val="대비"/>
      <sheetName val="실행"/>
      <sheetName val="배수내역(98년도분)"/>
      <sheetName val="약품공급2"/>
      <sheetName val="COPING"/>
      <sheetName val="시행후면적"/>
      <sheetName val="I.설계조건"/>
      <sheetName val="2002상반기노임기준"/>
      <sheetName val="단가일람"/>
      <sheetName val="조경일람"/>
      <sheetName val="1NYS(당)"/>
      <sheetName val="본체"/>
      <sheetName val="관로토공집계표"/>
      <sheetName val="SG"/>
      <sheetName val="수지예산"/>
      <sheetName val="일위대가목차"/>
      <sheetName val="전차선로 물량표"/>
      <sheetName val="01.견적내역서"/>
      <sheetName val="Sheet15"/>
      <sheetName val="메서,변+증"/>
      <sheetName val="F-302"/>
      <sheetName val="F301.303"/>
      <sheetName val="plan&amp;section of foundation"/>
      <sheetName val="design load"/>
      <sheetName val="working load at the btm ft."/>
      <sheetName val="stability check"/>
      <sheetName val="design criteria"/>
      <sheetName val="산근"/>
      <sheetName val="D-3109"/>
      <sheetName val="대비표"/>
      <sheetName val="Total"/>
      <sheetName val="inter"/>
      <sheetName val="B"/>
      <sheetName val="PROCURE"/>
      <sheetName val="out_prog"/>
      <sheetName val="선적schedule (2)"/>
      <sheetName val="내역(전체)"/>
      <sheetName val="을 2"/>
      <sheetName val="을 1"/>
      <sheetName val="손익분석"/>
      <sheetName val="TYPE-1"/>
      <sheetName val="A1(토공)"/>
      <sheetName val="A1(구조물)"/>
      <sheetName val="수량집계(1)"/>
      <sheetName val="철근집계표"/>
      <sheetName val="포장직선구간"/>
      <sheetName val="Sheet17"/>
      <sheetName val="수량집계표"/>
      <sheetName val="견적서"/>
      <sheetName val="도봉2지구"/>
      <sheetName val="비목군분류일위"/>
      <sheetName val="지장물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집계표"/>
      <sheetName val="시공사업단"/>
      <sheetName val="1-1공구"/>
      <sheetName val="1-2공구"/>
      <sheetName val="2-1공구"/>
      <sheetName val="2-2공구"/>
      <sheetName val="2-3공구"/>
      <sheetName val="2-4공구"/>
      <sheetName val="변경집계표"/>
      <sheetName val="시공사업단(변경12.22)"/>
      <sheetName val="근거"/>
      <sheetName val="공문갑지"/>
      <sheetName val="1"/>
      <sheetName val="3"/>
      <sheetName val="4"/>
      <sheetName val="갑지"/>
      <sheetName val="목차"/>
      <sheetName val="통지서"/>
      <sheetName val="평가표"/>
      <sheetName val="산출근거"/>
      <sheetName val="공사비대비표"/>
      <sheetName val="세부공사내역"/>
      <sheetName val="Sheet2"/>
      <sheetName val="Sheet3"/>
      <sheetName val="설계예산서"/>
      <sheetName val="집계표(int)"/>
      <sheetName val="설계예산서 (2)"/>
      <sheetName val="집계표 (3)"/>
      <sheetName val="현황"/>
      <sheetName val="작성기준"/>
      <sheetName val="간지"/>
      <sheetName val="Sheet1"/>
      <sheetName val="내역갑"/>
      <sheetName val="내역을"/>
      <sheetName val="총수량"/>
      <sheetName val="철근"/>
      <sheetName val="수량"/>
      <sheetName val="단가"/>
      <sheetName val="수량세로"/>
      <sheetName val="가시설1"/>
      <sheetName val="2"/>
      <sheetName val="원골재"/>
      <sheetName val="변골재"/>
      <sheetName val="파일집계"/>
      <sheetName val="수량근거"/>
      <sheetName val="수량집계"/>
      <sheetName val="수량증감"/>
      <sheetName val="공사금액"/>
      <sheetName val="위치별수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Sheet1"/>
      <sheetName val="Sheet2"/>
      <sheetName val="Sheet3"/>
      <sheetName val="견적조건"/>
      <sheetName val="부대입찰내역"/>
      <sheetName val="삼호개발"/>
      <sheetName val="정주"/>
      <sheetName val="효동"/>
      <sheetName val="집계1"/>
      <sheetName val="집계2"/>
      <sheetName val="집계3"/>
      <sheetName val="집계4"/>
      <sheetName val="내(토)"/>
      <sheetName val="내(건)"/>
      <sheetName val="건축"/>
      <sheetName val="건축설비집계"/>
      <sheetName val="건축설비"/>
      <sheetName val="기타"/>
      <sheetName val="Sheet4"/>
      <sheetName val="Sheet5"/>
      <sheetName val="Sheet6"/>
      <sheetName val="Sheet7"/>
      <sheetName val="Sheet8"/>
      <sheetName val="Sheet9"/>
      <sheetName val="Sheet10"/>
      <sheetName val="laroux"/>
      <sheetName val="일위"/>
      <sheetName val="원가계산서"/>
      <sheetName val="단가조사서"/>
      <sheetName val="한전공사비 1공"/>
      <sheetName val="한전공사비 2공"/>
      <sheetName val="통합  내역서"/>
      <sheetName val="1공구 내역서"/>
      <sheetName val="2공구 내역서"/>
      <sheetName val="일위대가"/>
      <sheetName val="XXXXXX"/>
      <sheetName val="터널공사"/>
      <sheetName val="집계표(터널내)"/>
      <sheetName val="터널공사 비교"/>
      <sheetName val="터널외구간"/>
      <sheetName val="집계표(터널외)"/>
      <sheetName val="터널외구간비교"/>
      <sheetName val="전기수량"/>
      <sheetName val="전열및전력간선"/>
      <sheetName val="전등설비"/>
      <sheetName val="동력설비"/>
      <sheetName val="피뢰침및접지"/>
      <sheetName val="소방"/>
      <sheetName val="약전"/>
      <sheetName val="방송"/>
      <sheetName val="TG전력간선"/>
      <sheetName val="TG전등"/>
      <sheetName val="TG약전"/>
      <sheetName val="원가(칠곡다부)"/>
      <sheetName val="집계표"/>
      <sheetName val="다부IC내역"/>
      <sheetName val="원가(재방송)"/>
      <sheetName val="재방송"/>
      <sheetName val="다부내역"/>
      <sheetName val="읍내터널"/>
      <sheetName val="칠곡IC내역"/>
      <sheetName val="monci"/>
      <sheetName val="원가"/>
      <sheetName val="공사집계표"/>
      <sheetName val="전력간선"/>
      <sheetName val="전등"/>
      <sheetName val="전열"/>
      <sheetName val="전화"/>
      <sheetName val="티브이"/>
      <sheetName val="BID"/>
      <sheetName val="BID (2)"/>
      <sheetName val="견적갑지 (2)"/>
      <sheetName val="일위대가서"/>
      <sheetName val="MCC,분전반"/>
      <sheetName val="PANEL"/>
      <sheetName val="갑지"/>
      <sheetName val="총신대(총괄집계)"/>
      <sheetName val="총신대(신설)"/>
      <sheetName val="총신대(철거)"/>
      <sheetName val="VXXXXX"/>
      <sheetName val="공사개요"/>
      <sheetName val="000000"/>
      <sheetName val="평택항"/>
      <sheetName val="담보금융비용"/>
      <sheetName val="담보금융비용(0.18)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총괄"/>
      <sheetName val="토공"/>
      <sheetName val="흙막이"/>
      <sheetName val="어스앙카"/>
      <sheetName val="구조물"/>
      <sheetName val="방수공"/>
      <sheetName val="지반보강"/>
      <sheetName val="포장공"/>
      <sheetName val="지장물보호공"/>
      <sheetName val="부대공"/>
      <sheetName val="사급자재"/>
      <sheetName val="자재"/>
      <sheetName val="叉택항"/>
      <sheetName val="증감"/>
      <sheetName val="총괄◀"/>
      <sheetName val="원가◀"/>
      <sheetName val="총괄 "/>
      <sheetName val="순공"/>
      <sheetName val="순공◀"/>
      <sheetName val="토목원가◀"/>
      <sheetName val="건축원가◀"/>
      <sheetName val="기계원가◀"/>
      <sheetName val="전기원가◀"/>
      <sheetName val="통신원가◀"/>
      <sheetName val="results"/>
      <sheetName val="토목"/>
      <sheetName val="원가계산서(건축)"/>
      <sheetName val="건축3차분2회변경"/>
      <sheetName val="건축3차분2회변경(원가)"/>
      <sheetName val="Sheet11"/>
      <sheetName val="Sheet12"/>
      <sheetName val="Sheet13"/>
      <sheetName val="Sheet14"/>
      <sheetName val="Sheet15"/>
      <sheetName val="Sheet16"/>
      <sheetName val="■총괄"/>
      <sheetName val="순공(ROUND)"/>
      <sheetName val="토목원가"/>
      <sheetName val="건축원가"/>
      <sheetName val="기계원가"/>
      <sheetName val="전기원가"/>
      <sheetName val="통신원가"/>
      <sheetName val="진건차집도급"/>
      <sheetName val="진건실행"/>
      <sheetName val="작업별비목별집계"/>
      <sheetName val="내역서"/>
      <sheetName val="주요자재집계표"/>
      <sheetName val="표지"/>
      <sheetName val="토적표(부지조성)"/>
      <sheetName val="구조물토공집계표"/>
      <sheetName val="배수토공"/>
      <sheetName val="견적조건보고서"/>
      <sheetName val="견적갑지"/>
      <sheetName val="을지"/>
      <sheetName val="견적갑&quot;A&quot;공구"/>
      <sheetName val="견적조건보고서&quot;A&quot;공구"/>
      <sheetName val="A비엠"/>
      <sheetName val="공율산출"/>
      <sheetName val="기계원가계산서"/>
      <sheetName val="집계"/>
      <sheetName val="가설내역"/>
      <sheetName val="원가계산갑지"/>
      <sheetName val="전(원가)"/>
      <sheetName val="전(중총)"/>
      <sheetName val="전(소총)"/>
      <sheetName val="1.1"/>
      <sheetName val="1.2"/>
      <sheetName val="1.3"/>
      <sheetName val="1.4"/>
      <sheetName val="1.5"/>
      <sheetName val="E(소총)"/>
      <sheetName val="ESCO"/>
      <sheetName val="관(소총)"/>
      <sheetName val="관급"/>
      <sheetName val="통(원가)"/>
      <sheetName val="통(총)"/>
      <sheetName val="2.1"/>
      <sheetName val="2.1(공)"/>
      <sheetName val="2.2"/>
      <sheetName val="소(원가)"/>
      <sheetName val="소(총)"/>
      <sheetName val="3.1"/>
      <sheetName val="3.2"/>
      <sheetName val="일위총괄"/>
      <sheetName val="단가산출"/>
      <sheetName val="기본공율"/>
      <sheetName val="공량산출서"/>
      <sheetName val="공.옥외"/>
      <sheetName val="간지"/>
      <sheetName val="전체집계표"/>
      <sheetName val="철근집계"/>
      <sheetName val="삽입도면1"/>
      <sheetName val="강관말뚝"/>
      <sheetName val="간지 (2)"/>
      <sheetName val="암거집계표"/>
      <sheetName val="삽입도면2"/>
      <sheetName val="암거공"/>
      <sheetName val="간지 (3)"/>
      <sheetName val="u-type집계표"/>
      <sheetName val="삽입도면3"/>
      <sheetName val="u-type1"/>
      <sheetName val="u-type2"/>
      <sheetName val="b"/>
      <sheetName val="xxxx"/>
      <sheetName val="건설기계평균가격"/>
      <sheetName val="2003년시공계획"/>
      <sheetName val="2003년실행총괄표"/>
      <sheetName val="시공참여자실행계획"/>
      <sheetName val="자재(직영)"/>
      <sheetName val="노무(직영)"/>
      <sheetName val="장비(직영)"/>
      <sheetName val="자재 (시공))"/>
      <sheetName val="노무 (시공)"/>
      <sheetName val="장비 (시공)"/>
      <sheetName val="관리비"/>
      <sheetName val="공정표"/>
      <sheetName val="VXXX"/>
      <sheetName val="공사비대비 (2)"/>
      <sheetName val="공사비대비"/>
      <sheetName val="옹벽공"/>
      <sheetName val="연당4교"/>
      <sheetName val="연당5교"/>
      <sheetName val="연당6교"/>
      <sheetName val="특별교실"/>
      <sheetName val="기숙사"/>
      <sheetName val="화장실"/>
      <sheetName val="총집계-1"/>
      <sheetName val="총집계-2"/>
      <sheetName val="원가-1"/>
      <sheetName val="원가-2"/>
      <sheetName val="설계참고목차"/>
      <sheetName val="수량조서"/>
      <sheetName val="1.스코트변압기"/>
      <sheetName val="2.단권변압기"/>
      <sheetName val="3.가스절연"/>
      <sheetName val="4.가스절연"/>
      <sheetName val="5.전자식제어반"/>
      <sheetName val="6.전자식제어반"/>
      <sheetName val="7.전자식제어반"/>
      <sheetName val="8.소규모제어장치"/>
      <sheetName val="9.고장점표정반"/>
      <sheetName val="10.보조릴레이반"/>
      <sheetName val="11.저압반"/>
      <sheetName val="12.무정전전원장치"/>
      <sheetName val="13.축전지반"/>
      <sheetName val="14.소내용TR"/>
      <sheetName val="15.고압반"/>
      <sheetName val="16.전철RTU"/>
      <sheetName val="17.GP"/>
      <sheetName val="18.기기가대"/>
      <sheetName val="19.모선배선"/>
      <sheetName val="20.제어및전력케이블"/>
      <sheetName val="21.핏트"/>
      <sheetName val="22.스틸그레이팅(M.TR)"/>
      <sheetName val="23.스틸그레이팅(AT)"/>
      <sheetName val="24.접지장치"/>
      <sheetName val="25.전선관"/>
      <sheetName val="26.무근콘크리트"/>
      <sheetName val="27.케이블트레이"/>
      <sheetName val="28.자갈부설"/>
      <sheetName val="29.옥외외등"/>
      <sheetName val="30.무인화설비"/>
      <sheetName val="31.JIB크레인설치"/>
      <sheetName val="32.전력RTU"/>
      <sheetName val="33.지중케이블"/>
      <sheetName val="34.전력용관로"/>
      <sheetName val="35.장주신설"/>
      <sheetName val="36.맨홀"/>
      <sheetName val="37.무인온라인"/>
      <sheetName val="38.영주SCADA"/>
      <sheetName val="39.가설비"/>
      <sheetName val="40.운반비"/>
      <sheetName val="운반비(철재류)"/>
      <sheetName val="운반비(전선류)"/>
      <sheetName val="호표"/>
      <sheetName val="시중노임표"/>
      <sheetName val="견적단가"/>
      <sheetName val="재료단가"/>
      <sheetName val="노임단가"/>
      <sheetName val="단가조서"/>
      <sheetName val="불광(총괄집계)"/>
      <sheetName val="불광(신설)"/>
      <sheetName val="불광(철거)"/>
      <sheetName val="내역"/>
      <sheetName val="PACKING OPEN"/>
      <sheetName val="견적정보"/>
      <sheetName val="갑지1"/>
      <sheetName val="집계표1"/>
      <sheetName val="장비비"/>
      <sheetName val="도급내역서"/>
      <sheetName val="실행내역서"/>
      <sheetName val="직종노임"/>
      <sheetName val="운반단가"/>
      <sheetName val="터널투입집계"/>
      <sheetName val="투입내역"/>
      <sheetName val="터널내역"/>
      <sheetName val="총집계"/>
      <sheetName val="주요기자재 집계"/>
      <sheetName val="주요기자재 산출"/>
      <sheetName val="동력접지집계"/>
      <sheetName val="동력 산출"/>
      <sheetName val="접지 산출"/>
      <sheetName val="건축전기집계"/>
      <sheetName val="조명 산출"/>
      <sheetName val="통신 산출"/>
      <sheetName val="자탐 산출"/>
      <sheetName val="계장집계"/>
      <sheetName val="계장 산출"/>
      <sheetName val="원가계산서(수탁비포함)"/>
      <sheetName val="대총괄표"/>
      <sheetName val="중총괄표"/>
      <sheetName val="소총괄표"/>
      <sheetName val="옥외전력간선"/>
      <sheetName val="전력인입및수변전"/>
      <sheetName val="옥내전력간선"/>
      <sheetName val="동력"/>
      <sheetName val="피뢰침"/>
      <sheetName val="전기TRAY"/>
      <sheetName val="공사비"/>
      <sheetName val="가드레일산근"/>
      <sheetName val="수량집계표"/>
      <sheetName val="수량"/>
      <sheetName val="단가비교"/>
      <sheetName val="적용2002"/>
      <sheetName val="중기"/>
      <sheetName val="합계"/>
      <sheetName val="01.가설공사"/>
      <sheetName val="02.토공사"/>
      <sheetName val="03.철근콘크리트"/>
      <sheetName val="04.조적공사"/>
      <sheetName val="05.방수공사"/>
      <sheetName val="06.타일공사"/>
      <sheetName val="07.석공사"/>
      <sheetName val="08.목공사"/>
      <sheetName val="09.금속공사"/>
      <sheetName val="10.미장공사"/>
      <sheetName val="11.창호공사"/>
      <sheetName val="11.창호-1"/>
      <sheetName val="12.유리공사"/>
      <sheetName val="13.도장공사"/>
      <sheetName val="14.수장공사"/>
      <sheetName val="15.지붕및홈통"/>
      <sheetName val="16.잡공사"/>
      <sheetName val="17.주요자재"/>
      <sheetName val="18.작업부산물"/>
      <sheetName val="★현설표지"/>
      <sheetName val="★현장설명서(토공,철콘)"/>
      <sheetName val="★현설참가확인(토공철콘)"/>
      <sheetName val="★현설시 설명자료"/>
      <sheetName val="현설시 설명자료(내부)"/>
      <sheetName val="지역부대토공"/>
      <sheetName val="지역부대철콘"/>
      <sheetName val="근로자현황파악"/>
      <sheetName val="근로자현황파악 (2)"/>
      <sheetName val="보건증"/>
      <sheetName val="명단"/>
      <sheetName val="협력업체"/>
      <sheetName val="건강진단통보"/>
      <sheetName val="건강진단통보 (2)"/>
      <sheetName val="작업변경신청서"/>
      <sheetName val="노동청"/>
      <sheetName val="노동청 (특검)"/>
      <sheetName val="노동청 (작업)"/>
      <sheetName val="암검사"/>
      <sheetName val="암검사 (2)"/>
      <sheetName val="이중자격완료통보"/>
      <sheetName val="보건교육요청"/>
      <sheetName val="보건교육시행통보"/>
      <sheetName val="일반건강진단통보"/>
      <sheetName val="의보 정정신고"/>
      <sheetName val="자산총괄서"/>
      <sheetName val="영대증축"/>
      <sheetName val="원가(영대증축)"/>
      <sheetName val="전라선(남원)"/>
      <sheetName val="원가(남원)"/>
      <sheetName val="경비(남원)"/>
      <sheetName val="창원"/>
      <sheetName val="원가(창원)"/>
      <sheetName val="대산면"/>
      <sheetName val="원가(대산면)"/>
      <sheetName val="경비(대산면)"/>
      <sheetName val="다산"/>
      <sheetName val="원가(다산)"/>
      <sheetName val="가창"/>
      <sheetName val="원가(가창)"/>
      <sheetName val="경비(가창)"/>
      <sheetName val="恤_x0000__x0000__x0000__x0000_"/>
      <sheetName val="_x0000__x000f__x0000__x0004_ðj_x0000__x0000__x0000_B_x0001__x000a_ð_x0008__x0000__x0000__x0000_-_x0000__x0000_@_x000a__x0000__x0000__x0000__x000b_ð0_x0000_"/>
      <sheetName val="단가비교표"/>
      <sheetName val="Chart1"/>
      <sheetName val="단위내역목록"/>
      <sheetName val="단위내역서"/>
      <sheetName val="총괄표"/>
      <sheetName val="원가(1)"/>
      <sheetName val="원가(2)"/>
      <sheetName val="깝데기"/>
      <sheetName val="설명자료"/>
      <sheetName val="수량산출집계표(후)"/>
      <sheetName val="수량산출2(후)"/>
      <sheetName val="수량산출"/>
      <sheetName val="적용단가"/>
      <sheetName val="적용단가 (2)"/>
      <sheetName val="일위대가목록(전+후)"/>
      <sheetName val="일위대가(전+후)"/>
      <sheetName val="알림장"/>
      <sheetName val="예산표지 "/>
      <sheetName val="제잡비2"/>
      <sheetName val="지급자재1"/>
      <sheetName val="지급자재2"/>
      <sheetName val="지급자재3"/>
      <sheetName val="예산집계"/>
      <sheetName val="제잡비1"/>
      <sheetName val="공제금액"/>
      <sheetName val="정기안전점검비"/>
      <sheetName val="정기안전점검비(직접인건비)"/>
      <sheetName val="공제금액(단가산출서용)"/>
      <sheetName val="사토장 (공통공사)"/>
      <sheetName val="기술료(출력말것)"/>
      <sheetName val="_x000f__x0000__x0004_ðj_x0000_B_x0001__x000a_ð_x0008__x0000_-_x0000_@_x000a_ƒ_x000b_ð0_x0000_¿_x0000__x0008__x0000__x0008__x0000__x0000_?"/>
      <sheetName val="경안천1"/>
      <sheetName val="경안천2"/>
      <sheetName val="금강1"/>
      <sheetName val="금강2"/>
      <sheetName val="남천1"/>
      <sheetName val="남천2"/>
      <sheetName val="녹동1"/>
      <sheetName val="녹동2"/>
      <sheetName val="삼산1"/>
      <sheetName val="삼산2"/>
      <sheetName val="서천1"/>
      <sheetName val="서천2"/>
      <sheetName val="성주1"/>
      <sheetName val="성주2"/>
      <sheetName val="수원"/>
      <sheetName val="아주1"/>
      <sheetName val="아주2"/>
      <sheetName val="울진1"/>
      <sheetName val="울진2"/>
      <sheetName val="조양1"/>
      <sheetName val="조양2"/>
      <sheetName val="창녕1"/>
      <sheetName val="창녕2"/>
      <sheetName val="추풍령1"/>
      <sheetName val="추풍령2"/>
      <sheetName val="고단대기"/>
      <sheetName val="공주이인"/>
      <sheetName val="구암도로"/>
      <sheetName val="낙산대교"/>
      <sheetName val="부산3호선"/>
      <sheetName val="서남권철도"/>
      <sheetName val="증평괴산"/>
      <sheetName val="서초IC"/>
      <sheetName val="신길"/>
      <sheetName val="분당1"/>
      <sheetName val="분당2"/>
      <sheetName val="삼막1"/>
      <sheetName val="삼막2"/>
      <sheetName val="김천1"/>
      <sheetName val="김천2"/>
      <sheetName val="용산"/>
      <sheetName val="전주"/>
      <sheetName val="인당매출(2003.11)-전체"/>
      <sheetName val="현장별 인건비(2003.12)"/>
      <sheetName val="인당매출그래프"/>
      <sheetName val="2003ACCM "/>
      <sheetName val="12월"/>
      <sheetName val="보고"/>
      <sheetName val="투찰서표지"/>
      <sheetName val="총괄 (3)"/>
      <sheetName val="원가(총)"/>
      <sheetName val="대안원가"/>
      <sheetName val="원안원가"/>
      <sheetName val="원안"/>
      <sheetName val="대안"/>
      <sheetName val="폐기물"/>
      <sheetName val="이전비 "/>
      <sheetName val="참고"/>
      <sheetName val="불광(총괄집계ဩ"/>
      <sheetName val="증감표"/>
      <sheetName val="수입물자"/>
      <sheetName val="MAIN"/>
      <sheetName val="총공사비"/>
      <sheetName val="T1"/>
      <sheetName val="san"/>
      <sheetName val="LIST"/>
      <sheetName val="sw1"/>
      <sheetName val="sw2"/>
      <sheetName val="sw3"/>
      <sheetName val="sw4"/>
      <sheetName val="sw5"/>
      <sheetName val="sw6"/>
      <sheetName val="sw7"/>
      <sheetName val="NOMUBI"/>
      <sheetName val="갑지 (2)"/>
      <sheetName val="철콘갑지(2)"/>
      <sheetName val="철콘내역서(2)"/>
      <sheetName val="철콘갑지"/>
      <sheetName val="철콘내역서"/>
      <sheetName val="가설도로수량집계(1-8)"/>
      <sheetName val="가설도로입적수량"/>
      <sheetName val="측점(1)-삭제"/>
      <sheetName val="측점(2)-삭제"/>
      <sheetName val="측점(3)-신규"/>
      <sheetName val="측점(4)-신규"/>
      <sheetName val="가호안"/>
      <sheetName val="이식수목"/>
      <sheetName val="훼손예상1"/>
      <sheetName val="훼손예상2"/>
      <sheetName val="산정과정"/>
      <sheetName val="공사비대비표"/>
      <sheetName val="설계변경개요"/>
      <sheetName val="참고list"/>
      <sheetName val="품 및 별표관련변경"/>
      <sheetName val="자재변경"/>
      <sheetName val="내역서 (2002예산산출)"/>
      <sheetName val="토공집계표"/>
      <sheetName val="적용단가산출조서"/>
      <sheetName val="적용단가산출조서 (추가)"/>
      <sheetName val="품셈총괄표"/>
      <sheetName val="품셈"/>
      <sheetName val="추품총괄표"/>
      <sheetName val="추품"/>
      <sheetName val="부표총괄표"/>
      <sheetName val="부표"/>
      <sheetName val="추부총괄표"/>
      <sheetName val="추부"/>
      <sheetName val="추부총괄표."/>
      <sheetName val="추부."/>
      <sheetName val="별표(변경없슴)"/>
      <sheetName val="별표총괄표"/>
      <sheetName val="추별"/>
      <sheetName val="수정 리스트"/>
      <sheetName val="재료단가표"/>
      <sheetName val="_x0000__x000f__x0000__x0004_ðj_x0000__x0000__x0000_B_x0001__x000a_ð_x0008__x0000__x0000__x0000_-€_x0000__x0000_@_x000a__x0000__x0000_ƒ_x0000__x000b_ð0_x0000_"/>
      <sheetName val="_x000f__x0000__x0004_ðj_x0000_B_x0001__x000a_ð_x0008__x0000_-€_x0000_@_x000a_ƒ_x000b_ð0_x0000_¿_x0000__x0008__x0000__x0008__x0000_€_x0000_?"/>
      <sheetName val="기계갑지"/>
      <sheetName val="기계설비공사"/>
      <sheetName val="소화갑지"/>
      <sheetName val="소화설비공사"/>
      <sheetName val="기계설비공사 (품)"/>
      <sheetName val="소화설비공사 (품)"/>
      <sheetName val="기계(3공구)"/>
      <sheetName val="원가계산"/>
      <sheetName val="조도계산서"/>
      <sheetName val="표지(1)"/>
      <sheetName val="공총괄표"/>
      <sheetName val="공내역서"/>
      <sheetName val="인공산출"/>
      <sheetName val="산출기초"/>
      <sheetName val="자재단가"/>
      <sheetName val="집수정총괄집계"/>
      <sheetName val="집수정수량집계"/>
      <sheetName val="설치현황"/>
      <sheetName val="Module1"/>
      <sheetName val="개요"/>
      <sheetName val="대안별개선효과"/>
      <sheetName val="개선효과누계"/>
      <sheetName val="공사이익"/>
      <sheetName val="인천창고"/>
      <sheetName val="금융센터임차"/>
      <sheetName val="자사주펀드"/>
      <sheetName val="동부월드"/>
      <sheetName val="인천공항철도"/>
      <sheetName val="계열사별자금부담"/>
      <sheetName val="자기주식_미반영"/>
      <sheetName val="목차"/>
      <sheetName val="1. 공사개요"/>
      <sheetName val="2. 현장기구조직표"/>
      <sheetName val="3. 공사진행[터,토,구]"/>
      <sheetName val="4. 투자대비"/>
      <sheetName val="5. 실행대비"/>
      <sheetName val="6. 금월분 투자대비"/>
      <sheetName val="2002년도 사업계획서"/>
      <sheetName val="결재란"/>
      <sheetName val="실행(도급대비)"/>
      <sheetName val="39.각설비"/>
      <sheetName val="겉장"/>
      <sheetName val="기성검사원"/>
      <sheetName val="전기 BM 내역서"/>
      <sheetName val="피ꢰ침"/>
      <sheetName val="표 지"/>
      <sheetName val="설계조건"/>
      <sheetName val="설계기준"/>
      <sheetName val="처리효율"/>
      <sheetName val="물질수지"/>
      <sheetName val="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 refreshError="1"/>
      <sheetData sheetId="285" refreshError="1"/>
      <sheetData sheetId="286" refreshError="1"/>
      <sheetData sheetId="287"/>
      <sheetData sheetId="288"/>
      <sheetData sheetId="289"/>
      <sheetData sheetId="290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/>
      <sheetData sheetId="387" refreshError="1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 refreshError="1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 refreshError="1"/>
      <sheetData sheetId="532" refreshError="1"/>
      <sheetData sheetId="533"/>
      <sheetData sheetId="534"/>
      <sheetData sheetId="535"/>
      <sheetData sheetId="536"/>
      <sheetData sheetId="537"/>
      <sheetData sheetId="538"/>
      <sheetData sheetId="539" refreshError="1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 refreshError="1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 refreshError="1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물가시세"/>
      <sheetName val="노임단가"/>
      <sheetName val="중기기준"/>
      <sheetName val="사용료"/>
      <sheetName val="사용료갑"/>
      <sheetName val="중기가격"/>
      <sheetName val="base"/>
      <sheetName val="내역"/>
      <sheetName val="토  공"/>
      <sheetName val="서재교1"/>
      <sheetName val="서재교2"/>
      <sheetName val="SIP,보강토"/>
      <sheetName val="부대공"/>
      <sheetName val="기래빠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간지"/>
      <sheetName val="자재총괄집계표"/>
      <sheetName val="재료집계표"/>
      <sheetName val="간지1"/>
      <sheetName val="L형옹벽수량집계표"/>
      <sheetName val="L형옹벽산출조서"/>
      <sheetName val="L형옹벽(H=1.0M)단위수량"/>
      <sheetName val="L형옹벽(H=3.0M)단위수량"/>
      <sheetName val="간지2"/>
      <sheetName val="견치블럭수량집계표"/>
      <sheetName val="견치블럭산출조서"/>
      <sheetName val="견치블럭단위수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중기사용료"/>
      <sheetName val="기계단가"/>
      <sheetName val="단가비교표"/>
      <sheetName val="노임단가"/>
      <sheetName val="甲紙"/>
      <sheetName val="현황"/>
      <sheetName val="작성기준"/>
      <sheetName val="간지"/>
      <sheetName val="Sheet1"/>
      <sheetName val="내역갑"/>
      <sheetName val="내역을"/>
      <sheetName val="총수량"/>
      <sheetName val="철근"/>
      <sheetName val="수량"/>
      <sheetName val="단가"/>
      <sheetName val="수량세로"/>
      <sheetName val="가시설1"/>
      <sheetName val="2"/>
      <sheetName val="원골재"/>
      <sheetName val="변골재"/>
      <sheetName val="파일집계"/>
      <sheetName val="수량근거"/>
      <sheetName val="수량집계"/>
      <sheetName val="수량증감"/>
      <sheetName val="공사금액"/>
      <sheetName val="위치별수량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갑지"/>
      <sheetName val="목차"/>
      <sheetName val="1.공사개요"/>
      <sheetName val="Sheet2"/>
      <sheetName val="2.실행변경(안) 집계표"/>
      <sheetName val="2-1.공종별 변경내역 대비표"/>
      <sheetName val="3. 항목별 변경내역 대비표"/>
      <sheetName val="4-1시공사업단 간접비변경요지"/>
      <sheetName val="4-2건설사업소 간접비변경요지"/>
      <sheetName val="4-3공통"/>
      <sheetName val="별첨-1MOB투입안"/>
      <sheetName val="가.가설사무실공사비 배분표"/>
      <sheetName val="다.가설사무실 소요면적 수량산출"/>
      <sheetName val="라. 타사업소 설치면적 비교표"/>
      <sheetName val="가설사무실부지임대현황"/>
      <sheetName val="Sheet1"/>
      <sheetName val="4.시공사업단 실행변경안"/>
      <sheetName val="5.건설사업소 실행변경안"/>
      <sheetName val="2.실행예산 대비표"/>
      <sheetName val="3-1각사기준"/>
      <sheetName val="3-2가설사무실 축조공사비 대비표"/>
      <sheetName val="3-3건설사업소 간접비 수량 대비표"/>
      <sheetName val="사업소"/>
      <sheetName val="Sheet3"/>
      <sheetName val="전기공사원가"/>
      <sheetName val="원가계산서(금구)"/>
      <sheetName val="도급총공사비"/>
      <sheetName val="공사비총괄표"/>
      <sheetName val="공사비집계표"/>
      <sheetName val="한전위탁공사비"/>
      <sheetName val="인입선로공사"/>
      <sheetName val="수배전반 설비공사"/>
      <sheetName val="케이블 포설공사"/>
      <sheetName val="전선로 설치공사"/>
      <sheetName val="전등 및 전열설비"/>
      <sheetName val="접지 및 피뢰설비"/>
      <sheetName val="방송 설비"/>
      <sheetName val="전화 설비"/>
      <sheetName val="TV 설비"/>
      <sheetName val="시계설비"/>
      <sheetName val="화재 탐지 설비"/>
      <sheetName val="옥외통신설비공사"/>
      <sheetName val="옥외보안등공사"/>
      <sheetName val="일위집계"/>
      <sheetName val="일위대가"/>
      <sheetName val="자재"/>
      <sheetName val="자재(일위대가)"/>
      <sheetName val="등주설치(5~7M)"/>
      <sheetName val="등주설치(8M)"/>
      <sheetName val="견적"/>
      <sheetName val="노무비"/>
      <sheetName val="산출서 "/>
      <sheetName val="예비품 "/>
      <sheetName val="특수공구"/>
      <sheetName val="중계펌프장"/>
      <sheetName val="설계예산내역서"/>
      <sheetName val="공사원가"/>
      <sheetName val="총괄표"/>
      <sheetName val="가설공사비"/>
      <sheetName val="한전인입"/>
      <sheetName val="일위대가(옥외전력인입공사)"/>
      <sheetName val="일위대가(옥내전력간선공사)"/>
      <sheetName val="일위대가(옥외보안등)"/>
      <sheetName val="일위대가(약전설비)"/>
      <sheetName val="기초일위대가집계"/>
      <sheetName val="일위대가(통신설비)"/>
      <sheetName val="간지"/>
      <sheetName val="옥외전력인입공사"/>
      <sheetName val="옥내전력간선공사(갑)"/>
      <sheetName val="1.옥외전기설비"/>
      <sheetName val="옥외전시설비(갑)"/>
      <sheetName val="2.전등설비"/>
      <sheetName val="3.전열설비"/>
      <sheetName val="4.배수지동력설비"/>
      <sheetName val="기계경비산출"/>
      <sheetName val="단가비교표"/>
      <sheetName val="견적비교표"/>
      <sheetName val="노임단가"/>
      <sheetName val="기초일위대가"/>
      <sheetName val="각종기초산출"/>
      <sheetName val="일위대가산출근거-1"/>
      <sheetName val="부록단가"/>
      <sheetName val="자재단가비교표"/>
      <sheetName val="목차,표지"/>
      <sheetName val="신설토사"/>
      <sheetName val="토사다짐물량"/>
      <sheetName val="자갈신설물량"/>
      <sheetName val="수량집계"/>
      <sheetName val="수량총집계"/>
      <sheetName val="일위산출"/>
      <sheetName val="기초일위"/>
      <sheetName val="기초총괄"/>
      <sheetName val="전기공사(팔)"/>
      <sheetName val="토목공사내역서"/>
      <sheetName val="중량산출표"/>
      <sheetName val="신설노무총괄"/>
      <sheetName val="신설경총괄"/>
      <sheetName val="운반비"/>
      <sheetName val="일반관리비"/>
      <sheetName val="이윤명세서"/>
      <sheetName val="도급분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일위대가"/>
    </sheetNames>
    <sheetDataSet>
      <sheetData sheetId="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간지6"/>
      <sheetName val="우수받이및연결관수량집계표"/>
      <sheetName val="우수받이토공집계표"/>
      <sheetName val="우수받이수량산출조서"/>
      <sheetName val="우수받이(H=1.2)토공단위수량"/>
      <sheetName val="우수받이(H=1.4)토공단위수량 "/>
      <sheetName val="우수받이(H=1.6)토공단위수량 "/>
      <sheetName val="우수받이(H=2.0)토공단위수량"/>
      <sheetName val="우수받이(H=1.2)단위수량"/>
      <sheetName val="우수받이(H=1.4)단위수량"/>
      <sheetName val="우수받이(H=1.6)단위수량"/>
      <sheetName val="우수받이(H=2.0)단위수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X"/>
      <sheetName val="공사원가계산서)"/>
      <sheetName val="내역집계표"/>
      <sheetName val="단가산출"/>
      <sheetName val="전기내역"/>
      <sheetName val="산출근거"/>
      <sheetName val="대가집계표"/>
      <sheetName val="대가전기"/>
      <sheetName val="자료"/>
      <sheetName val="집계표(관급)"/>
      <sheetName val="전기내역관급"/>
    </sheetNames>
    <definedNames>
      <definedName name="Macro10"/>
      <definedName name="Macro12"/>
      <definedName name="Macro14"/>
      <definedName name="Macro5"/>
      <definedName name="Macro6"/>
      <definedName name="Macro7"/>
      <definedName name="Macro8"/>
      <definedName name="Macro9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포장공"/>
      <sheetName val="포장자재집계"/>
      <sheetName val="포장자재산출"/>
      <sheetName val="포장수량집계"/>
      <sheetName val="포장수량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최적단면"/>
      <sheetName val="Sheet1"/>
      <sheetName val="포장공"/>
      <sheetName val="INPUT"/>
      <sheetName val="자재단가(총)"/>
      <sheetName val="노임단가"/>
      <sheetName val="앵커구조계산"/>
      <sheetName val="내역서"/>
      <sheetName val="자재집계"/>
      <sheetName val="총괄내역서"/>
      <sheetName val="최적T"/>
      <sheetName val="산출근거"/>
      <sheetName val="공문"/>
      <sheetName val="목표세부명세"/>
      <sheetName val="#REF"/>
      <sheetName val="손익분석"/>
      <sheetName val="7.계측제어"/>
      <sheetName val="6.동력"/>
      <sheetName val="13.방송공사"/>
      <sheetName val="15.소방공사"/>
      <sheetName val="12.옥외 방송공사"/>
      <sheetName val="8.옥외 보안등공사"/>
      <sheetName val="9.전등공사"/>
      <sheetName val="4.전력간선공사"/>
      <sheetName val="1.전력인입"/>
      <sheetName val="10.전열 공사"/>
      <sheetName val="11.전화공사"/>
      <sheetName val="5.CABLE TRAY"/>
      <sheetName val="3.피뢰공사"/>
      <sheetName val="14.TV공사"/>
      <sheetName val="IMPEADENCE MAP 취수장"/>
      <sheetName val="일위대가(계측기설치)"/>
      <sheetName val="입출재고현황 (2)"/>
      <sheetName val="품셈기준"/>
      <sheetName val="조명시설"/>
      <sheetName val="충돌 내용"/>
      <sheetName val="깨기"/>
      <sheetName val="설계예산서"/>
      <sheetName val="구조물터파기수량집계"/>
      <sheetName val="배수공 시멘트 및 골재량 산출"/>
      <sheetName val="unitpric"/>
      <sheetName val="noyim"/>
      <sheetName val="원가"/>
      <sheetName val="BUDGE"/>
      <sheetName val="수량집계표"/>
      <sheetName val="수로단위수량"/>
      <sheetName val="재1"/>
      <sheetName val="DATA 입력란"/>
      <sheetName val="1. 설계조건 2.단면가정 3. 하중계산"/>
      <sheetName val="1.설계조건"/>
      <sheetName val="변경내역"/>
      <sheetName val="제경비(전체)"/>
      <sheetName val="es정산"/>
      <sheetName val="기계경비일람"/>
      <sheetName val="대가"/>
      <sheetName val="설계개요"/>
      <sheetName val="중기사용료"/>
      <sheetName val="결과조달"/>
    </sheetNames>
    <sheetDataSet>
      <sheetData sheetId="0" refreshError="1">
        <row r="88">
          <cell r="C88">
            <v>4.6666666666666671E-3</v>
          </cell>
        </row>
        <row r="89">
          <cell r="C89">
            <v>5.7060265899122817E-3</v>
          </cell>
        </row>
        <row r="90">
          <cell r="C90">
            <v>6.7453865131578954E-3</v>
          </cell>
        </row>
        <row r="91">
          <cell r="C91">
            <v>7.7847464364035092E-3</v>
          </cell>
        </row>
        <row r="92">
          <cell r="C92">
            <v>8.8241063596491247E-3</v>
          </cell>
        </row>
        <row r="93">
          <cell r="C93">
            <v>9.8634662828947367E-3</v>
          </cell>
        </row>
        <row r="94">
          <cell r="C94">
            <v>1.0902826206140352E-2</v>
          </cell>
        </row>
        <row r="95">
          <cell r="C95">
            <v>1.1942186129385968E-2</v>
          </cell>
        </row>
        <row r="96">
          <cell r="C96">
            <v>1.298154605263158E-2</v>
          </cell>
        </row>
        <row r="97">
          <cell r="C97">
            <v>1.4020905975877195E-2</v>
          </cell>
        </row>
        <row r="98">
          <cell r="C98">
            <v>1.5060265899122807E-2</v>
          </cell>
        </row>
        <row r="99">
          <cell r="C99">
            <v>1.6099625822368423E-2</v>
          </cell>
        </row>
        <row r="100">
          <cell r="C100">
            <v>1.7138985745614038E-2</v>
          </cell>
        </row>
        <row r="101">
          <cell r="C101">
            <v>1.817834566885965E-2</v>
          </cell>
        </row>
        <row r="102">
          <cell r="C102">
            <v>1.9217705592105266E-2</v>
          </cell>
        </row>
        <row r="103">
          <cell r="C103">
            <v>2.0257065515350881E-2</v>
          </cell>
        </row>
        <row r="104">
          <cell r="C104">
            <v>2.1296425438596493E-2</v>
          </cell>
        </row>
        <row r="105">
          <cell r="C105">
            <v>2.2335785361842109E-2</v>
          </cell>
        </row>
        <row r="106">
          <cell r="C106">
            <v>2.3375145285087721E-2</v>
          </cell>
        </row>
        <row r="107">
          <cell r="C107">
            <v>2.4414505208333336E-2</v>
          </cell>
        </row>
        <row r="108">
          <cell r="C108">
            <v>2.5453865131578948E-2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총괄"/>
      <sheetName val="갑,을"/>
      <sheetName val="노임단가"/>
      <sheetName val="6PILE  (돌출)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입력시트"/>
      <sheetName val="검색결과 1"/>
      <sheetName val="노임단가"/>
    </sheetNames>
    <sheetDataSet>
      <sheetData sheetId="0"/>
      <sheetData sheetId="1"/>
      <sheetData sheetId="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내역서적용수량"/>
      <sheetName val="공통공사총괄수량집계"/>
      <sheetName val="1.가배수로수량집계"/>
      <sheetName val="가배수로토공집계"/>
      <sheetName val="가배수로수량"/>
      <sheetName val="가배수로단위"/>
      <sheetName val="가배수로위치조서"/>
      <sheetName val="2.가설사무소수량집계"/>
      <sheetName val="업무용차량,안내시설물"/>
      <sheetName val="유출관단위수량"/>
      <sheetName val="유출관수량집계"/>
      <sheetName val="유출관연장산출"/>
      <sheetName val="바닥보호공토공집계"/>
      <sheetName val="바닥보호공수량집계"/>
      <sheetName val="바닥보호공연장산출"/>
      <sheetName val="바닥보호공단위토공"/>
      <sheetName val="바닥보호공단위수량"/>
      <sheetName val="배수관날개벽수량집계"/>
      <sheetName val="날개벽수량"/>
      <sheetName val="날개벽단위수량1"/>
      <sheetName val="날개벽단위수량2"/>
      <sheetName val="3.침사지수량집계"/>
      <sheetName val="침사지가배수로토공집계"/>
      <sheetName val="침사지단위수량1"/>
      <sheetName val="침사지단위수량2"/>
      <sheetName val="침사지위치조서"/>
      <sheetName val="4.관정폐공재료집계표"/>
      <sheetName val="관정폐공토공집계표"/>
      <sheetName val="관정폐공단위수량"/>
      <sheetName val="관정폐공50 "/>
      <sheetName val="관정폐공60"/>
      <sheetName val="관정폐공-우물"/>
      <sheetName val="(성남시)생활,음용"/>
      <sheetName val="(성남시)농업"/>
      <sheetName val="(성남시)우물"/>
      <sheetName val="5.세륜,세차시설 재료집계표"/>
      <sheetName val="세륜기기초도"/>
      <sheetName val="세륜세차시설위치조서"/>
      <sheetName val="6.가설휀스재료집계"/>
      <sheetName val="가설휀스연장산출"/>
      <sheetName val="가설휀스단위"/>
      <sheetName val="가설휀스설치위치조서"/>
      <sheetName val="가설방음방진판넬재료집계"/>
      <sheetName val="가설방음방진판넬수량산출"/>
      <sheetName val="가설방음방진판넬스단위"/>
      <sheetName val="7.폐유류저장소수량"/>
      <sheetName val="폐유류토공집계"/>
      <sheetName val="폐유류저장소토공단위수량"/>
      <sheetName val="폐유류 단위수량"/>
      <sheetName val="8.준공표지석집계표"/>
      <sheetName val="준공표시석토공집계"/>
      <sheetName val="준공표시석토공단위수량"/>
      <sheetName val="준공표시석단위수량"/>
      <sheetName val="토공집계"/>
      <sheetName val="간지(2)"/>
      <sheetName val="수량집계표2"/>
      <sheetName val="간지(3)"/>
      <sheetName val="방음벽토공집계"/>
      <sheetName val="방음벽재료집계표"/>
      <sheetName val="방음벽기초재료집계"/>
      <sheetName val="방음벽토공단위수량(2.0~3.0) "/>
      <sheetName val="단위수량(2.0~3.0)"/>
      <sheetName val="신축이음단위수량(2.0~3.0)"/>
      <sheetName val="방음벽,기초수량집계"/>
      <sheetName val="방음벽위치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일위대가"/>
      <sheetName val="조명시설"/>
      <sheetName val="Sheet1 (2)"/>
      <sheetName val="2호맨홀공제수량"/>
      <sheetName val="대로근거"/>
      <sheetName val="중로근거"/>
      <sheetName val="Sheet1"/>
      <sheetName val="6PILE  (돌출)"/>
      <sheetName val="금액내역서"/>
      <sheetName val="TYPE-A"/>
      <sheetName val="#REF"/>
      <sheetName val="INPUT(덕도방향-시점)"/>
      <sheetName val="8.3해석단면 선정"/>
      <sheetName val="BOX-1510"/>
      <sheetName val="Sheet2"/>
      <sheetName val="수량산출"/>
      <sheetName val="산출근거"/>
      <sheetName val="ABUT수량-A1"/>
      <sheetName val="3BL공동구 수량"/>
      <sheetName val="관경결정"/>
      <sheetName val="구조물철거타공정이월"/>
      <sheetName val="토사(PE)"/>
      <sheetName val="안산기계장치"/>
      <sheetName val="철근단면적"/>
      <sheetName val="입력시트"/>
      <sheetName val="단면 (2)"/>
      <sheetName val="조건표"/>
      <sheetName val="토목품셈"/>
      <sheetName val="DATE"/>
      <sheetName val="공구"/>
      <sheetName val="관로토공"/>
      <sheetName val="단위수량"/>
      <sheetName val="말뚝지지력산정"/>
      <sheetName val="원형측구(B-type)"/>
      <sheetName val="포장직선구간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일위대가"/>
      <sheetName val="조명시설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관급자재집계표"/>
      <sheetName val="사급자재집계"/>
      <sheetName val="표지"/>
      <sheetName val="▶총괄집계"/>
      <sheetName val="총괄수량집계"/>
      <sheetName val="▶토공"/>
      <sheetName val="총괄토공집계표"/>
      <sheetName val="토적표"/>
      <sheetName val="▶폐기물"/>
      <sheetName val="폐기물집계"/>
      <sheetName val="VXXXXX"/>
      <sheetName val="▶목차"/>
      <sheetName val="관급자재"/>
      <sheetName val="사급자재"/>
      <sheetName val="시멘트,골재산출표"/>
      <sheetName val="공종별재료집계"/>
      <sheetName val="총괄자재집계"/>
      <sheetName val="맨홀수량"/>
      <sheetName val="자재집계표"/>
      <sheetName val="수량3"/>
      <sheetName val="A-TYPE 단위수량"/>
      <sheetName val="성토도수로현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0간지"/>
      <sheetName val="간지(1)"/>
      <sheetName val="부대공사수량집계"/>
      <sheetName val="간지 (2)"/>
      <sheetName val="목재+투명방음벽"/>
      <sheetName val="목재방음벽(1.2m)"/>
      <sheetName val="간지(3)"/>
      <sheetName val="안전난간"/>
      <sheetName val="0간지 (2)"/>
      <sheetName val="간지(2)"/>
      <sheetName val="생태통로수량집계"/>
      <sheetName val="간지 (3)"/>
      <sheetName val="생태통로수량조서"/>
      <sheetName val="간지(4)"/>
      <sheetName val="날개벽수량조서"/>
      <sheetName val="간지(5)"/>
      <sheetName val="집수정수량조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토공총괄내역서적용"/>
      <sheetName val="토공유동표"/>
      <sheetName val="타공종"/>
      <sheetName val="도로부 집계"/>
      <sheetName val="운반(도쟈,덤프)"/>
      <sheetName val="운반(무대)"/>
      <sheetName val="구조물헐기집계공"/>
      <sheetName val="폐기물집계"/>
      <sheetName val="공종별(도로)이월토량"/>
      <sheetName val="포장깨기및 절단 수량"/>
      <sheetName val="포장깨기및 절단우치조서"/>
      <sheetName val="개기및 헐기 위치조서"/>
      <sheetName val="각종깨기 단량"/>
      <sheetName val="건축폐기물수량집계표"/>
      <sheetName val="건축물철거수량집계표"/>
      <sheetName val="건축폐기물수량산출"/>
      <sheetName val="폐기물단위중량"/>
      <sheetName val="폐기물 원단위표"/>
      <sheetName val="지정폐기물수량집계"/>
      <sheetName val="단위수량(진입로)"/>
      <sheetName val="(지정폐기물)조서집계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관급자재집계표"/>
      <sheetName val="사급자재집계"/>
      <sheetName val="산출2-기기동력"/>
      <sheetName val="산출3-유도등"/>
      <sheetName val="산출2-동력"/>
      <sheetName val="산출2-피뢰침"/>
      <sheetName val="노임단가"/>
      <sheetName val="자재집계표"/>
      <sheetName val="장비집계"/>
      <sheetName val="식생블럭단위수량"/>
      <sheetName val="설계내역"/>
      <sheetName val="철집"/>
      <sheetName val="구조물철거타공정이월"/>
      <sheetName val="3.공통공사대비"/>
      <sheetName val="조명시설"/>
      <sheetName val="Sheet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94D8E-D490-4B34-902D-137E06112CBE}">
  <dimension ref="A1:F124"/>
  <sheetViews>
    <sheetView zoomScale="130" zoomScaleNormal="130" zoomScaleSheetLayoutView="130" workbookViewId="0">
      <selection activeCell="C5" sqref="C5:C6"/>
    </sheetView>
  </sheetViews>
  <sheetFormatPr defaultRowHeight="11.25"/>
  <cols>
    <col min="1" max="1" width="5.21875" style="271" customWidth="1"/>
    <col min="2" max="2" width="14.77734375" style="271" customWidth="1"/>
    <col min="3" max="3" width="20.77734375" style="271" customWidth="1"/>
    <col min="4" max="4" width="5.88671875" style="271" customWidth="1"/>
    <col min="5" max="5" width="17.77734375" style="271" customWidth="1"/>
    <col min="6" max="6" width="8.88671875" style="271" customWidth="1"/>
    <col min="7" max="16384" width="8.88671875" style="271"/>
  </cols>
  <sheetData>
    <row r="1" spans="1:6" ht="24">
      <c r="A1" s="270" t="s">
        <v>261</v>
      </c>
      <c r="B1" s="270"/>
      <c r="C1" s="270"/>
      <c r="D1" s="270"/>
      <c r="E1" s="270"/>
      <c r="F1" s="270"/>
    </row>
    <row r="2" spans="1:6" s="274" customFormat="1" ht="24">
      <c r="A2" s="272"/>
      <c r="B2" s="272"/>
      <c r="C2" s="272"/>
      <c r="D2" s="272"/>
      <c r="E2" s="272"/>
      <c r="F2" s="273"/>
    </row>
    <row r="3" spans="1:6" ht="11.25" customHeight="1">
      <c r="A3" s="275" t="s">
        <v>187</v>
      </c>
      <c r="B3" s="276" t="s">
        <v>188</v>
      </c>
      <c r="C3" s="276" t="s">
        <v>189</v>
      </c>
      <c r="D3" s="276" t="s">
        <v>190</v>
      </c>
      <c r="E3" s="277" t="s">
        <v>224</v>
      </c>
      <c r="F3" s="278" t="s">
        <v>191</v>
      </c>
    </row>
    <row r="4" spans="1:6" ht="12" customHeight="1" thickBot="1">
      <c r="A4" s="279"/>
      <c r="B4" s="280"/>
      <c r="C4" s="280"/>
      <c r="D4" s="280"/>
      <c r="E4" s="281"/>
      <c r="F4" s="282"/>
    </row>
    <row r="5" spans="1:6" ht="12" customHeight="1" thickTop="1">
      <c r="A5" s="283">
        <v>1</v>
      </c>
      <c r="B5" s="284" t="s">
        <v>192</v>
      </c>
      <c r="C5" s="285"/>
      <c r="D5" s="285"/>
      <c r="E5" s="316"/>
      <c r="F5" s="287"/>
    </row>
    <row r="6" spans="1:6" ht="12" customHeight="1">
      <c r="A6" s="288"/>
      <c r="B6" s="289"/>
      <c r="C6" s="290"/>
      <c r="D6" s="290"/>
      <c r="E6" s="317"/>
      <c r="F6" s="292"/>
    </row>
    <row r="7" spans="1:6" ht="12" customHeight="1">
      <c r="A7" s="293">
        <v>1.01</v>
      </c>
      <c r="B7" s="294" t="s">
        <v>193</v>
      </c>
      <c r="C7" s="295"/>
      <c r="D7" s="295"/>
      <c r="E7" s="316"/>
      <c r="F7" s="287"/>
    </row>
    <row r="8" spans="1:6" ht="12" customHeight="1">
      <c r="A8" s="288"/>
      <c r="B8" s="289"/>
      <c r="C8" s="290"/>
      <c r="D8" s="290"/>
      <c r="E8" s="317"/>
      <c r="F8" s="292"/>
    </row>
    <row r="9" spans="1:6" ht="12" customHeight="1">
      <c r="A9" s="296" t="s">
        <v>194</v>
      </c>
      <c r="B9" s="295" t="s">
        <v>195</v>
      </c>
      <c r="C9" s="295"/>
      <c r="D9" s="295"/>
      <c r="E9" s="316"/>
      <c r="F9" s="287"/>
    </row>
    <row r="10" spans="1:6" ht="12" customHeight="1">
      <c r="A10" s="297"/>
      <c r="B10" s="290"/>
      <c r="C10" s="290"/>
      <c r="D10" s="290"/>
      <c r="E10" s="317"/>
      <c r="F10" s="292"/>
    </row>
    <row r="11" spans="1:6" ht="12" customHeight="1">
      <c r="A11" s="298" t="s">
        <v>196</v>
      </c>
      <c r="B11" s="299" t="s">
        <v>197</v>
      </c>
      <c r="C11" s="299" t="s">
        <v>198</v>
      </c>
      <c r="D11" s="299" t="s">
        <v>40</v>
      </c>
      <c r="E11" s="316"/>
      <c r="F11" s="287"/>
    </row>
    <row r="12" spans="1:6" ht="12" customHeight="1">
      <c r="A12" s="300"/>
      <c r="B12" s="301"/>
      <c r="C12" s="301"/>
      <c r="D12" s="301"/>
      <c r="E12" s="317">
        <f>ROUND(깨기집계표!E11,0)</f>
        <v>16</v>
      </c>
      <c r="F12" s="292"/>
    </row>
    <row r="13" spans="1:6" ht="12" customHeight="1">
      <c r="A13" s="296" t="s">
        <v>199</v>
      </c>
      <c r="B13" s="295" t="s">
        <v>225</v>
      </c>
      <c r="C13" s="295"/>
      <c r="D13" s="295"/>
      <c r="E13" s="316"/>
      <c r="F13" s="287"/>
    </row>
    <row r="14" spans="1:6" ht="12" customHeight="1">
      <c r="A14" s="297"/>
      <c r="B14" s="290"/>
      <c r="C14" s="290"/>
      <c r="D14" s="290"/>
      <c r="E14" s="317"/>
      <c r="F14" s="292"/>
    </row>
    <row r="15" spans="1:6" ht="12" customHeight="1">
      <c r="A15" s="298" t="s">
        <v>200</v>
      </c>
      <c r="B15" s="299" t="s">
        <v>201</v>
      </c>
      <c r="C15" s="299" t="s">
        <v>198</v>
      </c>
      <c r="D15" s="299" t="s">
        <v>40</v>
      </c>
      <c r="E15" s="316"/>
      <c r="F15" s="287"/>
    </row>
    <row r="16" spans="1:6" ht="12" customHeight="1">
      <c r="A16" s="300"/>
      <c r="B16" s="301"/>
      <c r="C16" s="301"/>
      <c r="D16" s="301"/>
      <c r="E16" s="317">
        <f>ROUND(깨기집계표!E12,0)</f>
        <v>0</v>
      </c>
      <c r="F16" s="292"/>
    </row>
    <row r="17" spans="1:6" ht="12" customHeight="1">
      <c r="A17" s="298" t="s">
        <v>202</v>
      </c>
      <c r="B17" s="299" t="s">
        <v>201</v>
      </c>
      <c r="C17" s="299" t="s">
        <v>203</v>
      </c>
      <c r="D17" s="299" t="s">
        <v>40</v>
      </c>
      <c r="E17" s="316"/>
      <c r="F17" s="287"/>
    </row>
    <row r="18" spans="1:6" ht="12" customHeight="1">
      <c r="A18" s="300"/>
      <c r="B18" s="301"/>
      <c r="C18" s="301"/>
      <c r="D18" s="301"/>
      <c r="E18" s="317">
        <f>ROUND(깨기집계표!E13,0)</f>
        <v>0</v>
      </c>
      <c r="F18" s="292"/>
    </row>
    <row r="19" spans="1:6" ht="12" hidden="1" customHeight="1">
      <c r="A19" s="298" t="s">
        <v>204</v>
      </c>
      <c r="B19" s="299" t="s">
        <v>205</v>
      </c>
      <c r="C19" s="299" t="s">
        <v>206</v>
      </c>
      <c r="D19" s="299" t="s">
        <v>207</v>
      </c>
      <c r="E19" s="316"/>
      <c r="F19" s="287"/>
    </row>
    <row r="20" spans="1:6" ht="12" hidden="1" customHeight="1">
      <c r="A20" s="300"/>
      <c r="B20" s="301"/>
      <c r="C20" s="301"/>
      <c r="D20" s="301"/>
      <c r="E20" s="317"/>
      <c r="F20" s="292"/>
    </row>
    <row r="21" spans="1:6" ht="12" customHeight="1">
      <c r="A21" s="296" t="s">
        <v>208</v>
      </c>
      <c r="B21" s="295" t="s">
        <v>209</v>
      </c>
      <c r="C21" s="295"/>
      <c r="D21" s="295"/>
      <c r="E21" s="316"/>
      <c r="F21" s="287"/>
    </row>
    <row r="22" spans="1:6" ht="12" customHeight="1">
      <c r="A22" s="297"/>
      <c r="B22" s="290"/>
      <c r="C22" s="290"/>
      <c r="D22" s="290"/>
      <c r="E22" s="317"/>
      <c r="F22" s="292"/>
    </row>
    <row r="23" spans="1:6" ht="12" customHeight="1">
      <c r="A23" s="298" t="s">
        <v>210</v>
      </c>
      <c r="B23" s="299" t="s">
        <v>211</v>
      </c>
      <c r="C23" s="299" t="s">
        <v>206</v>
      </c>
      <c r="D23" s="299" t="s">
        <v>40</v>
      </c>
      <c r="E23" s="316"/>
      <c r="F23" s="287"/>
    </row>
    <row r="24" spans="1:6" ht="12" customHeight="1">
      <c r="A24" s="300"/>
      <c r="B24" s="301"/>
      <c r="C24" s="301"/>
      <c r="D24" s="301"/>
      <c r="E24" s="317">
        <f>ROUND(깨기집계표!E9,0)</f>
        <v>0</v>
      </c>
      <c r="F24" s="292"/>
    </row>
    <row r="25" spans="1:6" ht="12" customHeight="1">
      <c r="A25" s="298" t="s">
        <v>212</v>
      </c>
      <c r="B25" s="299" t="s">
        <v>213</v>
      </c>
      <c r="C25" s="299" t="s">
        <v>206</v>
      </c>
      <c r="D25" s="299" t="s">
        <v>40</v>
      </c>
      <c r="E25" s="316"/>
      <c r="F25" s="287"/>
    </row>
    <row r="26" spans="1:6" ht="12" customHeight="1">
      <c r="A26" s="300"/>
      <c r="B26" s="301"/>
      <c r="C26" s="301"/>
      <c r="D26" s="301"/>
      <c r="E26" s="317">
        <f>ROUND(깨기집계표!E4,0)</f>
        <v>8</v>
      </c>
      <c r="F26" s="292"/>
    </row>
    <row r="27" spans="1:6" ht="12" customHeight="1">
      <c r="A27" s="296" t="s">
        <v>214</v>
      </c>
      <c r="B27" s="295" t="s">
        <v>215</v>
      </c>
      <c r="C27" s="294"/>
      <c r="D27" s="295"/>
      <c r="E27" s="316"/>
      <c r="F27" s="287"/>
    </row>
    <row r="28" spans="1:6" ht="12" customHeight="1">
      <c r="A28" s="297"/>
      <c r="B28" s="290"/>
      <c r="C28" s="289"/>
      <c r="D28" s="290"/>
      <c r="E28" s="317"/>
      <c r="F28" s="292"/>
    </row>
    <row r="29" spans="1:6" ht="12" hidden="1" customHeight="1">
      <c r="A29" s="298" t="s">
        <v>216</v>
      </c>
      <c r="B29" s="299" t="s">
        <v>211</v>
      </c>
      <c r="C29" s="299" t="s">
        <v>206</v>
      </c>
      <c r="D29" s="299" t="s">
        <v>217</v>
      </c>
      <c r="E29" s="316"/>
      <c r="F29" s="287"/>
    </row>
    <row r="30" spans="1:6" ht="12" hidden="1" customHeight="1">
      <c r="A30" s="300"/>
      <c r="B30" s="301"/>
      <c r="C30" s="301"/>
      <c r="D30" s="301"/>
      <c r="E30" s="317"/>
      <c r="F30" s="292"/>
    </row>
    <row r="31" spans="1:6" ht="12" customHeight="1">
      <c r="A31" s="298" t="s">
        <v>218</v>
      </c>
      <c r="B31" s="299" t="s">
        <v>213</v>
      </c>
      <c r="C31" s="299" t="s">
        <v>206</v>
      </c>
      <c r="D31" s="299" t="s">
        <v>217</v>
      </c>
      <c r="E31" s="316"/>
      <c r="F31" s="287"/>
    </row>
    <row r="32" spans="1:6" ht="12" customHeight="1">
      <c r="A32" s="300"/>
      <c r="B32" s="301"/>
      <c r="C32" s="301"/>
      <c r="D32" s="301"/>
      <c r="E32" s="317">
        <f>ROUND(깨기집계표!E5,0)</f>
        <v>39</v>
      </c>
      <c r="F32" s="292"/>
    </row>
    <row r="33" spans="1:6" ht="12" customHeight="1">
      <c r="A33" s="298" t="s">
        <v>226</v>
      </c>
      <c r="B33" s="299" t="s">
        <v>227</v>
      </c>
      <c r="C33" s="299"/>
      <c r="D33" s="299" t="s">
        <v>228</v>
      </c>
      <c r="E33" s="318"/>
      <c r="F33" s="302"/>
    </row>
    <row r="34" spans="1:6" ht="12" customHeight="1">
      <c r="A34" s="300"/>
      <c r="B34" s="301"/>
      <c r="C34" s="301"/>
      <c r="D34" s="301"/>
      <c r="E34" s="319">
        <f>+깨기집계표!E7</f>
        <v>87.56</v>
      </c>
      <c r="F34" s="302"/>
    </row>
    <row r="35" spans="1:6" ht="12" hidden="1" customHeight="1">
      <c r="A35" s="298" t="s">
        <v>229</v>
      </c>
      <c r="B35" s="299" t="s">
        <v>230</v>
      </c>
      <c r="C35" s="299"/>
      <c r="D35" s="299" t="s">
        <v>40</v>
      </c>
      <c r="E35" s="316"/>
      <c r="F35" s="287"/>
    </row>
    <row r="36" spans="1:6" ht="12" hidden="1" customHeight="1">
      <c r="A36" s="300"/>
      <c r="B36" s="301"/>
      <c r="C36" s="301"/>
      <c r="D36" s="301"/>
      <c r="E36" s="317"/>
      <c r="F36" s="292"/>
    </row>
    <row r="37" spans="1:6" ht="12" customHeight="1">
      <c r="A37" s="298" t="s">
        <v>231</v>
      </c>
      <c r="B37" s="299" t="s">
        <v>232</v>
      </c>
      <c r="C37" s="299"/>
      <c r="D37" s="299" t="s">
        <v>233</v>
      </c>
      <c r="E37" s="316"/>
      <c r="F37" s="287"/>
    </row>
    <row r="38" spans="1:6" ht="12" customHeight="1">
      <c r="A38" s="303"/>
      <c r="B38" s="304"/>
      <c r="C38" s="304"/>
      <c r="D38" s="304"/>
      <c r="E38" s="305">
        <f>ROUND('폐기물처리 수량집계'!I7,0)</f>
        <v>55</v>
      </c>
      <c r="F38" s="306"/>
    </row>
    <row r="39" spans="1:6" ht="12" hidden="1" customHeight="1">
      <c r="A39" s="307" t="s">
        <v>234</v>
      </c>
      <c r="B39" s="308" t="s">
        <v>235</v>
      </c>
      <c r="C39" s="308"/>
      <c r="D39" s="308" t="s">
        <v>40</v>
      </c>
      <c r="E39" s="309"/>
      <c r="F39" s="310"/>
    </row>
    <row r="40" spans="1:6" ht="12" hidden="1" customHeight="1">
      <c r="A40" s="300"/>
      <c r="B40" s="301"/>
      <c r="C40" s="301"/>
      <c r="D40" s="301"/>
      <c r="E40" s="291"/>
      <c r="F40" s="292"/>
    </row>
    <row r="41" spans="1:6" ht="12" hidden="1" customHeight="1">
      <c r="A41" s="311">
        <v>1.02</v>
      </c>
      <c r="B41" s="312" t="s">
        <v>219</v>
      </c>
      <c r="C41" s="299" t="s">
        <v>220</v>
      </c>
      <c r="D41" s="299" t="s">
        <v>40</v>
      </c>
      <c r="E41" s="286"/>
      <c r="F41" s="287"/>
    </row>
    <row r="42" spans="1:6" ht="12" hidden="1" customHeight="1">
      <c r="A42" s="313"/>
      <c r="B42" s="314"/>
      <c r="C42" s="301"/>
      <c r="D42" s="301"/>
      <c r="E42" s="291"/>
      <c r="F42" s="292"/>
    </row>
    <row r="43" spans="1:6" ht="12" hidden="1" customHeight="1">
      <c r="A43" s="293">
        <v>1.03</v>
      </c>
      <c r="B43" s="294" t="s">
        <v>221</v>
      </c>
      <c r="C43" s="295"/>
      <c r="D43" s="295"/>
      <c r="E43" s="286"/>
      <c r="F43" s="287"/>
    </row>
    <row r="44" spans="1:6" ht="12" hidden="1" customHeight="1">
      <c r="A44" s="288"/>
      <c r="B44" s="289"/>
      <c r="C44" s="290"/>
      <c r="D44" s="290"/>
      <c r="E44" s="291"/>
      <c r="F44" s="292"/>
    </row>
    <row r="45" spans="1:6" ht="12" hidden="1" customHeight="1">
      <c r="A45" s="298" t="s">
        <v>194</v>
      </c>
      <c r="B45" s="299" t="s">
        <v>222</v>
      </c>
      <c r="C45" s="299"/>
      <c r="D45" s="299" t="s">
        <v>207</v>
      </c>
      <c r="E45" s="286"/>
      <c r="F45" s="287"/>
    </row>
    <row r="46" spans="1:6" ht="12" hidden="1" customHeight="1">
      <c r="A46" s="300"/>
      <c r="B46" s="301"/>
      <c r="C46" s="301"/>
      <c r="D46" s="301"/>
      <c r="E46" s="291"/>
      <c r="F46" s="292"/>
    </row>
    <row r="47" spans="1:6" ht="12" hidden="1" customHeight="1">
      <c r="A47" s="298" t="s">
        <v>199</v>
      </c>
      <c r="B47" s="299" t="s">
        <v>223</v>
      </c>
      <c r="C47" s="299"/>
      <c r="D47" s="299" t="s">
        <v>207</v>
      </c>
      <c r="E47" s="286"/>
      <c r="F47" s="287"/>
    </row>
    <row r="48" spans="1:6" ht="12" hidden="1" customHeight="1">
      <c r="A48" s="300"/>
      <c r="B48" s="301"/>
      <c r="C48" s="301"/>
      <c r="D48" s="301"/>
      <c r="E48" s="291"/>
      <c r="F48" s="292"/>
    </row>
    <row r="49" spans="5:5" ht="12">
      <c r="E49" s="315"/>
    </row>
    <row r="50" spans="5:5" ht="12">
      <c r="E50" s="315"/>
    </row>
    <row r="51" spans="5:5" ht="12">
      <c r="E51" s="315"/>
    </row>
    <row r="52" spans="5:5" ht="12">
      <c r="E52" s="315"/>
    </row>
    <row r="53" spans="5:5" ht="12">
      <c r="E53" s="315"/>
    </row>
    <row r="54" spans="5:5" ht="12">
      <c r="E54" s="315"/>
    </row>
    <row r="55" spans="5:5" ht="12">
      <c r="E55" s="315"/>
    </row>
    <row r="56" spans="5:5" ht="12">
      <c r="E56" s="315"/>
    </row>
    <row r="57" spans="5:5" ht="12">
      <c r="E57" s="315"/>
    </row>
    <row r="58" spans="5:5" ht="12">
      <c r="E58" s="315"/>
    </row>
    <row r="59" spans="5:5" ht="12">
      <c r="E59" s="315"/>
    </row>
    <row r="60" spans="5:5" ht="12">
      <c r="E60" s="315"/>
    </row>
    <row r="61" spans="5:5" ht="12">
      <c r="E61" s="315"/>
    </row>
    <row r="62" spans="5:5" ht="12">
      <c r="E62" s="315"/>
    </row>
    <row r="63" spans="5:5" ht="12">
      <c r="E63" s="315"/>
    </row>
    <row r="64" spans="5:5" ht="12">
      <c r="E64" s="315"/>
    </row>
    <row r="65" spans="5:5" ht="12">
      <c r="E65" s="315"/>
    </row>
    <row r="66" spans="5:5" ht="12">
      <c r="E66" s="315"/>
    </row>
    <row r="67" spans="5:5" ht="12">
      <c r="E67" s="315"/>
    </row>
    <row r="68" spans="5:5" ht="12">
      <c r="E68" s="315"/>
    </row>
    <row r="69" spans="5:5" ht="12">
      <c r="E69" s="315"/>
    </row>
    <row r="70" spans="5:5" ht="12">
      <c r="E70" s="315"/>
    </row>
    <row r="71" spans="5:5" ht="12">
      <c r="E71" s="315"/>
    </row>
    <row r="72" spans="5:5" ht="12">
      <c r="E72" s="315"/>
    </row>
    <row r="73" spans="5:5" ht="12">
      <c r="E73" s="315"/>
    </row>
    <row r="74" spans="5:5" ht="12">
      <c r="E74" s="315"/>
    </row>
    <row r="75" spans="5:5" ht="12">
      <c r="E75" s="315"/>
    </row>
    <row r="76" spans="5:5" ht="12">
      <c r="E76" s="315"/>
    </row>
    <row r="77" spans="5:5" ht="12">
      <c r="E77" s="315"/>
    </row>
    <row r="78" spans="5:5" ht="12">
      <c r="E78" s="315"/>
    </row>
    <row r="79" spans="5:5" ht="12">
      <c r="E79" s="315"/>
    </row>
    <row r="80" spans="5:5" ht="12">
      <c r="E80" s="315"/>
    </row>
    <row r="81" spans="5:5" ht="12">
      <c r="E81" s="315"/>
    </row>
    <row r="82" spans="5:5" ht="12">
      <c r="E82" s="315"/>
    </row>
    <row r="83" spans="5:5" ht="12">
      <c r="E83" s="315"/>
    </row>
    <row r="84" spans="5:5" ht="12">
      <c r="E84" s="315"/>
    </row>
    <row r="85" spans="5:5" ht="12">
      <c r="E85" s="315"/>
    </row>
    <row r="86" spans="5:5" ht="12">
      <c r="E86" s="315"/>
    </row>
    <row r="87" spans="5:5" ht="12">
      <c r="E87" s="315"/>
    </row>
    <row r="88" spans="5:5" ht="12">
      <c r="E88" s="315"/>
    </row>
    <row r="89" spans="5:5" ht="12">
      <c r="E89" s="315"/>
    </row>
    <row r="90" spans="5:5" ht="12">
      <c r="E90" s="315"/>
    </row>
    <row r="91" spans="5:5" ht="12">
      <c r="E91" s="315"/>
    </row>
    <row r="92" spans="5:5" ht="12">
      <c r="E92" s="315"/>
    </row>
    <row r="93" spans="5:5" ht="12">
      <c r="E93" s="315"/>
    </row>
    <row r="94" spans="5:5" ht="12">
      <c r="E94" s="315"/>
    </row>
    <row r="95" spans="5:5" ht="12">
      <c r="E95" s="315"/>
    </row>
    <row r="96" spans="5:5" ht="12">
      <c r="E96" s="315"/>
    </row>
    <row r="97" spans="5:5" ht="12">
      <c r="E97" s="315"/>
    </row>
    <row r="98" spans="5:5" ht="12">
      <c r="E98" s="315"/>
    </row>
    <row r="99" spans="5:5" ht="12">
      <c r="E99" s="315"/>
    </row>
    <row r="100" spans="5:5" ht="12">
      <c r="E100" s="315"/>
    </row>
    <row r="101" spans="5:5" ht="12">
      <c r="E101" s="315"/>
    </row>
    <row r="102" spans="5:5" ht="12">
      <c r="E102" s="315"/>
    </row>
    <row r="103" spans="5:5" ht="12">
      <c r="E103" s="315"/>
    </row>
    <row r="104" spans="5:5" ht="12">
      <c r="E104" s="315"/>
    </row>
    <row r="105" spans="5:5" ht="12">
      <c r="E105" s="315"/>
    </row>
    <row r="106" spans="5:5" ht="12">
      <c r="E106" s="315"/>
    </row>
    <row r="107" spans="5:5" ht="12">
      <c r="E107" s="315"/>
    </row>
    <row r="108" spans="5:5" ht="12">
      <c r="E108" s="315"/>
    </row>
    <row r="109" spans="5:5" ht="12">
      <c r="E109" s="315"/>
    </row>
    <row r="110" spans="5:5" ht="12">
      <c r="E110" s="315"/>
    </row>
    <row r="111" spans="5:5" ht="12">
      <c r="E111" s="315"/>
    </row>
    <row r="112" spans="5:5" ht="12">
      <c r="E112" s="315"/>
    </row>
    <row r="113" spans="5:5" ht="12">
      <c r="E113" s="315"/>
    </row>
    <row r="114" spans="5:5" ht="12">
      <c r="E114" s="315"/>
    </row>
    <row r="115" spans="5:5" ht="12">
      <c r="E115" s="315"/>
    </row>
    <row r="116" spans="5:5" ht="12">
      <c r="E116" s="315"/>
    </row>
    <row r="117" spans="5:5" ht="12">
      <c r="E117" s="315"/>
    </row>
    <row r="118" spans="5:5" ht="12">
      <c r="E118" s="315"/>
    </row>
    <row r="119" spans="5:5" ht="12">
      <c r="E119" s="315"/>
    </row>
    <row r="120" spans="5:5" ht="12">
      <c r="E120" s="315"/>
    </row>
    <row r="121" spans="5:5" ht="12">
      <c r="E121" s="315"/>
    </row>
    <row r="122" spans="5:5" ht="12">
      <c r="E122" s="315"/>
    </row>
    <row r="123" spans="5:5" ht="12">
      <c r="E123" s="315"/>
    </row>
    <row r="124" spans="5:5" ht="12">
      <c r="E124" s="315"/>
    </row>
  </sheetData>
  <mergeCells count="116">
    <mergeCell ref="A47:A48"/>
    <mergeCell ref="B47:B48"/>
    <mergeCell ref="C47:C48"/>
    <mergeCell ref="D47:D48"/>
    <mergeCell ref="F47:F48"/>
    <mergeCell ref="A43:A44"/>
    <mergeCell ref="B43:B44"/>
    <mergeCell ref="C43:C44"/>
    <mergeCell ref="D43:D44"/>
    <mergeCell ref="F43:F44"/>
    <mergeCell ref="A45:A46"/>
    <mergeCell ref="B45:B46"/>
    <mergeCell ref="C45:C46"/>
    <mergeCell ref="D45:D46"/>
    <mergeCell ref="F45:F46"/>
    <mergeCell ref="A39:A40"/>
    <mergeCell ref="B39:B40"/>
    <mergeCell ref="C39:C40"/>
    <mergeCell ref="D39:D40"/>
    <mergeCell ref="F39:F40"/>
    <mergeCell ref="A41:A42"/>
    <mergeCell ref="B41:B42"/>
    <mergeCell ref="C41:C42"/>
    <mergeCell ref="D41:D42"/>
    <mergeCell ref="F41:F42"/>
    <mergeCell ref="F35:F36"/>
    <mergeCell ref="A37:A38"/>
    <mergeCell ref="B37:B38"/>
    <mergeCell ref="C37:C38"/>
    <mergeCell ref="D37:D38"/>
    <mergeCell ref="F37:F38"/>
    <mergeCell ref="A33:A34"/>
    <mergeCell ref="B33:B34"/>
    <mergeCell ref="D33:D34"/>
    <mergeCell ref="A35:A36"/>
    <mergeCell ref="B35:B36"/>
    <mergeCell ref="C35:C36"/>
    <mergeCell ref="D35:D36"/>
    <mergeCell ref="C33:C34"/>
    <mergeCell ref="A29:A30"/>
    <mergeCell ref="B29:B30"/>
    <mergeCell ref="C29:C30"/>
    <mergeCell ref="D29:D30"/>
    <mergeCell ref="F29:F30"/>
    <mergeCell ref="A31:A32"/>
    <mergeCell ref="B31:B32"/>
    <mergeCell ref="C31:C32"/>
    <mergeCell ref="D31:D32"/>
    <mergeCell ref="F31:F32"/>
    <mergeCell ref="A25:A26"/>
    <mergeCell ref="B25:B26"/>
    <mergeCell ref="C25:C26"/>
    <mergeCell ref="D25:D26"/>
    <mergeCell ref="F25:F26"/>
    <mergeCell ref="A27:A28"/>
    <mergeCell ref="B27:B28"/>
    <mergeCell ref="C27:C28"/>
    <mergeCell ref="D27:D28"/>
    <mergeCell ref="F27:F28"/>
    <mergeCell ref="A21:A22"/>
    <mergeCell ref="B21:B22"/>
    <mergeCell ref="C21:C22"/>
    <mergeCell ref="D21:D22"/>
    <mergeCell ref="F21:F22"/>
    <mergeCell ref="A23:A24"/>
    <mergeCell ref="B23:B24"/>
    <mergeCell ref="C23:C24"/>
    <mergeCell ref="D23:D24"/>
    <mergeCell ref="F23:F24"/>
    <mergeCell ref="A17:A18"/>
    <mergeCell ref="B17:B18"/>
    <mergeCell ref="C17:C18"/>
    <mergeCell ref="D17:D18"/>
    <mergeCell ref="F17:F18"/>
    <mergeCell ref="A19:A20"/>
    <mergeCell ref="B19:B20"/>
    <mergeCell ref="C19:C20"/>
    <mergeCell ref="D19:D20"/>
    <mergeCell ref="F19:F20"/>
    <mergeCell ref="A13:A14"/>
    <mergeCell ref="B13:B14"/>
    <mergeCell ref="C13:C14"/>
    <mergeCell ref="D13:D14"/>
    <mergeCell ref="F13:F14"/>
    <mergeCell ref="A15:A16"/>
    <mergeCell ref="B15:B16"/>
    <mergeCell ref="C15:C16"/>
    <mergeCell ref="D15:D16"/>
    <mergeCell ref="F15:F16"/>
    <mergeCell ref="A9:A10"/>
    <mergeCell ref="B9:B10"/>
    <mergeCell ref="C9:C10"/>
    <mergeCell ref="D9:D10"/>
    <mergeCell ref="F9:F10"/>
    <mergeCell ref="A11:A12"/>
    <mergeCell ref="B11:B12"/>
    <mergeCell ref="C11:C12"/>
    <mergeCell ref="D11:D12"/>
    <mergeCell ref="F11:F12"/>
    <mergeCell ref="A5:A6"/>
    <mergeCell ref="B5:B6"/>
    <mergeCell ref="C5:C6"/>
    <mergeCell ref="D5:D6"/>
    <mergeCell ref="F5:F6"/>
    <mergeCell ref="A7:A8"/>
    <mergeCell ref="B7:B8"/>
    <mergeCell ref="C7:C8"/>
    <mergeCell ref="D7:D8"/>
    <mergeCell ref="F7:F8"/>
    <mergeCell ref="A1:F1"/>
    <mergeCell ref="A3:A4"/>
    <mergeCell ref="B3:B4"/>
    <mergeCell ref="C3:C4"/>
    <mergeCell ref="D3:D4"/>
    <mergeCell ref="E3:E4"/>
    <mergeCell ref="F3:F4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F459F-2845-416D-A754-1EBAD0F2736A}">
  <dimension ref="A1:J14"/>
  <sheetViews>
    <sheetView zoomScale="145" zoomScaleNormal="145" zoomScaleSheetLayoutView="115" workbookViewId="0">
      <selection activeCell="B11" sqref="B11:C12"/>
    </sheetView>
  </sheetViews>
  <sheetFormatPr defaultRowHeight="36" customHeight="1"/>
  <cols>
    <col min="1" max="1" width="9.77734375" style="371" customWidth="1"/>
    <col min="2" max="2" width="18.33203125" style="371" customWidth="1"/>
    <col min="3" max="4" width="10.88671875" style="371" customWidth="1"/>
    <col min="5" max="6" width="10.88671875" style="321" customWidth="1"/>
    <col min="7" max="7" width="11.33203125" style="321" customWidth="1"/>
    <col min="8" max="8" width="17.33203125" style="321" customWidth="1"/>
    <col min="9" max="9" width="8.5546875" style="321" customWidth="1"/>
    <col min="10" max="10" width="7.33203125" style="321" customWidth="1"/>
    <col min="11" max="16384" width="8.88671875" style="321"/>
  </cols>
  <sheetData>
    <row r="1" spans="1:10" ht="39.950000000000003" customHeight="1">
      <c r="A1" s="320" t="s">
        <v>41</v>
      </c>
      <c r="B1" s="320"/>
      <c r="C1" s="320"/>
      <c r="D1" s="320"/>
      <c r="E1" s="320"/>
      <c r="F1" s="320"/>
      <c r="G1" s="320"/>
      <c r="H1" s="320"/>
      <c r="I1" s="320"/>
      <c r="J1" s="320"/>
    </row>
    <row r="2" spans="1:10" ht="30" customHeight="1">
      <c r="A2" s="322" t="s">
        <v>42</v>
      </c>
      <c r="B2" s="323" t="s">
        <v>43</v>
      </c>
      <c r="C2" s="324" t="s">
        <v>44</v>
      </c>
      <c r="D2" s="325"/>
      <c r="E2" s="325"/>
      <c r="F2" s="325"/>
      <c r="G2" s="326" t="s">
        <v>45</v>
      </c>
      <c r="H2" s="327" t="s">
        <v>46</v>
      </c>
      <c r="I2" s="327"/>
      <c r="J2" s="323" t="s">
        <v>47</v>
      </c>
    </row>
    <row r="3" spans="1:10" ht="30" customHeight="1" thickBot="1">
      <c r="A3" s="328"/>
      <c r="B3" s="329"/>
      <c r="C3" s="330" t="s">
        <v>48</v>
      </c>
      <c r="D3" s="331" t="s">
        <v>49</v>
      </c>
      <c r="E3" s="332" t="s">
        <v>50</v>
      </c>
      <c r="F3" s="333" t="s">
        <v>51</v>
      </c>
      <c r="G3" s="333" t="s">
        <v>52</v>
      </c>
      <c r="H3" s="334" t="s">
        <v>53</v>
      </c>
      <c r="I3" s="334"/>
      <c r="J3" s="329"/>
    </row>
    <row r="4" spans="1:10" ht="30" customHeight="1" thickTop="1">
      <c r="A4" s="335" t="s">
        <v>54</v>
      </c>
      <c r="B4" s="336" t="s">
        <v>55</v>
      </c>
      <c r="C4" s="337"/>
      <c r="D4" s="338">
        <f>+깨기집계표!E4</f>
        <v>7.5</v>
      </c>
      <c r="E4" s="338"/>
      <c r="F4" s="338"/>
      <c r="G4" s="339">
        <f>SUM(C4:F4)</f>
        <v>7.5</v>
      </c>
      <c r="H4" s="340">
        <f>G4</f>
        <v>7.5</v>
      </c>
      <c r="I4" s="339">
        <f>ROUND(H4*2.35,0)</f>
        <v>18</v>
      </c>
      <c r="J4" s="341"/>
    </row>
    <row r="5" spans="1:10" ht="30" customHeight="1">
      <c r="A5" s="342" t="s">
        <v>56</v>
      </c>
      <c r="B5" s="343" t="s">
        <v>57</v>
      </c>
      <c r="C5" s="337"/>
      <c r="D5" s="338">
        <f>깨기집계표!E9+깨기집계표!E11+깨기집계표!E12</f>
        <v>16</v>
      </c>
      <c r="E5" s="338"/>
      <c r="F5" s="338"/>
      <c r="G5" s="339">
        <f>SUM(C5:F5)</f>
        <v>16</v>
      </c>
      <c r="H5" s="344">
        <f>G5</f>
        <v>16</v>
      </c>
      <c r="I5" s="339">
        <f>ROUND(H5*2.3,0)</f>
        <v>37</v>
      </c>
      <c r="J5" s="341"/>
    </row>
    <row r="6" spans="1:10" ht="30" customHeight="1">
      <c r="A6" s="342"/>
      <c r="B6" s="343" t="s">
        <v>58</v>
      </c>
      <c r="C6" s="345"/>
      <c r="D6" s="338">
        <f>깨기집계표!E13</f>
        <v>0</v>
      </c>
      <c r="E6" s="338"/>
      <c r="F6" s="338"/>
      <c r="G6" s="339">
        <f>SUM(C6:F6)</f>
        <v>0</v>
      </c>
      <c r="H6" s="346">
        <f>G6</f>
        <v>0</v>
      </c>
      <c r="I6" s="339">
        <f>ROUNDUP(H6*2.4,0)</f>
        <v>0</v>
      </c>
      <c r="J6" s="341"/>
    </row>
    <row r="7" spans="1:10" ht="30" customHeight="1">
      <c r="A7" s="347" t="s">
        <v>59</v>
      </c>
      <c r="B7" s="348"/>
      <c r="C7" s="349"/>
      <c r="D7" s="350">
        <f>SUM(D4:D6)</f>
        <v>23.5</v>
      </c>
      <c r="E7" s="350"/>
      <c r="F7" s="350"/>
      <c r="G7" s="350">
        <f>SUM(G4:G6)</f>
        <v>23.5</v>
      </c>
      <c r="H7" s="351"/>
      <c r="I7" s="372">
        <f>SUM(I4:I6)</f>
        <v>55</v>
      </c>
      <c r="J7" s="352"/>
    </row>
    <row r="8" spans="1:10" ht="8.25" customHeight="1">
      <c r="A8" s="353"/>
      <c r="B8" s="353"/>
      <c r="C8" s="354"/>
      <c r="D8" s="354"/>
      <c r="E8" s="354"/>
      <c r="F8" s="354"/>
      <c r="G8" s="354"/>
      <c r="H8" s="355"/>
      <c r="I8" s="354"/>
      <c r="J8" s="356"/>
    </row>
    <row r="9" spans="1:10" ht="30" customHeight="1">
      <c r="A9" s="357"/>
      <c r="B9" s="358"/>
      <c r="C9" s="359"/>
      <c r="D9" s="359"/>
      <c r="E9" s="359"/>
      <c r="F9" s="360" t="s">
        <v>236</v>
      </c>
      <c r="G9" s="360"/>
      <c r="H9" s="361"/>
      <c r="I9" s="359"/>
      <c r="J9" s="362"/>
    </row>
    <row r="10" spans="1:10" ht="30" customHeight="1">
      <c r="A10" s="357"/>
      <c r="B10" s="363"/>
      <c r="C10" s="363"/>
      <c r="D10" s="364"/>
      <c r="E10" s="364"/>
      <c r="F10" s="359"/>
      <c r="G10" s="363" t="s">
        <v>60</v>
      </c>
      <c r="H10" s="363"/>
      <c r="I10" s="365">
        <f>I4</f>
        <v>18</v>
      </c>
      <c r="J10" s="365"/>
    </row>
    <row r="11" spans="1:10" ht="30" customHeight="1">
      <c r="A11" s="357"/>
      <c r="B11" s="363"/>
      <c r="C11" s="363"/>
      <c r="D11" s="364"/>
      <c r="E11" s="364"/>
      <c r="F11" s="359"/>
      <c r="G11" s="363" t="s">
        <v>61</v>
      </c>
      <c r="H11" s="363"/>
      <c r="I11" s="365">
        <f>I5+I6</f>
        <v>37</v>
      </c>
      <c r="J11" s="365"/>
    </row>
    <row r="12" spans="1:10" ht="5.25" customHeight="1">
      <c r="A12" s="357"/>
      <c r="B12" s="363"/>
      <c r="C12" s="363"/>
      <c r="D12" s="366"/>
      <c r="E12" s="366"/>
      <c r="F12" s="359"/>
      <c r="G12" s="363"/>
      <c r="H12" s="363"/>
      <c r="I12" s="367"/>
      <c r="J12" s="367"/>
    </row>
    <row r="13" spans="1:10" ht="30" customHeight="1">
      <c r="A13" s="357"/>
      <c r="B13" s="363"/>
      <c r="C13" s="363"/>
      <c r="D13" s="368"/>
      <c r="E13" s="368"/>
      <c r="F13" s="359"/>
      <c r="G13" s="363" t="s">
        <v>62</v>
      </c>
      <c r="H13" s="363"/>
      <c r="I13" s="369">
        <f>I11+I12+I10</f>
        <v>55</v>
      </c>
      <c r="J13" s="369"/>
    </row>
    <row r="14" spans="1:10" ht="30" customHeight="1">
      <c r="A14" s="357"/>
      <c r="B14" s="363"/>
      <c r="C14" s="363"/>
      <c r="D14" s="368"/>
      <c r="E14" s="368"/>
      <c r="F14" s="359"/>
      <c r="G14" s="363"/>
      <c r="H14" s="363"/>
      <c r="I14" s="370"/>
      <c r="J14" s="370"/>
    </row>
  </sheetData>
  <mergeCells count="30">
    <mergeCell ref="A1:J1"/>
    <mergeCell ref="A2:A3"/>
    <mergeCell ref="B2:B3"/>
    <mergeCell ref="C2:F2"/>
    <mergeCell ref="H2:I2"/>
    <mergeCell ref="J2:J3"/>
    <mergeCell ref="H3:I3"/>
    <mergeCell ref="A5:A6"/>
    <mergeCell ref="A7:B7"/>
    <mergeCell ref="F9:G9"/>
    <mergeCell ref="B10:C10"/>
    <mergeCell ref="D10:E10"/>
    <mergeCell ref="G10:H10"/>
    <mergeCell ref="I10:J10"/>
    <mergeCell ref="B11:C11"/>
    <mergeCell ref="D11:E11"/>
    <mergeCell ref="G11:H11"/>
    <mergeCell ref="I11:J11"/>
    <mergeCell ref="B12:C12"/>
    <mergeCell ref="D12:E12"/>
    <mergeCell ref="G12:H12"/>
    <mergeCell ref="I12:J12"/>
    <mergeCell ref="B14:C14"/>
    <mergeCell ref="D14:E14"/>
    <mergeCell ref="G14:H14"/>
    <mergeCell ref="I14:J14"/>
    <mergeCell ref="B13:C13"/>
    <mergeCell ref="D13:E13"/>
    <mergeCell ref="G13:H13"/>
    <mergeCell ref="I13:J13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73D4-86B5-4C30-B557-3DC4074E6088}">
  <dimension ref="A1:F20"/>
  <sheetViews>
    <sheetView zoomScale="145" zoomScaleNormal="145" zoomScaleSheetLayoutView="100" workbookViewId="0">
      <selection activeCell="B16" sqref="B16"/>
    </sheetView>
  </sheetViews>
  <sheetFormatPr defaultRowHeight="39.950000000000003" customHeight="1"/>
  <cols>
    <col min="1" max="1" width="9.6640625" style="268" customWidth="1"/>
    <col min="2" max="2" width="19.44140625" style="268" customWidth="1"/>
    <col min="3" max="3" width="15" style="268" customWidth="1"/>
    <col min="4" max="4" width="6.33203125" style="268" customWidth="1"/>
    <col min="5" max="5" width="10.33203125" style="240" customWidth="1"/>
    <col min="6" max="6" width="16.88671875" style="240" customWidth="1"/>
    <col min="7" max="16384" width="8.88671875" style="240"/>
  </cols>
  <sheetData>
    <row r="1" spans="1:6" ht="36.950000000000003" customHeight="1">
      <c r="A1" s="239" t="s">
        <v>63</v>
      </c>
      <c r="B1" s="239"/>
      <c r="C1" s="239"/>
      <c r="D1" s="239"/>
      <c r="E1" s="239"/>
      <c r="F1" s="239"/>
    </row>
    <row r="2" spans="1:6" ht="20.100000000000001" customHeight="1" thickBot="1">
      <c r="A2" s="241" t="s">
        <v>64</v>
      </c>
      <c r="B2" s="242" t="s">
        <v>65</v>
      </c>
      <c r="C2" s="242" t="s">
        <v>66</v>
      </c>
      <c r="D2" s="242" t="s">
        <v>67</v>
      </c>
      <c r="E2" s="242" t="s">
        <v>68</v>
      </c>
      <c r="F2" s="243" t="s">
        <v>69</v>
      </c>
    </row>
    <row r="3" spans="1:6" ht="20.100000000000001" customHeight="1" thickTop="1">
      <c r="A3" s="244">
        <v>1</v>
      </c>
      <c r="B3" s="245" t="s">
        <v>70</v>
      </c>
      <c r="C3" s="246"/>
      <c r="D3" s="246"/>
      <c r="E3" s="247"/>
      <c r="F3" s="248"/>
    </row>
    <row r="4" spans="1:6" ht="20.100000000000001" customHeight="1">
      <c r="A4" s="249"/>
      <c r="B4" s="245" t="s">
        <v>71</v>
      </c>
      <c r="C4" s="246"/>
      <c r="D4" s="246" t="s">
        <v>72</v>
      </c>
      <c r="E4" s="247">
        <f>+'구조물깨기 산출근거'!AE41+'구조물깨기 산출근거'!AE197</f>
        <v>7.5</v>
      </c>
      <c r="F4" s="250"/>
    </row>
    <row r="5" spans="1:6" ht="20.100000000000001" customHeight="1">
      <c r="A5" s="251"/>
      <c r="B5" s="245" t="s">
        <v>73</v>
      </c>
      <c r="C5" s="246"/>
      <c r="D5" s="246" t="s">
        <v>74</v>
      </c>
      <c r="E5" s="247">
        <f>+'구조물깨기 산출근거'!AE43+'구조물깨기 산출근거'!AE51+'구조물깨기 산출근거'!AE199</f>
        <v>39</v>
      </c>
      <c r="F5" s="252"/>
    </row>
    <row r="6" spans="1:6" ht="20.100000000000001" customHeight="1">
      <c r="A6" s="253">
        <v>2</v>
      </c>
      <c r="B6" s="245" t="s">
        <v>252</v>
      </c>
      <c r="C6" s="246"/>
      <c r="D6" s="246"/>
      <c r="E6" s="247"/>
      <c r="F6" s="252"/>
    </row>
    <row r="7" spans="1:6" ht="20.100000000000001" customHeight="1">
      <c r="A7" s="251"/>
      <c r="B7" s="245" t="s">
        <v>253</v>
      </c>
      <c r="C7" s="246"/>
      <c r="D7" s="246" t="s">
        <v>207</v>
      </c>
      <c r="E7" s="247">
        <f>+'구조물깨기 산출근거'!AE34+'구조물깨기 산출근거'!AE190</f>
        <v>87.56</v>
      </c>
      <c r="F7" s="252"/>
    </row>
    <row r="8" spans="1:6" ht="20.100000000000001" customHeight="1">
      <c r="A8" s="253">
        <v>3</v>
      </c>
      <c r="B8" s="245" t="s">
        <v>75</v>
      </c>
      <c r="C8" s="246"/>
      <c r="D8" s="246"/>
      <c r="E8" s="269"/>
      <c r="F8" s="252"/>
    </row>
    <row r="9" spans="1:6" ht="20.100000000000001" customHeight="1">
      <c r="A9" s="251"/>
      <c r="B9" s="245" t="s">
        <v>71</v>
      </c>
      <c r="C9" s="246"/>
      <c r="D9" s="246" t="s">
        <v>72</v>
      </c>
      <c r="E9" s="269">
        <f>ROUND('구조물깨기 산출근거'!AE56,0)</f>
        <v>0</v>
      </c>
      <c r="F9" s="252"/>
    </row>
    <row r="10" spans="1:6" ht="20.100000000000001" customHeight="1">
      <c r="A10" s="254">
        <v>4</v>
      </c>
      <c r="B10" s="255" t="s">
        <v>76</v>
      </c>
      <c r="C10" s="256"/>
      <c r="D10" s="256"/>
      <c r="E10" s="269"/>
      <c r="F10" s="252"/>
    </row>
    <row r="11" spans="1:6" ht="20.100000000000001" customHeight="1">
      <c r="A11" s="258"/>
      <c r="B11" s="255" t="s">
        <v>71</v>
      </c>
      <c r="C11" s="256" t="s">
        <v>77</v>
      </c>
      <c r="D11" s="246" t="s">
        <v>72</v>
      </c>
      <c r="E11" s="257">
        <f>ROUND('구조물깨기 수량집계'!E19,0)</f>
        <v>16</v>
      </c>
      <c r="F11" s="252"/>
    </row>
    <row r="12" spans="1:6" ht="20.100000000000001" customHeight="1">
      <c r="A12" s="258"/>
      <c r="B12" s="255" t="s">
        <v>71</v>
      </c>
      <c r="C12" s="256" t="s">
        <v>78</v>
      </c>
      <c r="D12" s="246" t="s">
        <v>72</v>
      </c>
      <c r="E12" s="269">
        <f>ROUND('구조물깨기 수량집계'!G19,0)</f>
        <v>0</v>
      </c>
      <c r="F12" s="252"/>
    </row>
    <row r="13" spans="1:6" ht="20.100000000000001" customHeight="1">
      <c r="A13" s="259"/>
      <c r="B13" s="255" t="s">
        <v>71</v>
      </c>
      <c r="C13" s="256" t="s">
        <v>79</v>
      </c>
      <c r="D13" s="246" t="s">
        <v>72</v>
      </c>
      <c r="E13" s="269">
        <f>ROUND('구조물깨기 수량집계'!K19,0)</f>
        <v>0</v>
      </c>
      <c r="F13" s="252"/>
    </row>
    <row r="14" spans="1:6" ht="20.100000000000001" customHeight="1">
      <c r="A14" s="260">
        <v>5</v>
      </c>
      <c r="B14" s="245" t="s">
        <v>80</v>
      </c>
      <c r="C14" s="246"/>
      <c r="D14" s="246" t="s">
        <v>183</v>
      </c>
      <c r="E14" s="269"/>
      <c r="F14" s="252"/>
    </row>
    <row r="15" spans="1:6" ht="20.100000000000001" customHeight="1">
      <c r="A15" s="260">
        <v>6</v>
      </c>
      <c r="B15" s="245" t="s">
        <v>81</v>
      </c>
      <c r="C15" s="246"/>
      <c r="D15" s="246" t="s">
        <v>183</v>
      </c>
      <c r="E15" s="269"/>
      <c r="F15" s="250" t="s">
        <v>82</v>
      </c>
    </row>
    <row r="16" spans="1:6" ht="20.100000000000001" customHeight="1">
      <c r="A16" s="260">
        <v>7</v>
      </c>
      <c r="B16" s="245" t="s">
        <v>83</v>
      </c>
      <c r="C16" s="246"/>
      <c r="D16" s="246" t="s">
        <v>183</v>
      </c>
      <c r="E16" s="247"/>
      <c r="F16" s="250"/>
    </row>
    <row r="17" spans="1:6" ht="20.100000000000001" customHeight="1">
      <c r="A17" s="260">
        <v>8</v>
      </c>
      <c r="B17" s="245" t="s">
        <v>84</v>
      </c>
      <c r="C17" s="246"/>
      <c r="D17" s="246" t="s">
        <v>85</v>
      </c>
      <c r="E17" s="247"/>
      <c r="F17" s="250"/>
    </row>
    <row r="18" spans="1:6" ht="20.100000000000001" customHeight="1">
      <c r="A18" s="261">
        <v>9</v>
      </c>
      <c r="B18" s="245" t="s">
        <v>87</v>
      </c>
      <c r="C18" s="246"/>
      <c r="D18" s="246" t="s">
        <v>86</v>
      </c>
      <c r="E18" s="247"/>
      <c r="F18" s="252"/>
    </row>
    <row r="19" spans="1:6" ht="20.100000000000001" customHeight="1">
      <c r="A19" s="261">
        <v>10</v>
      </c>
      <c r="B19" s="245" t="s">
        <v>88</v>
      </c>
      <c r="C19" s="246"/>
      <c r="D19" s="246" t="s">
        <v>86</v>
      </c>
      <c r="E19" s="247"/>
      <c r="F19" s="252"/>
    </row>
    <row r="20" spans="1:6" ht="20.100000000000001" customHeight="1">
      <c r="A20" s="262">
        <v>11</v>
      </c>
      <c r="B20" s="263" t="s">
        <v>89</v>
      </c>
      <c r="C20" s="264"/>
      <c r="D20" s="265" t="s">
        <v>86</v>
      </c>
      <c r="E20" s="266"/>
      <c r="F20" s="267"/>
    </row>
  </sheetData>
  <mergeCells count="5">
    <mergeCell ref="A1:F1"/>
    <mergeCell ref="A3:A5"/>
    <mergeCell ref="A6:A7"/>
    <mergeCell ref="A8:A9"/>
    <mergeCell ref="A10:A13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77325-8C26-4473-840C-FF2CBFE23C65}">
  <dimension ref="A1:L22"/>
  <sheetViews>
    <sheetView zoomScale="145" zoomScaleNormal="145" zoomScaleSheetLayoutView="130" workbookViewId="0">
      <selection activeCell="B7" sqref="B7"/>
    </sheetView>
  </sheetViews>
  <sheetFormatPr defaultRowHeight="16.5"/>
  <cols>
    <col min="1" max="1" width="16.5546875" style="202" bestFit="1" customWidth="1"/>
    <col min="2" max="2" width="8.6640625" style="202" customWidth="1"/>
    <col min="3" max="3" width="4.6640625" style="202" customWidth="1"/>
    <col min="4" max="4" width="6.5546875" style="238" customWidth="1"/>
    <col min="5" max="5" width="8.77734375" style="238" customWidth="1"/>
    <col min="6" max="6" width="6.5546875" style="238" customWidth="1"/>
    <col min="7" max="7" width="8.77734375" style="238" customWidth="1"/>
    <col min="8" max="8" width="7.33203125" style="202" customWidth="1"/>
    <col min="9" max="9" width="8.77734375" style="202" customWidth="1"/>
    <col min="10" max="10" width="6.5546875" style="202" customWidth="1"/>
    <col min="11" max="11" width="8.77734375" style="202" customWidth="1"/>
    <col min="12" max="12" width="12.33203125" style="202" customWidth="1"/>
    <col min="13" max="16384" width="8.88671875" style="202"/>
  </cols>
  <sheetData>
    <row r="1" spans="1:12" ht="35.1" customHeight="1">
      <c r="A1" s="201" t="s">
        <v>90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</row>
    <row r="2" spans="1:12" ht="23.1" customHeight="1">
      <c r="A2" s="203" t="s">
        <v>91</v>
      </c>
      <c r="B2" s="204" t="s">
        <v>92</v>
      </c>
      <c r="C2" s="204" t="s">
        <v>93</v>
      </c>
      <c r="D2" s="205" t="s">
        <v>94</v>
      </c>
      <c r="E2" s="206"/>
      <c r="F2" s="206"/>
      <c r="G2" s="207"/>
      <c r="H2" s="205" t="s">
        <v>95</v>
      </c>
      <c r="I2" s="206"/>
      <c r="J2" s="206"/>
      <c r="K2" s="207"/>
      <c r="L2" s="208" t="s">
        <v>96</v>
      </c>
    </row>
    <row r="3" spans="1:12" ht="23.1" customHeight="1">
      <c r="A3" s="209"/>
      <c r="B3" s="210"/>
      <c r="C3" s="210"/>
      <c r="D3" s="211" t="s">
        <v>97</v>
      </c>
      <c r="E3" s="211"/>
      <c r="F3" s="211" t="s">
        <v>98</v>
      </c>
      <c r="G3" s="211"/>
      <c r="H3" s="211" t="s">
        <v>97</v>
      </c>
      <c r="I3" s="211"/>
      <c r="J3" s="211" t="s">
        <v>98</v>
      </c>
      <c r="K3" s="211"/>
      <c r="L3" s="212"/>
    </row>
    <row r="4" spans="1:12" ht="23.1" customHeight="1">
      <c r="A4" s="213" t="s">
        <v>254</v>
      </c>
      <c r="B4" s="214">
        <v>34.5</v>
      </c>
      <c r="C4" s="214" t="s">
        <v>74</v>
      </c>
      <c r="D4" s="215">
        <f>+'구조물깨기 산출근거'!AE87</f>
        <v>0.14000000000000001</v>
      </c>
      <c r="E4" s="216">
        <f>+D4*B4</f>
        <v>4.83</v>
      </c>
      <c r="F4" s="216"/>
      <c r="G4" s="216"/>
      <c r="H4" s="217"/>
      <c r="I4" s="218"/>
      <c r="J4" s="216"/>
      <c r="K4" s="216"/>
      <c r="L4" s="219" t="s">
        <v>243</v>
      </c>
    </row>
    <row r="5" spans="1:12" ht="23.1" customHeight="1">
      <c r="A5" s="220" t="s">
        <v>255</v>
      </c>
      <c r="B5" s="221">
        <v>34.5</v>
      </c>
      <c r="C5" s="221" t="s">
        <v>74</v>
      </c>
      <c r="D5" s="222">
        <f>+'구조물깨기 산출근거'!AE117</f>
        <v>0.03</v>
      </c>
      <c r="E5" s="223">
        <f>ROUND(D5*B5,2)</f>
        <v>1.04</v>
      </c>
      <c r="F5" s="223"/>
      <c r="G5" s="223"/>
      <c r="H5" s="224"/>
      <c r="I5" s="225"/>
      <c r="J5" s="223"/>
      <c r="K5" s="223"/>
      <c r="L5" s="226" t="s">
        <v>243</v>
      </c>
    </row>
    <row r="6" spans="1:12" ht="23.1" customHeight="1">
      <c r="A6" s="220" t="s">
        <v>256</v>
      </c>
      <c r="B6" s="221">
        <v>34.5</v>
      </c>
      <c r="C6" s="221" t="s">
        <v>74</v>
      </c>
      <c r="D6" s="222">
        <f>+'구조물깨기 산출근거'!AE147</f>
        <v>2.5000000000000001E-2</v>
      </c>
      <c r="E6" s="223">
        <f>ROUND(D6*B6,2)*2</f>
        <v>1.72</v>
      </c>
      <c r="F6" s="223"/>
      <c r="G6" s="223"/>
      <c r="H6" s="223"/>
      <c r="I6" s="223"/>
      <c r="J6" s="223"/>
      <c r="K6" s="223"/>
      <c r="L6" s="226" t="s">
        <v>99</v>
      </c>
    </row>
    <row r="7" spans="1:12" ht="23.1" customHeight="1">
      <c r="A7" s="220" t="s">
        <v>257</v>
      </c>
      <c r="B7" s="221">
        <v>39.799999999999997</v>
      </c>
      <c r="C7" s="221" t="s">
        <v>217</v>
      </c>
      <c r="D7" s="222">
        <f>+'구조물깨기 산출근거'!AE243</f>
        <v>0.14000000000000001</v>
      </c>
      <c r="E7" s="223">
        <f>+B7*D7</f>
        <v>5.5720000000000001</v>
      </c>
      <c r="F7" s="223"/>
      <c r="G7" s="223"/>
      <c r="H7" s="223"/>
      <c r="I7" s="223"/>
      <c r="J7" s="223"/>
      <c r="K7" s="223"/>
      <c r="L7" s="226" t="s">
        <v>243</v>
      </c>
    </row>
    <row r="8" spans="1:12" ht="23.1" customHeight="1">
      <c r="A8" s="220" t="s">
        <v>258</v>
      </c>
      <c r="B8" s="221">
        <v>39.799999999999997</v>
      </c>
      <c r="C8" s="221" t="s">
        <v>217</v>
      </c>
      <c r="D8" s="222">
        <f>+'구조물깨기 산출근거'!AE273</f>
        <v>0.03</v>
      </c>
      <c r="E8" s="223">
        <f>+B8*D8*2</f>
        <v>2.3879999999999999</v>
      </c>
      <c r="F8" s="223"/>
      <c r="G8" s="223"/>
      <c r="H8" s="223"/>
      <c r="I8" s="223"/>
      <c r="J8" s="223"/>
      <c r="K8" s="223"/>
      <c r="L8" s="226" t="s">
        <v>243</v>
      </c>
    </row>
    <row r="9" spans="1:12" ht="23.1" customHeight="1">
      <c r="A9" s="220"/>
      <c r="B9" s="221"/>
      <c r="C9" s="221"/>
      <c r="D9" s="223"/>
      <c r="E9" s="223"/>
      <c r="F9" s="223"/>
      <c r="G9" s="223"/>
      <c r="H9" s="223"/>
      <c r="I9" s="223"/>
      <c r="J9" s="223"/>
      <c r="K9" s="223"/>
      <c r="L9" s="226"/>
    </row>
    <row r="10" spans="1:12" ht="23.1" customHeight="1">
      <c r="A10" s="220"/>
      <c r="B10" s="221"/>
      <c r="C10" s="221"/>
      <c r="D10" s="223"/>
      <c r="E10" s="223"/>
      <c r="F10" s="223"/>
      <c r="G10" s="223"/>
      <c r="H10" s="223"/>
      <c r="I10" s="223"/>
      <c r="J10" s="223"/>
      <c r="K10" s="223"/>
      <c r="L10" s="226"/>
    </row>
    <row r="11" spans="1:12" ht="23.1" customHeight="1">
      <c r="A11" s="220"/>
      <c r="B11" s="221"/>
      <c r="C11" s="221"/>
      <c r="D11" s="223"/>
      <c r="E11" s="223"/>
      <c r="F11" s="223"/>
      <c r="G11" s="223"/>
      <c r="H11" s="223"/>
      <c r="I11" s="223"/>
      <c r="J11" s="223"/>
      <c r="K11" s="223"/>
      <c r="L11" s="226"/>
    </row>
    <row r="12" spans="1:12" ht="23.1" customHeight="1">
      <c r="A12" s="220"/>
      <c r="B12" s="221"/>
      <c r="C12" s="221"/>
      <c r="D12" s="223"/>
      <c r="E12" s="223"/>
      <c r="F12" s="223"/>
      <c r="G12" s="223"/>
      <c r="H12" s="223"/>
      <c r="I12" s="223"/>
      <c r="J12" s="223"/>
      <c r="K12" s="223"/>
      <c r="L12" s="226"/>
    </row>
    <row r="13" spans="1:12" ht="23.1" customHeight="1">
      <c r="A13" s="220"/>
      <c r="B13" s="221"/>
      <c r="C13" s="221"/>
      <c r="D13" s="223"/>
      <c r="E13" s="223"/>
      <c r="F13" s="223"/>
      <c r="G13" s="223"/>
      <c r="H13" s="223"/>
      <c r="I13" s="223"/>
      <c r="J13" s="223"/>
      <c r="K13" s="223"/>
      <c r="L13" s="226"/>
    </row>
    <row r="14" spans="1:12" ht="23.1" customHeight="1">
      <c r="A14" s="220"/>
      <c r="B14" s="221"/>
      <c r="C14" s="221"/>
      <c r="D14" s="223"/>
      <c r="E14" s="223"/>
      <c r="F14" s="223"/>
      <c r="G14" s="223"/>
      <c r="H14" s="223"/>
      <c r="I14" s="223"/>
      <c r="J14" s="223"/>
      <c r="K14" s="223"/>
      <c r="L14" s="226"/>
    </row>
    <row r="15" spans="1:12" ht="23.1" hidden="1" customHeight="1">
      <c r="A15" s="220"/>
      <c r="B15" s="221"/>
      <c r="C15" s="221"/>
      <c r="D15" s="223"/>
      <c r="E15" s="223"/>
      <c r="F15" s="223"/>
      <c r="G15" s="223"/>
      <c r="H15" s="223"/>
      <c r="I15" s="223"/>
      <c r="J15" s="223"/>
      <c r="K15" s="223"/>
      <c r="L15" s="226"/>
    </row>
    <row r="16" spans="1:12" ht="23.1" hidden="1" customHeight="1">
      <c r="A16" s="220"/>
      <c r="B16" s="221"/>
      <c r="C16" s="221"/>
      <c r="D16" s="223"/>
      <c r="E16" s="223"/>
      <c r="F16" s="223"/>
      <c r="G16" s="223"/>
      <c r="H16" s="223"/>
      <c r="I16" s="223"/>
      <c r="J16" s="223"/>
      <c r="K16" s="223"/>
      <c r="L16" s="226"/>
    </row>
    <row r="17" spans="1:12" ht="23.1" hidden="1" customHeight="1">
      <c r="A17" s="220"/>
      <c r="B17" s="221"/>
      <c r="C17" s="221"/>
      <c r="D17" s="223"/>
      <c r="E17" s="223"/>
      <c r="F17" s="223"/>
      <c r="G17" s="223"/>
      <c r="H17" s="223"/>
      <c r="I17" s="223"/>
      <c r="J17" s="223"/>
      <c r="K17" s="223"/>
      <c r="L17" s="226"/>
    </row>
    <row r="18" spans="1:12" ht="23.1" hidden="1" customHeight="1">
      <c r="A18" s="227"/>
      <c r="B18" s="228"/>
      <c r="C18" s="228"/>
      <c r="D18" s="229"/>
      <c r="E18" s="229"/>
      <c r="F18" s="229"/>
      <c r="G18" s="229"/>
      <c r="H18" s="229"/>
      <c r="I18" s="229"/>
      <c r="J18" s="229"/>
      <c r="K18" s="229"/>
      <c r="L18" s="230"/>
    </row>
    <row r="19" spans="1:12" ht="23.1" customHeight="1">
      <c r="A19" s="231" t="s">
        <v>59</v>
      </c>
      <c r="B19" s="232"/>
      <c r="C19" s="233" t="s">
        <v>100</v>
      </c>
      <c r="D19" s="234"/>
      <c r="E19" s="235">
        <f>SUM(E4:E18)</f>
        <v>15.549999999999999</v>
      </c>
      <c r="F19" s="234"/>
      <c r="G19" s="235">
        <f>SUM(G4:G18)</f>
        <v>0</v>
      </c>
      <c r="H19" s="234"/>
      <c r="I19" s="236"/>
      <c r="J19" s="236"/>
      <c r="K19" s="235">
        <f>SUM(K4:K18)</f>
        <v>0</v>
      </c>
      <c r="L19" s="237"/>
    </row>
    <row r="20" spans="1:12" ht="24.95" customHeight="1"/>
    <row r="21" spans="1:12" ht="24.95" customHeight="1"/>
    <row r="22" spans="1:12" ht="24.95" customHeight="1"/>
  </sheetData>
  <mergeCells count="11">
    <mergeCell ref="H3:I3"/>
    <mergeCell ref="J3:K3"/>
    <mergeCell ref="A1:L1"/>
    <mergeCell ref="A2:A3"/>
    <mergeCell ref="B2:B3"/>
    <mergeCell ref="C2:C3"/>
    <mergeCell ref="D2:G2"/>
    <mergeCell ref="H2:K2"/>
    <mergeCell ref="L2:L3"/>
    <mergeCell ref="D3:E3"/>
    <mergeCell ref="F3:G3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32354-C356-41E6-B550-5278A01ECE46}">
  <dimension ref="A1:AL552"/>
  <sheetViews>
    <sheetView tabSelected="1" zoomScale="130" zoomScaleNormal="130" zoomScaleSheetLayoutView="160" workbookViewId="0">
      <selection activeCell="AJ3" sqref="AJ3"/>
    </sheetView>
  </sheetViews>
  <sheetFormatPr defaultRowHeight="15.75" customHeight="1"/>
  <cols>
    <col min="1" max="1" width="15.33203125" style="139" customWidth="1"/>
    <col min="2" max="29" width="2.6640625" style="83" customWidth="1"/>
    <col min="30" max="30" width="5.77734375" style="122" customWidth="1"/>
    <col min="31" max="31" width="9.77734375" style="123" customWidth="1"/>
    <col min="32" max="32" width="5.77734375" style="90" customWidth="1"/>
    <col min="33" max="34" width="2.77734375" style="90" customWidth="1"/>
    <col min="35" max="35" width="5.109375" style="91" customWidth="1"/>
    <col min="36" max="16384" width="8.88671875" style="90"/>
  </cols>
  <sheetData>
    <row r="1" spans="1:35" s="83" customFormat="1" ht="27.2" customHeight="1">
      <c r="A1" s="77" t="s">
        <v>101</v>
      </c>
      <c r="B1" s="78" t="s">
        <v>102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80"/>
      <c r="AD1" s="81" t="s">
        <v>103</v>
      </c>
      <c r="AE1" s="81" t="s">
        <v>104</v>
      </c>
      <c r="AF1" s="82" t="s">
        <v>105</v>
      </c>
      <c r="AI1" s="84"/>
    </row>
    <row r="2" spans="1:35" ht="15.75" customHeight="1">
      <c r="A2" s="85" t="s">
        <v>106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7"/>
      <c r="AE2" s="88"/>
      <c r="AF2" s="89"/>
    </row>
    <row r="3" spans="1:35" ht="15.75" customHeight="1">
      <c r="A3" s="92"/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83"/>
      <c r="AE3" s="94"/>
      <c r="AF3" s="95"/>
    </row>
    <row r="4" spans="1:35" ht="15.75" customHeight="1">
      <c r="A4" s="92"/>
      <c r="B4" s="93"/>
      <c r="C4" s="96"/>
      <c r="D4" s="93"/>
      <c r="E4" s="93"/>
      <c r="F4" s="93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3"/>
      <c r="W4" s="93"/>
      <c r="X4" s="93"/>
      <c r="Y4" s="93"/>
      <c r="Z4" s="93"/>
      <c r="AA4" s="93"/>
      <c r="AB4" s="93"/>
      <c r="AC4" s="93"/>
      <c r="AD4" s="83"/>
      <c r="AE4" s="94"/>
      <c r="AF4" s="95"/>
    </row>
    <row r="5" spans="1:35" ht="15.75" customHeight="1">
      <c r="A5" s="92"/>
      <c r="B5" s="93"/>
      <c r="C5" s="93"/>
      <c r="D5" s="93"/>
      <c r="E5" s="93"/>
      <c r="F5" s="93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3"/>
      <c r="W5" s="93"/>
      <c r="X5" s="93"/>
      <c r="Y5" s="93"/>
      <c r="Z5" s="93"/>
      <c r="AA5" s="93"/>
      <c r="AB5" s="93"/>
      <c r="AC5" s="93"/>
      <c r="AD5" s="83"/>
      <c r="AE5" s="94"/>
      <c r="AF5" s="95"/>
    </row>
    <row r="6" spans="1:35" ht="15.75" customHeight="1">
      <c r="A6" s="92"/>
      <c r="B6" s="93"/>
      <c r="C6" s="93"/>
      <c r="D6" s="93"/>
      <c r="E6" s="93"/>
      <c r="F6" s="93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3"/>
      <c r="W6" s="93"/>
      <c r="X6" s="93"/>
      <c r="Y6" s="93"/>
      <c r="Z6" s="93"/>
      <c r="AA6" s="93"/>
      <c r="AB6" s="93"/>
      <c r="AC6" s="93"/>
      <c r="AD6" s="83"/>
      <c r="AE6" s="94"/>
      <c r="AF6" s="95"/>
    </row>
    <row r="7" spans="1:35" ht="15.75" customHeight="1">
      <c r="A7" s="98"/>
      <c r="B7" s="93"/>
      <c r="C7" s="93"/>
      <c r="D7" s="93"/>
      <c r="E7" s="93"/>
      <c r="F7" s="93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9"/>
      <c r="U7" s="97"/>
      <c r="V7" s="93"/>
      <c r="W7" s="93"/>
      <c r="X7" s="93"/>
      <c r="Y7" s="93"/>
      <c r="Z7" s="93"/>
      <c r="AA7" s="93"/>
      <c r="AB7" s="93"/>
      <c r="AC7" s="93"/>
      <c r="AD7" s="83"/>
      <c r="AE7" s="94"/>
      <c r="AF7" s="95"/>
    </row>
    <row r="8" spans="1:35" ht="15.75" customHeight="1">
      <c r="A8" s="100"/>
      <c r="B8" s="93"/>
      <c r="C8" s="93"/>
      <c r="D8" s="93"/>
      <c r="E8" s="93"/>
      <c r="F8" s="93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9"/>
      <c r="U8" s="97"/>
      <c r="V8" s="93"/>
      <c r="W8" s="93"/>
      <c r="X8" s="93"/>
      <c r="Y8" s="93"/>
      <c r="Z8" s="93"/>
      <c r="AA8" s="93"/>
      <c r="AB8" s="93"/>
      <c r="AC8" s="93"/>
      <c r="AD8" s="83"/>
      <c r="AE8" s="94"/>
      <c r="AF8" s="95"/>
    </row>
    <row r="9" spans="1:35" ht="15.75" customHeight="1">
      <c r="A9" s="101"/>
      <c r="B9" s="93"/>
      <c r="C9" s="93"/>
      <c r="D9" s="93"/>
      <c r="E9" s="93"/>
      <c r="F9" s="93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9"/>
      <c r="U9" s="97"/>
      <c r="V9" s="93"/>
      <c r="W9" s="93"/>
      <c r="X9" s="93"/>
      <c r="Y9" s="93"/>
      <c r="Z9" s="93"/>
      <c r="AA9" s="93"/>
      <c r="AB9" s="93"/>
      <c r="AC9" s="93"/>
      <c r="AD9" s="83"/>
      <c r="AE9" s="94"/>
      <c r="AF9" s="95"/>
    </row>
    <row r="10" spans="1:35" ht="15.75" customHeight="1">
      <c r="A10" s="92"/>
      <c r="B10" s="93"/>
      <c r="C10" s="93"/>
      <c r="D10" s="93"/>
      <c r="E10" s="93"/>
      <c r="F10" s="93"/>
      <c r="G10" s="97"/>
      <c r="H10" s="97"/>
      <c r="I10" s="97"/>
      <c r="J10" s="97"/>
      <c r="K10" s="97"/>
      <c r="L10" s="97"/>
      <c r="M10" s="97"/>
      <c r="N10" s="102"/>
      <c r="O10" s="97"/>
      <c r="P10" s="97"/>
      <c r="Q10" s="97"/>
      <c r="R10" s="97"/>
      <c r="S10" s="97"/>
      <c r="T10" s="99"/>
      <c r="U10" s="97"/>
      <c r="V10" s="93"/>
      <c r="W10" s="93"/>
      <c r="X10" s="93"/>
      <c r="Y10" s="93"/>
      <c r="Z10" s="93"/>
      <c r="AA10" s="93"/>
      <c r="AB10" s="93"/>
      <c r="AC10" s="93"/>
      <c r="AD10" s="103"/>
      <c r="AE10" s="94"/>
      <c r="AF10" s="95"/>
    </row>
    <row r="11" spans="1:35" ht="15.75" customHeight="1">
      <c r="A11" s="101"/>
      <c r="B11" s="93"/>
      <c r="C11" s="93"/>
      <c r="D11" s="93"/>
      <c r="E11" s="93"/>
      <c r="F11" s="93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3"/>
      <c r="W11" s="93"/>
      <c r="X11" s="93"/>
      <c r="Y11" s="93"/>
      <c r="Z11" s="93"/>
      <c r="AA11" s="93"/>
      <c r="AB11" s="93"/>
      <c r="AC11" s="93"/>
      <c r="AD11" s="83"/>
      <c r="AE11" s="94"/>
      <c r="AF11" s="95"/>
    </row>
    <row r="12" spans="1:35" ht="15.75" customHeight="1">
      <c r="A12" s="101"/>
      <c r="B12" s="93"/>
      <c r="C12" s="93"/>
      <c r="D12" s="93"/>
      <c r="E12" s="93"/>
      <c r="F12" s="93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3"/>
      <c r="W12" s="93"/>
      <c r="X12" s="93"/>
      <c r="Y12" s="93"/>
      <c r="Z12" s="93"/>
      <c r="AA12" s="93"/>
      <c r="AB12" s="93"/>
      <c r="AC12" s="93"/>
      <c r="AD12" s="83"/>
      <c r="AE12" s="94"/>
      <c r="AF12" s="95"/>
    </row>
    <row r="13" spans="1:35" ht="15.75" customHeight="1">
      <c r="A13" s="101"/>
      <c r="B13" s="93"/>
      <c r="C13" s="93"/>
      <c r="D13" s="93"/>
      <c r="E13" s="93"/>
      <c r="F13" s="93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3"/>
      <c r="W13" s="93"/>
      <c r="X13" s="93"/>
      <c r="Y13" s="93"/>
      <c r="Z13" s="93"/>
      <c r="AA13" s="93"/>
      <c r="AB13" s="93"/>
      <c r="AC13" s="93"/>
      <c r="AD13" s="83"/>
      <c r="AE13" s="94"/>
      <c r="AF13" s="95"/>
    </row>
    <row r="14" spans="1:35" ht="15.75" customHeight="1">
      <c r="A14" s="101"/>
      <c r="B14" s="93"/>
      <c r="C14" s="93"/>
      <c r="D14" s="93"/>
      <c r="E14" s="93"/>
      <c r="F14" s="93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3"/>
      <c r="W14" s="93"/>
      <c r="X14" s="93"/>
      <c r="Y14" s="93"/>
      <c r="Z14" s="93"/>
      <c r="AA14" s="93"/>
      <c r="AB14" s="93"/>
      <c r="AC14" s="93"/>
      <c r="AD14" s="83"/>
      <c r="AE14" s="94"/>
      <c r="AF14" s="95"/>
    </row>
    <row r="15" spans="1:35" ht="15.75" customHeight="1">
      <c r="A15" s="101"/>
      <c r="B15" s="93"/>
      <c r="C15" s="93"/>
      <c r="D15" s="93"/>
      <c r="E15" s="93"/>
      <c r="F15" s="93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3"/>
      <c r="W15" s="93"/>
      <c r="X15" s="93"/>
      <c r="Y15" s="93"/>
      <c r="Z15" s="93"/>
      <c r="AA15" s="93"/>
      <c r="AB15" s="93"/>
      <c r="AC15" s="93"/>
      <c r="AD15" s="83"/>
      <c r="AE15" s="94"/>
      <c r="AF15" s="95"/>
    </row>
    <row r="16" spans="1:35" ht="15.75" customHeight="1">
      <c r="A16" s="101"/>
      <c r="B16" s="93"/>
      <c r="C16" s="93"/>
      <c r="D16" s="93"/>
      <c r="E16" s="93"/>
      <c r="F16" s="93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3"/>
      <c r="W16" s="93"/>
      <c r="X16" s="93"/>
      <c r="Y16" s="93"/>
      <c r="Z16" s="93"/>
      <c r="AA16" s="93"/>
      <c r="AB16" s="93"/>
      <c r="AC16" s="93"/>
      <c r="AD16" s="83"/>
      <c r="AE16" s="94"/>
      <c r="AF16" s="95"/>
    </row>
    <row r="17" spans="1:32" ht="15.75" customHeight="1">
      <c r="A17" s="101"/>
      <c r="B17" s="93"/>
      <c r="C17" s="93"/>
      <c r="D17" s="93"/>
      <c r="E17" s="93"/>
      <c r="F17" s="93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3"/>
      <c r="W17" s="93"/>
      <c r="X17" s="93"/>
      <c r="Y17" s="93"/>
      <c r="Z17" s="93"/>
      <c r="AA17" s="93"/>
      <c r="AB17" s="93"/>
      <c r="AC17" s="93"/>
      <c r="AD17" s="83"/>
      <c r="AE17" s="94"/>
      <c r="AF17" s="95"/>
    </row>
    <row r="18" spans="1:32" ht="15.75" customHeight="1">
      <c r="A18" s="101"/>
      <c r="B18" s="93"/>
      <c r="C18" s="93"/>
      <c r="D18" s="93"/>
      <c r="E18" s="93"/>
      <c r="F18" s="93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3"/>
      <c r="W18" s="93"/>
      <c r="X18" s="93"/>
      <c r="Y18" s="93"/>
      <c r="Z18" s="93"/>
      <c r="AA18" s="93"/>
      <c r="AB18" s="93"/>
      <c r="AC18" s="93"/>
      <c r="AD18" s="83"/>
      <c r="AE18" s="94"/>
      <c r="AF18" s="95"/>
    </row>
    <row r="19" spans="1:32" ht="15.75" customHeight="1">
      <c r="A19" s="101"/>
      <c r="B19" s="93"/>
      <c r="C19" s="93"/>
      <c r="D19" s="93"/>
      <c r="E19" s="93"/>
      <c r="F19" s="93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3"/>
      <c r="W19" s="93"/>
      <c r="X19" s="93"/>
      <c r="Y19" s="93"/>
      <c r="Z19" s="93"/>
      <c r="AA19" s="93"/>
      <c r="AB19" s="93"/>
      <c r="AC19" s="93"/>
      <c r="AD19" s="83"/>
      <c r="AE19" s="94"/>
      <c r="AF19" s="95"/>
    </row>
    <row r="20" spans="1:32" ht="15.75" customHeight="1">
      <c r="A20" s="101"/>
      <c r="B20" s="93"/>
      <c r="C20" s="93"/>
      <c r="D20" s="93"/>
      <c r="E20" s="93"/>
      <c r="F20" s="93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3"/>
      <c r="W20" s="93"/>
      <c r="X20" s="93"/>
      <c r="Y20" s="93"/>
      <c r="Z20" s="93"/>
      <c r="AA20" s="93"/>
      <c r="AB20" s="93"/>
      <c r="AC20" s="93"/>
      <c r="AD20" s="83"/>
      <c r="AE20" s="94"/>
      <c r="AF20" s="95"/>
    </row>
    <row r="21" spans="1:32" ht="15.75" customHeight="1">
      <c r="A21" s="101"/>
      <c r="B21" s="93"/>
      <c r="C21" s="93"/>
      <c r="D21" s="93"/>
      <c r="E21" s="93"/>
      <c r="F21" s="93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3"/>
      <c r="W21" s="93"/>
      <c r="X21" s="93"/>
      <c r="Y21" s="93"/>
      <c r="Z21" s="93"/>
      <c r="AA21" s="93"/>
      <c r="AB21" s="93"/>
      <c r="AC21" s="93"/>
      <c r="AD21" s="83"/>
      <c r="AE21" s="94"/>
      <c r="AF21" s="95"/>
    </row>
    <row r="22" spans="1:32" ht="15.75" customHeight="1">
      <c r="A22" s="98"/>
      <c r="B22" s="93"/>
      <c r="C22" s="93"/>
      <c r="D22" s="104"/>
      <c r="E22" s="104"/>
      <c r="F22" s="93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3"/>
      <c r="W22" s="93"/>
      <c r="X22" s="93"/>
      <c r="Y22" s="93"/>
      <c r="Z22" s="93"/>
      <c r="AA22" s="93"/>
      <c r="AB22" s="93"/>
      <c r="AC22" s="93"/>
      <c r="AD22" s="83"/>
      <c r="AE22" s="94"/>
      <c r="AF22" s="95"/>
    </row>
    <row r="23" spans="1:32" ht="15.75" customHeight="1">
      <c r="A23" s="101"/>
      <c r="B23" s="93"/>
      <c r="C23" s="93"/>
      <c r="D23" s="93"/>
      <c r="E23" s="93"/>
      <c r="F23" s="105"/>
      <c r="G23" s="105"/>
      <c r="H23" s="97"/>
      <c r="I23" s="97"/>
      <c r="J23" s="97"/>
      <c r="K23" s="97"/>
      <c r="L23" s="97"/>
      <c r="Y23" s="93"/>
      <c r="Z23" s="93"/>
      <c r="AA23" s="93"/>
      <c r="AB23" s="93"/>
      <c r="AC23" s="93"/>
      <c r="AD23" s="83"/>
      <c r="AE23" s="106"/>
      <c r="AF23" s="95"/>
    </row>
    <row r="24" spans="1:32" ht="15.75" customHeight="1">
      <c r="A24" s="101"/>
      <c r="B24" s="93"/>
      <c r="C24" s="93"/>
      <c r="D24" s="104"/>
      <c r="E24" s="104"/>
      <c r="F24" s="93"/>
      <c r="G24" s="97"/>
      <c r="H24" s="97"/>
      <c r="I24" s="97"/>
      <c r="J24" s="97"/>
      <c r="K24" s="97"/>
      <c r="L24" s="97"/>
      <c r="Y24" s="93"/>
      <c r="Z24" s="93"/>
      <c r="AA24" s="93"/>
      <c r="AB24" s="93"/>
      <c r="AC24" s="93"/>
      <c r="AD24" s="83"/>
      <c r="AE24" s="94"/>
      <c r="AF24" s="95"/>
    </row>
    <row r="25" spans="1:32" ht="15.75" customHeight="1">
      <c r="A25" s="101"/>
      <c r="B25" s="93"/>
      <c r="C25" s="93"/>
      <c r="D25" s="93"/>
      <c r="E25" s="93"/>
      <c r="F25" s="105"/>
      <c r="G25" s="105"/>
      <c r="H25" s="97"/>
      <c r="I25" s="105"/>
      <c r="J25" s="105"/>
      <c r="K25" s="97"/>
      <c r="L25" s="105"/>
      <c r="X25" s="93"/>
      <c r="Y25" s="93"/>
      <c r="Z25" s="93"/>
      <c r="AA25" s="93"/>
      <c r="AB25" s="93"/>
      <c r="AC25" s="93"/>
      <c r="AD25" s="83"/>
      <c r="AE25" s="94"/>
      <c r="AF25" s="95"/>
    </row>
    <row r="26" spans="1:32" ht="15.75" customHeight="1">
      <c r="A26" s="107"/>
      <c r="AD26" s="108"/>
      <c r="AE26" s="109"/>
      <c r="AF26" s="95"/>
    </row>
    <row r="27" spans="1:32" ht="15.75" customHeight="1">
      <c r="A27" s="107"/>
      <c r="AD27" s="108"/>
      <c r="AE27" s="109"/>
      <c r="AF27" s="95"/>
    </row>
    <row r="28" spans="1:32" ht="15.75" customHeight="1">
      <c r="A28" s="107"/>
      <c r="AD28" s="108"/>
      <c r="AE28" s="109"/>
      <c r="AF28" s="95"/>
    </row>
    <row r="29" spans="1:32" ht="15.75" customHeight="1">
      <c r="A29" s="101"/>
      <c r="B29" s="93"/>
      <c r="C29" s="93"/>
      <c r="D29" s="93"/>
      <c r="E29" s="93"/>
      <c r="F29" s="93"/>
      <c r="G29" s="97"/>
      <c r="H29" s="97"/>
      <c r="I29" s="97"/>
      <c r="J29" s="97"/>
      <c r="K29" s="97"/>
      <c r="L29" s="97"/>
      <c r="X29" s="93"/>
      <c r="Y29" s="93"/>
      <c r="Z29" s="93"/>
      <c r="AA29" s="93"/>
      <c r="AB29" s="93"/>
      <c r="AC29" s="93"/>
      <c r="AD29" s="83"/>
      <c r="AE29" s="94"/>
      <c r="AF29" s="95"/>
    </row>
    <row r="30" spans="1:32" ht="15.75" customHeight="1">
      <c r="A30" s="101"/>
      <c r="B30" s="93"/>
      <c r="C30" s="93"/>
      <c r="D30" s="93"/>
      <c r="E30" s="93"/>
      <c r="F30" s="93"/>
      <c r="G30" s="97"/>
      <c r="H30" s="97"/>
      <c r="I30" s="97"/>
      <c r="J30" s="97"/>
      <c r="K30" s="97"/>
      <c r="L30" s="97"/>
      <c r="X30" s="93"/>
      <c r="Y30" s="93"/>
      <c r="Z30" s="93"/>
      <c r="AA30" s="93"/>
      <c r="AB30" s="93"/>
      <c r="AC30" s="93"/>
      <c r="AD30" s="83"/>
      <c r="AE30" s="94"/>
      <c r="AF30" s="95"/>
    </row>
    <row r="31" spans="1:32" ht="15.75" customHeight="1">
      <c r="A31" s="110"/>
      <c r="B31" s="111"/>
      <c r="C31" s="111"/>
      <c r="D31" s="111"/>
      <c r="E31" s="111"/>
      <c r="F31" s="111"/>
      <c r="G31" s="112"/>
      <c r="H31" s="112"/>
      <c r="I31" s="112"/>
      <c r="J31" s="112"/>
      <c r="K31" s="112"/>
      <c r="L31" s="112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1"/>
      <c r="Y31" s="111"/>
      <c r="Z31" s="111"/>
      <c r="AA31" s="111"/>
      <c r="AB31" s="111"/>
      <c r="AC31" s="111"/>
      <c r="AD31" s="113"/>
      <c r="AE31" s="114"/>
      <c r="AF31" s="115"/>
    </row>
    <row r="32" spans="1:32" ht="15.75" customHeight="1">
      <c r="A32" s="116"/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8"/>
      <c r="AE32" s="118"/>
      <c r="AF32" s="89"/>
    </row>
    <row r="33" spans="1:36" ht="15.75" customHeight="1">
      <c r="A33" s="119" t="s">
        <v>239</v>
      </c>
      <c r="B33" s="120"/>
      <c r="C33" s="121" t="s">
        <v>241</v>
      </c>
      <c r="D33" s="120"/>
      <c r="E33" s="120"/>
      <c r="F33" s="120"/>
      <c r="G33" s="120"/>
      <c r="H33" s="120"/>
      <c r="I33" s="121"/>
      <c r="J33" s="121"/>
      <c r="K33" s="121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F33" s="95"/>
    </row>
    <row r="34" spans="1:36" ht="15.75" customHeight="1">
      <c r="A34" s="119" t="s">
        <v>107</v>
      </c>
      <c r="B34" s="93"/>
      <c r="C34" s="124" t="s">
        <v>240</v>
      </c>
      <c r="G34" s="120" t="s">
        <v>108</v>
      </c>
      <c r="H34" s="93" t="s">
        <v>109</v>
      </c>
      <c r="I34" s="125">
        <v>39.630000000000003</v>
      </c>
      <c r="J34" s="125"/>
      <c r="K34" s="126" t="s">
        <v>110</v>
      </c>
      <c r="L34" s="125"/>
      <c r="N34" s="125"/>
      <c r="O34" s="125"/>
      <c r="Q34" s="125"/>
      <c r="R34" s="125"/>
      <c r="T34" s="125"/>
      <c r="U34" s="125"/>
      <c r="V34" s="126"/>
      <c r="AD34" s="127" t="s">
        <v>207</v>
      </c>
      <c r="AE34" s="128">
        <f>+I34</f>
        <v>39.630000000000003</v>
      </c>
      <c r="AF34" s="95"/>
    </row>
    <row r="35" spans="1:36" ht="15.75" customHeight="1">
      <c r="A35" s="129"/>
      <c r="B35" s="93"/>
      <c r="C35" s="130"/>
      <c r="D35" s="120"/>
      <c r="E35" s="120"/>
      <c r="F35" s="120"/>
      <c r="G35" s="93" t="s">
        <v>111</v>
      </c>
      <c r="H35" s="93" t="s">
        <v>109</v>
      </c>
      <c r="I35" s="131">
        <f>I34</f>
        <v>39.630000000000003</v>
      </c>
      <c r="J35" s="131"/>
      <c r="K35" s="131"/>
      <c r="L35" s="97" t="s">
        <v>112</v>
      </c>
      <c r="M35" s="132">
        <v>0.06</v>
      </c>
      <c r="N35" s="132"/>
      <c r="O35" s="93" t="s">
        <v>113</v>
      </c>
      <c r="P35" s="133">
        <f>ROUND(I35*M35,2)</f>
        <v>2.38</v>
      </c>
      <c r="Q35" s="133"/>
      <c r="R35" s="97" t="s">
        <v>52</v>
      </c>
      <c r="S35" s="90"/>
      <c r="T35" s="90"/>
      <c r="U35" s="90"/>
      <c r="V35" s="90"/>
      <c r="W35" s="90"/>
      <c r="X35" s="90"/>
      <c r="Y35" s="105"/>
      <c r="Z35" s="105"/>
      <c r="AA35" s="120"/>
      <c r="AB35" s="120"/>
      <c r="AC35" s="120"/>
      <c r="AD35" s="127" t="s">
        <v>52</v>
      </c>
      <c r="AE35" s="134">
        <f>P35</f>
        <v>2.38</v>
      </c>
      <c r="AF35" s="95"/>
    </row>
    <row r="36" spans="1:36" ht="15.75" customHeight="1">
      <c r="A36" s="129"/>
      <c r="B36" s="93"/>
      <c r="C36" s="130"/>
      <c r="D36" s="120"/>
      <c r="E36" s="120"/>
      <c r="F36" s="120"/>
      <c r="G36" s="93"/>
      <c r="H36" s="93"/>
      <c r="I36" s="131"/>
      <c r="J36" s="131"/>
      <c r="K36" s="131"/>
      <c r="L36" s="97"/>
      <c r="M36" s="93"/>
      <c r="N36" s="93"/>
      <c r="O36" s="93"/>
      <c r="P36" s="135"/>
      <c r="Q36" s="135"/>
      <c r="R36" s="97"/>
      <c r="S36" s="90"/>
      <c r="T36" s="90"/>
      <c r="U36" s="90"/>
      <c r="V36" s="90"/>
      <c r="W36" s="90"/>
      <c r="X36" s="90"/>
      <c r="Y36" s="105"/>
      <c r="Z36" s="105"/>
      <c r="AA36" s="120"/>
      <c r="AB36" s="120"/>
      <c r="AC36" s="120"/>
      <c r="AD36" s="127"/>
      <c r="AE36" s="128"/>
      <c r="AF36" s="95"/>
    </row>
    <row r="37" spans="1:36" ht="15.75" customHeight="1">
      <c r="A37" s="119" t="s">
        <v>114</v>
      </c>
      <c r="B37" s="93"/>
      <c r="C37" s="121" t="s">
        <v>242</v>
      </c>
      <c r="D37" s="120"/>
      <c r="E37" s="120"/>
      <c r="F37" s="120"/>
      <c r="G37" s="120"/>
      <c r="H37" s="120"/>
      <c r="I37" s="135"/>
      <c r="J37" s="135"/>
      <c r="K37" s="97"/>
      <c r="L37" s="97"/>
      <c r="X37" s="93"/>
      <c r="Y37" s="93"/>
      <c r="Z37" s="93"/>
      <c r="AA37" s="93"/>
      <c r="AB37" s="93"/>
      <c r="AC37" s="93"/>
      <c r="AD37" s="127"/>
      <c r="AE37" s="128"/>
      <c r="AF37" s="95"/>
    </row>
    <row r="38" spans="1:36" ht="15.75" customHeight="1">
      <c r="A38" s="119" t="s">
        <v>115</v>
      </c>
      <c r="B38" s="93"/>
      <c r="C38" s="130"/>
      <c r="D38" s="120"/>
      <c r="E38" s="120"/>
      <c r="F38" s="120"/>
      <c r="G38" s="93"/>
      <c r="H38" s="135"/>
      <c r="I38" s="135"/>
      <c r="J38" s="135"/>
      <c r="K38" s="97"/>
      <c r="L38" s="97"/>
      <c r="X38" s="93"/>
      <c r="Y38" s="93"/>
      <c r="Z38" s="93"/>
      <c r="AA38" s="93"/>
      <c r="AB38" s="93"/>
      <c r="AC38" s="93"/>
      <c r="AD38" s="127"/>
      <c r="AE38" s="128"/>
      <c r="AF38" s="95"/>
    </row>
    <row r="39" spans="1:36" ht="15.75" customHeight="1">
      <c r="A39" s="129" t="s">
        <v>259</v>
      </c>
      <c r="B39" s="120"/>
      <c r="C39" s="124" t="s">
        <v>116</v>
      </c>
      <c r="G39" s="130" t="s">
        <v>117</v>
      </c>
      <c r="H39" s="131"/>
      <c r="I39" s="131"/>
      <c r="J39" s="135"/>
      <c r="K39" s="136">
        <v>34.4</v>
      </c>
      <c r="L39" s="131"/>
      <c r="M39" s="137"/>
      <c r="N39" s="93" t="s">
        <v>118</v>
      </c>
      <c r="O39" s="136">
        <f>H39+K39</f>
        <v>34.4</v>
      </c>
      <c r="P39" s="131"/>
      <c r="Q39" s="131"/>
      <c r="R39" s="126" t="s">
        <v>119</v>
      </c>
      <c r="S39" s="93"/>
      <c r="T39" s="93"/>
      <c r="U39" s="93"/>
      <c r="V39" s="135"/>
      <c r="W39" s="135"/>
      <c r="X39" s="97"/>
      <c r="Y39" s="105"/>
      <c r="Z39" s="105"/>
      <c r="AA39" s="126"/>
      <c r="AB39" s="120"/>
      <c r="AC39" s="120"/>
      <c r="AD39" s="127"/>
      <c r="AE39" s="128"/>
      <c r="AF39" s="95"/>
    </row>
    <row r="40" spans="1:36" ht="15.75" customHeight="1">
      <c r="A40" s="129"/>
      <c r="B40" s="120"/>
      <c r="C40" s="124"/>
      <c r="G40" s="130"/>
      <c r="H40" s="135"/>
      <c r="I40" s="135"/>
      <c r="J40" s="135"/>
      <c r="K40" s="126"/>
      <c r="L40" s="120"/>
      <c r="M40" s="93"/>
      <c r="N40" s="93"/>
      <c r="O40" s="135"/>
      <c r="P40" s="135"/>
      <c r="Q40" s="135"/>
      <c r="R40" s="97"/>
      <c r="S40" s="93"/>
      <c r="T40" s="93"/>
      <c r="U40" s="93"/>
      <c r="V40" s="135"/>
      <c r="W40" s="135"/>
      <c r="X40" s="97"/>
      <c r="Y40" s="105"/>
      <c r="Z40" s="105"/>
      <c r="AA40" s="120"/>
      <c r="AB40" s="120"/>
      <c r="AC40" s="120"/>
      <c r="AD40" s="127"/>
      <c r="AE40" s="128"/>
      <c r="AF40" s="95"/>
    </row>
    <row r="41" spans="1:36" ht="15.75" customHeight="1">
      <c r="A41" s="129"/>
      <c r="B41" s="120"/>
      <c r="C41" s="124"/>
      <c r="G41" s="93" t="s">
        <v>120</v>
      </c>
      <c r="H41" s="93" t="s">
        <v>118</v>
      </c>
      <c r="I41" s="136">
        <f>O39</f>
        <v>34.4</v>
      </c>
      <c r="J41" s="131"/>
      <c r="K41" s="131"/>
      <c r="L41" s="97" t="s">
        <v>112</v>
      </c>
      <c r="M41" s="132">
        <v>0.05</v>
      </c>
      <c r="N41" s="132"/>
      <c r="O41" s="93" t="s">
        <v>113</v>
      </c>
      <c r="P41" s="131">
        <f>ROUND(I41*M41,2)</f>
        <v>1.72</v>
      </c>
      <c r="Q41" s="131"/>
      <c r="R41" s="97" t="s">
        <v>52</v>
      </c>
      <c r="S41" s="93"/>
      <c r="T41" s="93"/>
      <c r="U41" s="93"/>
      <c r="V41" s="135"/>
      <c r="W41" s="135"/>
      <c r="X41" s="97"/>
      <c r="Y41" s="105"/>
      <c r="Z41" s="105"/>
      <c r="AA41" s="120"/>
      <c r="AB41" s="120"/>
      <c r="AC41" s="120"/>
      <c r="AD41" s="127" t="s">
        <v>52</v>
      </c>
      <c r="AE41" s="128">
        <f>P41</f>
        <v>1.72</v>
      </c>
      <c r="AF41" s="95"/>
    </row>
    <row r="42" spans="1:36" ht="15.75" customHeight="1">
      <c r="A42" s="129"/>
      <c r="B42" s="120"/>
      <c r="C42" s="124"/>
      <c r="G42" s="93"/>
      <c r="H42" s="93"/>
      <c r="I42" s="136"/>
      <c r="J42" s="131"/>
      <c r="K42" s="131"/>
      <c r="L42" s="97"/>
      <c r="M42" s="93"/>
      <c r="N42" s="93"/>
      <c r="O42" s="93"/>
      <c r="P42" s="131"/>
      <c r="Q42" s="131"/>
      <c r="R42" s="97"/>
      <c r="S42" s="93"/>
      <c r="T42" s="93"/>
      <c r="U42" s="93"/>
      <c r="V42" s="135"/>
      <c r="W42" s="135"/>
      <c r="X42" s="97"/>
      <c r="Y42" s="105"/>
      <c r="Z42" s="105"/>
      <c r="AA42" s="120"/>
      <c r="AB42" s="120"/>
      <c r="AC42" s="120"/>
      <c r="AD42" s="127"/>
      <c r="AE42" s="128"/>
      <c r="AF42" s="95"/>
    </row>
    <row r="43" spans="1:36" ht="15.75" customHeight="1">
      <c r="A43" s="129"/>
      <c r="B43" s="93"/>
      <c r="C43" s="130" t="s">
        <v>121</v>
      </c>
      <c r="D43" s="120"/>
      <c r="E43" s="120"/>
      <c r="F43" s="120"/>
      <c r="G43" s="93" t="s">
        <v>122</v>
      </c>
      <c r="H43" s="131">
        <v>3</v>
      </c>
      <c r="I43" s="131"/>
      <c r="J43" s="131"/>
      <c r="K43" s="97" t="s">
        <v>31</v>
      </c>
      <c r="L43" s="97"/>
      <c r="X43" s="93"/>
      <c r="Y43" s="93"/>
      <c r="Z43" s="93"/>
      <c r="AA43" s="93"/>
      <c r="AB43" s="93"/>
      <c r="AC43" s="93"/>
      <c r="AD43" s="127" t="s">
        <v>31</v>
      </c>
      <c r="AE43" s="128">
        <f>H43</f>
        <v>3</v>
      </c>
      <c r="AF43" s="95"/>
    </row>
    <row r="44" spans="1:36" ht="15.75" customHeight="1">
      <c r="A44" s="129"/>
      <c r="B44" s="120"/>
      <c r="C44" s="124"/>
      <c r="G44" s="130"/>
      <c r="H44" s="135"/>
      <c r="I44" s="135"/>
      <c r="J44" s="135"/>
      <c r="K44" s="126"/>
      <c r="L44" s="120"/>
      <c r="M44" s="93"/>
      <c r="N44" s="93"/>
      <c r="O44" s="135"/>
      <c r="P44" s="135"/>
      <c r="Q44" s="135"/>
      <c r="R44" s="97"/>
      <c r="S44" s="93"/>
      <c r="T44" s="93"/>
      <c r="U44" s="93"/>
      <c r="V44" s="135"/>
      <c r="W44" s="135"/>
      <c r="X44" s="97"/>
      <c r="Y44" s="105"/>
      <c r="Z44" s="105"/>
      <c r="AA44" s="120"/>
      <c r="AB44" s="120"/>
      <c r="AC44" s="120"/>
      <c r="AD44" s="127"/>
      <c r="AE44" s="128"/>
      <c r="AF44" s="95"/>
    </row>
    <row r="45" spans="1:36" ht="15.75" customHeight="1">
      <c r="A45" s="129"/>
      <c r="B45" s="120"/>
      <c r="C45" s="124" t="s">
        <v>263</v>
      </c>
      <c r="G45" s="130"/>
      <c r="H45" s="135"/>
      <c r="I45" s="135"/>
      <c r="J45" s="135"/>
      <c r="K45" s="126"/>
      <c r="L45" s="120"/>
      <c r="M45" s="93"/>
      <c r="N45" s="93"/>
      <c r="O45" s="135"/>
      <c r="P45" s="135"/>
      <c r="Q45" s="135"/>
      <c r="R45" s="97"/>
      <c r="S45" s="93"/>
      <c r="T45" s="93"/>
      <c r="U45" s="93"/>
      <c r="V45" s="135"/>
      <c r="W45" s="135"/>
      <c r="X45" s="97"/>
      <c r="Y45" s="105"/>
      <c r="Z45" s="105"/>
      <c r="AA45" s="120"/>
      <c r="AB45" s="120"/>
      <c r="AC45" s="120"/>
      <c r="AD45" s="127"/>
      <c r="AE45" s="128"/>
      <c r="AF45" s="95"/>
    </row>
    <row r="46" spans="1:36" ht="15.75" customHeight="1">
      <c r="A46" s="129"/>
      <c r="B46" s="120"/>
      <c r="C46" s="124"/>
      <c r="G46" s="130"/>
      <c r="H46" s="135"/>
      <c r="I46" s="135"/>
      <c r="J46" s="135"/>
      <c r="K46" s="126"/>
      <c r="L46" s="120"/>
      <c r="M46" s="93"/>
      <c r="N46" s="93"/>
      <c r="O46" s="135"/>
      <c r="P46" s="135"/>
      <c r="Q46" s="135"/>
      <c r="R46" s="97"/>
      <c r="S46" s="93"/>
      <c r="T46" s="93"/>
      <c r="U46" s="93"/>
      <c r="V46" s="135"/>
      <c r="W46" s="135"/>
      <c r="X46" s="97"/>
      <c r="Y46" s="105"/>
      <c r="Z46" s="105"/>
      <c r="AA46" s="120"/>
      <c r="AB46" s="120"/>
      <c r="AC46" s="120"/>
      <c r="AD46" s="127"/>
      <c r="AE46" s="128"/>
      <c r="AF46" s="95"/>
      <c r="AJ46" s="90">
        <f>1.43+0.66+0.66</f>
        <v>2.75</v>
      </c>
    </row>
    <row r="47" spans="1:36" ht="15.75" customHeight="1">
      <c r="A47" s="129"/>
      <c r="B47" s="120"/>
      <c r="C47" s="124" t="s">
        <v>116</v>
      </c>
      <c r="G47" s="130" t="s">
        <v>117</v>
      </c>
      <c r="H47" s="131">
        <v>14.34</v>
      </c>
      <c r="I47" s="131"/>
      <c r="J47" s="135"/>
      <c r="K47" s="136"/>
      <c r="L47" s="131"/>
      <c r="M47" s="137"/>
      <c r="N47" s="93" t="s">
        <v>4</v>
      </c>
      <c r="O47" s="136">
        <f>H47+K47</f>
        <v>14.34</v>
      </c>
      <c r="P47" s="131"/>
      <c r="Q47" s="131"/>
      <c r="R47" s="126" t="s">
        <v>85</v>
      </c>
      <c r="S47" s="93"/>
      <c r="T47" s="93"/>
      <c r="U47" s="93"/>
      <c r="V47" s="135"/>
      <c r="W47" s="135"/>
      <c r="X47" s="97"/>
      <c r="Y47" s="105"/>
      <c r="Z47" s="105"/>
      <c r="AA47" s="126"/>
      <c r="AB47" s="120"/>
      <c r="AC47" s="120"/>
      <c r="AD47" s="127"/>
      <c r="AE47" s="128"/>
      <c r="AF47" s="95"/>
      <c r="AJ47" s="90">
        <f>+AJ46/2</f>
        <v>1.375</v>
      </c>
    </row>
    <row r="48" spans="1:36" ht="15.75" customHeight="1">
      <c r="A48" s="129"/>
      <c r="B48" s="120"/>
      <c r="C48" s="124"/>
      <c r="G48" s="130"/>
      <c r="H48" s="135"/>
      <c r="I48" s="135"/>
      <c r="J48" s="135"/>
      <c r="K48" s="126"/>
      <c r="L48" s="120"/>
      <c r="M48" s="93"/>
      <c r="N48" s="93"/>
      <c r="O48" s="135"/>
      <c r="P48" s="135"/>
      <c r="Q48" s="135"/>
      <c r="R48" s="97"/>
      <c r="S48" s="93"/>
      <c r="T48" s="93"/>
      <c r="U48" s="93"/>
      <c r="V48" s="135"/>
      <c r="W48" s="135"/>
      <c r="X48" s="97"/>
      <c r="Y48" s="105"/>
      <c r="Z48" s="105"/>
      <c r="AA48" s="120"/>
      <c r="AB48" s="120"/>
      <c r="AC48" s="120"/>
      <c r="AD48" s="127"/>
      <c r="AE48" s="128"/>
      <c r="AF48" s="95"/>
    </row>
    <row r="49" spans="1:32" ht="15.75" customHeight="1">
      <c r="A49" s="129"/>
      <c r="B49" s="120"/>
      <c r="C49" s="124"/>
      <c r="G49" s="93" t="s">
        <v>8</v>
      </c>
      <c r="H49" s="93" t="s">
        <v>4</v>
      </c>
      <c r="I49" s="136">
        <f>O47</f>
        <v>14.34</v>
      </c>
      <c r="J49" s="131"/>
      <c r="K49" s="131"/>
      <c r="L49" s="97" t="s">
        <v>112</v>
      </c>
      <c r="M49" s="132">
        <v>0.26</v>
      </c>
      <c r="N49" s="132"/>
      <c r="O49" s="93" t="s">
        <v>4</v>
      </c>
      <c r="P49" s="131">
        <f>ROUND(I49*M49,2)</f>
        <v>3.73</v>
      </c>
      <c r="Q49" s="131"/>
      <c r="R49" s="97" t="s">
        <v>52</v>
      </c>
      <c r="S49" s="93"/>
      <c r="T49" s="93"/>
      <c r="U49" s="93"/>
      <c r="V49" s="135"/>
      <c r="W49" s="135"/>
      <c r="X49" s="97"/>
      <c r="Y49" s="105"/>
      <c r="Z49" s="105"/>
      <c r="AA49" s="120"/>
      <c r="AB49" s="120"/>
      <c r="AC49" s="120"/>
      <c r="AD49" s="127" t="s">
        <v>52</v>
      </c>
      <c r="AE49" s="128">
        <f>P49</f>
        <v>3.73</v>
      </c>
      <c r="AF49" s="138"/>
    </row>
    <row r="50" spans="1:32" ht="15.75" customHeight="1">
      <c r="A50" s="129"/>
      <c r="B50" s="120"/>
      <c r="C50" s="124"/>
      <c r="G50" s="93"/>
      <c r="H50" s="93"/>
      <c r="I50" s="136"/>
      <c r="J50" s="131"/>
      <c r="K50" s="131"/>
      <c r="L50" s="97"/>
      <c r="M50" s="93"/>
      <c r="N50" s="93"/>
      <c r="O50" s="93"/>
      <c r="P50" s="131"/>
      <c r="Q50" s="131"/>
      <c r="R50" s="97"/>
      <c r="S50" s="93"/>
      <c r="T50" s="93"/>
      <c r="U50" s="93"/>
      <c r="V50" s="135"/>
      <c r="W50" s="135"/>
      <c r="X50" s="97"/>
      <c r="Y50" s="105"/>
      <c r="Z50" s="105"/>
      <c r="AA50" s="120"/>
      <c r="AB50" s="120"/>
      <c r="AC50" s="120"/>
      <c r="AD50" s="127"/>
      <c r="AE50" s="128"/>
      <c r="AF50" s="95"/>
    </row>
    <row r="51" spans="1:32" ht="15.75" customHeight="1">
      <c r="A51" s="129"/>
      <c r="B51" s="93"/>
      <c r="C51" s="130" t="s">
        <v>121</v>
      </c>
      <c r="D51" s="120"/>
      <c r="E51" s="120"/>
      <c r="F51" s="120"/>
      <c r="G51" s="93" t="s">
        <v>122</v>
      </c>
      <c r="H51" s="131">
        <v>13</v>
      </c>
      <c r="I51" s="131"/>
      <c r="J51" s="131"/>
      <c r="K51" s="97" t="s">
        <v>31</v>
      </c>
      <c r="L51" s="97"/>
      <c r="X51" s="93"/>
      <c r="Y51" s="93"/>
      <c r="Z51" s="93"/>
      <c r="AA51" s="93"/>
      <c r="AB51" s="93"/>
      <c r="AC51" s="93"/>
      <c r="AD51" s="127" t="s">
        <v>31</v>
      </c>
      <c r="AE51" s="128">
        <f>H51</f>
        <v>13</v>
      </c>
      <c r="AF51" s="95"/>
    </row>
    <row r="52" spans="1:32" ht="15.75" customHeight="1">
      <c r="AE52" s="140"/>
      <c r="AF52" s="95"/>
    </row>
    <row r="53" spans="1:32" ht="15.75" customHeight="1">
      <c r="A53" s="141"/>
      <c r="B53" s="120"/>
      <c r="C53" s="121"/>
      <c r="D53" s="120"/>
      <c r="E53" s="120"/>
      <c r="F53" s="120"/>
      <c r="G53" s="120"/>
      <c r="H53" s="120"/>
      <c r="I53" s="121"/>
      <c r="J53" s="121"/>
      <c r="K53" s="103"/>
      <c r="R53" s="126"/>
      <c r="S53" s="120"/>
      <c r="T53" s="120"/>
      <c r="U53" s="120"/>
      <c r="V53" s="120"/>
      <c r="W53" s="120"/>
      <c r="X53" s="120"/>
      <c r="Y53" s="126"/>
      <c r="Z53" s="120"/>
      <c r="AA53" s="120"/>
      <c r="AB53" s="120"/>
      <c r="AC53" s="120"/>
      <c r="AD53" s="142"/>
      <c r="AE53" s="143"/>
      <c r="AF53" s="95"/>
    </row>
    <row r="54" spans="1:32" ht="15.75" customHeight="1">
      <c r="A54" s="119"/>
      <c r="B54" s="93"/>
      <c r="C54" s="124"/>
      <c r="G54" s="130"/>
      <c r="H54" s="131"/>
      <c r="I54" s="131"/>
      <c r="J54" s="135"/>
      <c r="K54" s="136"/>
      <c r="L54" s="131"/>
      <c r="M54" s="137"/>
      <c r="N54" s="93"/>
      <c r="O54" s="136"/>
      <c r="P54" s="131"/>
      <c r="Q54" s="131"/>
      <c r="R54" s="126"/>
      <c r="S54" s="93"/>
      <c r="T54" s="93"/>
      <c r="U54" s="93"/>
      <c r="V54" s="135"/>
      <c r="W54" s="135"/>
      <c r="X54" s="97"/>
      <c r="Y54" s="105"/>
      <c r="Z54" s="105"/>
      <c r="AA54" s="126"/>
      <c r="AB54" s="120"/>
      <c r="AC54" s="120"/>
      <c r="AD54" s="127"/>
      <c r="AE54" s="128"/>
      <c r="AF54" s="95"/>
    </row>
    <row r="55" spans="1:32" ht="15.75" customHeight="1">
      <c r="A55" s="129"/>
      <c r="B55" s="93"/>
      <c r="C55" s="124"/>
      <c r="G55" s="130"/>
      <c r="H55" s="135"/>
      <c r="I55" s="135"/>
      <c r="J55" s="135"/>
      <c r="K55" s="126"/>
      <c r="L55" s="120"/>
      <c r="M55" s="93"/>
      <c r="N55" s="93"/>
      <c r="O55" s="135"/>
      <c r="P55" s="135"/>
      <c r="Q55" s="135"/>
      <c r="R55" s="97"/>
      <c r="S55" s="93"/>
      <c r="T55" s="93"/>
      <c r="U55" s="93"/>
      <c r="V55" s="135"/>
      <c r="W55" s="135"/>
      <c r="X55" s="97"/>
      <c r="Y55" s="105"/>
      <c r="Z55" s="105"/>
      <c r="AA55" s="120"/>
      <c r="AB55" s="120"/>
      <c r="AC55" s="120"/>
      <c r="AD55" s="127"/>
      <c r="AE55" s="128"/>
      <c r="AF55" s="95"/>
    </row>
    <row r="56" spans="1:32" ht="15.75" customHeight="1">
      <c r="A56" s="141"/>
      <c r="B56" s="120"/>
      <c r="C56" s="124"/>
      <c r="G56" s="93"/>
      <c r="H56" s="93"/>
      <c r="I56" s="136"/>
      <c r="J56" s="131"/>
      <c r="K56" s="131"/>
      <c r="L56" s="97"/>
      <c r="M56" s="132"/>
      <c r="N56" s="132"/>
      <c r="O56" s="93"/>
      <c r="P56" s="131"/>
      <c r="Q56" s="131"/>
      <c r="R56" s="97"/>
      <c r="S56" s="93"/>
      <c r="T56" s="93"/>
      <c r="U56" s="93"/>
      <c r="V56" s="135"/>
      <c r="W56" s="135"/>
      <c r="X56" s="97"/>
      <c r="Y56" s="105"/>
      <c r="Z56" s="105"/>
      <c r="AA56" s="120"/>
      <c r="AB56" s="120"/>
      <c r="AC56" s="120"/>
      <c r="AD56" s="127"/>
      <c r="AE56" s="128"/>
      <c r="AF56" s="95"/>
    </row>
    <row r="57" spans="1:32" ht="15.75" customHeight="1">
      <c r="AF57" s="95"/>
    </row>
    <row r="58" spans="1:32" ht="15.75" customHeight="1">
      <c r="A58" s="144"/>
      <c r="C58" s="120"/>
      <c r="E58" s="145"/>
      <c r="F58" s="125"/>
      <c r="J58" s="125"/>
      <c r="K58" s="125"/>
      <c r="M58" s="125"/>
      <c r="N58" s="125"/>
      <c r="V58" s="145"/>
      <c r="W58" s="125"/>
      <c r="X58" s="126"/>
      <c r="AD58" s="142"/>
      <c r="AE58" s="143"/>
      <c r="AF58" s="95"/>
    </row>
    <row r="59" spans="1:32" ht="15.75" customHeight="1">
      <c r="A59" s="141"/>
      <c r="B59" s="120"/>
      <c r="C59" s="120"/>
      <c r="D59" s="120"/>
      <c r="E59" s="120"/>
      <c r="F59" s="97"/>
      <c r="G59" s="120"/>
      <c r="H59" s="120"/>
      <c r="I59" s="97"/>
      <c r="J59" s="120"/>
      <c r="K59" s="120"/>
      <c r="L59" s="121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  <c r="AA59" s="120"/>
      <c r="AB59" s="120"/>
      <c r="AC59" s="120"/>
      <c r="AD59" s="146"/>
      <c r="AE59" s="147"/>
      <c r="AF59" s="95"/>
    </row>
    <row r="60" spans="1:32" ht="15.75" customHeight="1">
      <c r="A60" s="141"/>
      <c r="B60" s="120"/>
      <c r="C60" s="130"/>
      <c r="D60" s="133"/>
      <c r="E60" s="133"/>
      <c r="F60" s="133"/>
      <c r="G60" s="126"/>
      <c r="H60" s="120"/>
      <c r="I60" s="97"/>
      <c r="J60" s="120"/>
      <c r="K60" s="120"/>
      <c r="L60" s="121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42"/>
      <c r="AE60" s="143"/>
      <c r="AF60" s="95"/>
    </row>
    <row r="61" spans="1:32" ht="15.75" customHeight="1">
      <c r="A61" s="141"/>
      <c r="B61" s="120"/>
      <c r="C61" s="120"/>
      <c r="D61" s="120"/>
      <c r="E61" s="120"/>
      <c r="F61" s="97"/>
      <c r="G61" s="120"/>
      <c r="H61" s="120"/>
      <c r="I61" s="97"/>
      <c r="J61" s="120"/>
      <c r="K61" s="120"/>
      <c r="L61" s="121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  <c r="AA61" s="120"/>
      <c r="AB61" s="120"/>
      <c r="AC61" s="120"/>
      <c r="AD61" s="146"/>
      <c r="AE61" s="147"/>
      <c r="AF61" s="95"/>
    </row>
    <row r="62" spans="1:32" ht="15.75" customHeight="1">
      <c r="A62" s="141"/>
      <c r="B62" s="120"/>
      <c r="C62" s="120"/>
      <c r="D62" s="120"/>
      <c r="E62" s="120"/>
      <c r="F62" s="97"/>
      <c r="G62" s="120"/>
      <c r="H62" s="120"/>
      <c r="I62" s="97"/>
      <c r="J62" s="120"/>
      <c r="K62" s="120"/>
      <c r="L62" s="121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  <c r="AA62" s="120"/>
      <c r="AB62" s="120"/>
      <c r="AC62" s="120"/>
      <c r="AD62" s="146"/>
      <c r="AE62" s="147"/>
      <c r="AF62" s="95"/>
    </row>
    <row r="63" spans="1:32" ht="15.75" customHeight="1">
      <c r="A63" s="141"/>
      <c r="B63" s="120"/>
      <c r="C63" s="120"/>
      <c r="D63" s="120"/>
      <c r="E63" s="120"/>
      <c r="F63" s="97"/>
      <c r="G63" s="120"/>
      <c r="H63" s="120"/>
      <c r="I63" s="97"/>
      <c r="J63" s="120"/>
      <c r="K63" s="120"/>
      <c r="L63" s="121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46"/>
      <c r="AE63" s="147"/>
      <c r="AF63" s="95"/>
    </row>
    <row r="64" spans="1:32" ht="15.75" customHeight="1">
      <c r="A64" s="129"/>
      <c r="B64" s="93"/>
      <c r="C64" s="93"/>
      <c r="D64" s="93"/>
      <c r="E64" s="93"/>
      <c r="F64" s="93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3"/>
      <c r="W64" s="93"/>
      <c r="X64" s="93"/>
      <c r="Y64" s="93"/>
      <c r="Z64" s="93"/>
      <c r="AA64" s="93"/>
      <c r="AB64" s="93"/>
      <c r="AC64" s="93"/>
      <c r="AD64" s="148"/>
      <c r="AE64" s="149"/>
      <c r="AF64" s="95"/>
    </row>
    <row r="65" spans="1:32" ht="15.75" customHeight="1">
      <c r="A65" s="129"/>
      <c r="B65" s="93"/>
      <c r="C65" s="93"/>
      <c r="D65" s="93"/>
      <c r="E65" s="93"/>
      <c r="F65" s="93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3"/>
      <c r="W65" s="93"/>
      <c r="X65" s="93"/>
      <c r="Y65" s="93"/>
      <c r="Z65" s="93"/>
      <c r="AA65" s="93"/>
      <c r="AB65" s="93"/>
      <c r="AC65" s="93"/>
      <c r="AD65" s="148"/>
      <c r="AE65" s="149"/>
      <c r="AF65" s="95"/>
    </row>
    <row r="66" spans="1:32" ht="15.75" customHeight="1">
      <c r="A66" s="150"/>
      <c r="B66" s="111"/>
      <c r="C66" s="111"/>
      <c r="D66" s="111"/>
      <c r="E66" s="111"/>
      <c r="F66" s="111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1"/>
      <c r="W66" s="111"/>
      <c r="X66" s="111"/>
      <c r="Y66" s="111"/>
      <c r="Z66" s="111"/>
      <c r="AA66" s="111"/>
      <c r="AB66" s="111"/>
      <c r="AC66" s="111"/>
      <c r="AD66" s="151"/>
      <c r="AE66" s="152"/>
      <c r="AF66" s="115"/>
    </row>
    <row r="67" spans="1:32" s="120" customFormat="1" ht="15.75" customHeight="1">
      <c r="A67" s="153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8"/>
      <c r="AE67" s="154"/>
      <c r="AF67" s="155"/>
    </row>
    <row r="68" spans="1:32" s="120" customFormat="1" ht="15.75" customHeight="1">
      <c r="A68" s="141" t="s">
        <v>244</v>
      </c>
      <c r="AD68" s="156"/>
      <c r="AE68" s="156"/>
      <c r="AF68" s="157"/>
    </row>
    <row r="69" spans="1:32" s="120" customFormat="1" ht="15.75" customHeight="1">
      <c r="A69" s="158"/>
      <c r="AD69" s="156"/>
      <c r="AE69" s="156"/>
      <c r="AF69" s="157"/>
    </row>
    <row r="70" spans="1:32" s="120" customFormat="1" ht="15.75" customHeight="1">
      <c r="A70" s="141"/>
      <c r="AD70" s="156"/>
      <c r="AE70" s="156"/>
      <c r="AF70" s="157"/>
    </row>
    <row r="71" spans="1:32" s="120" customFormat="1" ht="15.75" customHeight="1">
      <c r="A71" s="158"/>
      <c r="AD71" s="156"/>
      <c r="AE71" s="156"/>
      <c r="AF71" s="157"/>
    </row>
    <row r="72" spans="1:32" s="120" customFormat="1" ht="15.75" customHeight="1">
      <c r="A72" s="158"/>
      <c r="AD72" s="156"/>
      <c r="AE72" s="156"/>
      <c r="AF72" s="157"/>
    </row>
    <row r="73" spans="1:32" s="120" customFormat="1" ht="15.75" customHeight="1">
      <c r="A73" s="158"/>
      <c r="AD73" s="156"/>
      <c r="AE73" s="156"/>
      <c r="AF73" s="157"/>
    </row>
    <row r="74" spans="1:32" s="120" customFormat="1" ht="15.75" customHeight="1">
      <c r="A74" s="158"/>
      <c r="AD74" s="156"/>
      <c r="AE74" s="156"/>
      <c r="AF74" s="157"/>
    </row>
    <row r="75" spans="1:32" s="120" customFormat="1" ht="15.75" customHeight="1">
      <c r="A75" s="158"/>
      <c r="AD75" s="156"/>
      <c r="AE75" s="156"/>
      <c r="AF75" s="157"/>
    </row>
    <row r="76" spans="1:32" s="120" customFormat="1" ht="15.75" customHeight="1">
      <c r="A76" s="141"/>
      <c r="C76" s="130"/>
      <c r="E76" s="121"/>
      <c r="F76" s="121"/>
      <c r="G76" s="121"/>
      <c r="H76" s="126"/>
      <c r="K76" s="130"/>
      <c r="AD76" s="142"/>
      <c r="AE76" s="147"/>
      <c r="AF76" s="157"/>
    </row>
    <row r="77" spans="1:32" s="120" customFormat="1" ht="15.75" customHeight="1">
      <c r="A77" s="141"/>
      <c r="AD77" s="156"/>
      <c r="AE77" s="147"/>
      <c r="AF77" s="157"/>
    </row>
    <row r="78" spans="1:32" s="120" customFormat="1" ht="15.75" customHeight="1">
      <c r="A78" s="158"/>
      <c r="AD78" s="156"/>
      <c r="AE78" s="147"/>
      <c r="AF78" s="157"/>
    </row>
    <row r="79" spans="1:32" s="120" customFormat="1" ht="15.75" customHeight="1">
      <c r="A79" s="141"/>
      <c r="C79" s="130"/>
      <c r="E79" s="121"/>
      <c r="F79" s="121"/>
      <c r="G79" s="121"/>
      <c r="H79" s="126"/>
      <c r="K79" s="130"/>
      <c r="AD79" s="156"/>
      <c r="AE79" s="147"/>
      <c r="AF79" s="157"/>
    </row>
    <row r="80" spans="1:32" s="120" customFormat="1" ht="15.75" customHeight="1">
      <c r="A80" s="141"/>
      <c r="AD80" s="156"/>
      <c r="AE80" s="147"/>
      <c r="AF80" s="157"/>
    </row>
    <row r="81" spans="1:32" s="120" customFormat="1" ht="15.75" customHeight="1">
      <c r="A81" s="158"/>
      <c r="AD81" s="156"/>
      <c r="AE81" s="156"/>
      <c r="AF81" s="157"/>
    </row>
    <row r="82" spans="1:32" s="120" customFormat="1" ht="15.75" customHeight="1">
      <c r="A82" s="141"/>
      <c r="AD82" s="156"/>
      <c r="AE82" s="156"/>
      <c r="AF82" s="157"/>
    </row>
    <row r="83" spans="1:32" s="120" customFormat="1" ht="15.75" customHeight="1">
      <c r="A83" s="158"/>
      <c r="AD83" s="156"/>
      <c r="AE83" s="156"/>
      <c r="AF83" s="157"/>
    </row>
    <row r="84" spans="1:32" s="120" customFormat="1" ht="15.75" customHeight="1">
      <c r="A84" s="158"/>
      <c r="AD84" s="156"/>
      <c r="AE84" s="156"/>
      <c r="AF84" s="157"/>
    </row>
    <row r="85" spans="1:32" s="120" customFormat="1" ht="15.75" customHeight="1">
      <c r="A85" s="141"/>
      <c r="D85" s="159" t="s">
        <v>123</v>
      </c>
      <c r="E85" s="159"/>
      <c r="F85" s="159"/>
      <c r="G85" s="159"/>
      <c r="H85" s="159"/>
      <c r="J85" s="160"/>
      <c r="K85" s="160"/>
      <c r="L85" s="160"/>
      <c r="AD85" s="156"/>
      <c r="AE85" s="156"/>
      <c r="AF85" s="157"/>
    </row>
    <row r="86" spans="1:32" s="120" customFormat="1" ht="15.75" customHeight="1">
      <c r="A86" s="161"/>
      <c r="B86" s="162"/>
      <c r="C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3"/>
      <c r="AE86" s="164"/>
      <c r="AF86" s="157"/>
    </row>
    <row r="87" spans="1:32" s="120" customFormat="1" ht="15.75" customHeight="1">
      <c r="A87" s="165"/>
      <c r="B87" s="162"/>
      <c r="C87" s="162"/>
      <c r="D87" s="166">
        <v>0.05</v>
      </c>
      <c r="E87" s="166"/>
      <c r="F87" s="162" t="s">
        <v>124</v>
      </c>
      <c r="G87" s="166">
        <v>0.05</v>
      </c>
      <c r="H87" s="166"/>
      <c r="I87" s="167" t="s">
        <v>125</v>
      </c>
      <c r="J87" s="166">
        <v>0.3</v>
      </c>
      <c r="K87" s="166"/>
      <c r="L87" s="162" t="s">
        <v>245</v>
      </c>
      <c r="M87" s="166">
        <v>0.13</v>
      </c>
      <c r="N87" s="166"/>
      <c r="O87" s="167" t="s">
        <v>125</v>
      </c>
      <c r="P87" s="166"/>
      <c r="Q87" s="166" t="s">
        <v>246</v>
      </c>
      <c r="R87" s="162"/>
      <c r="S87" s="162" t="s">
        <v>112</v>
      </c>
      <c r="T87" s="168">
        <v>0.5</v>
      </c>
      <c r="U87" s="162" t="s">
        <v>247</v>
      </c>
      <c r="V87" s="169">
        <v>2</v>
      </c>
      <c r="W87" s="170"/>
      <c r="X87" s="170"/>
      <c r="Y87" s="121"/>
      <c r="Z87" s="121"/>
      <c r="AA87" s="170"/>
      <c r="AB87" s="170"/>
      <c r="AC87" s="162"/>
      <c r="AD87" s="163" t="s">
        <v>126</v>
      </c>
      <c r="AE87" s="200">
        <f>ROUND(0.05*0.05+0.3*0.13+((0.18+0.21)*0.5/2),2)</f>
        <v>0.14000000000000001</v>
      </c>
      <c r="AF87" s="157"/>
    </row>
    <row r="88" spans="1:32" s="120" customFormat="1" ht="15.75" customHeight="1">
      <c r="A88" s="141"/>
      <c r="C88" s="130"/>
      <c r="E88" s="172"/>
      <c r="F88" s="172"/>
      <c r="G88" s="172"/>
      <c r="AD88" s="156"/>
      <c r="AE88" s="147"/>
      <c r="AF88" s="157"/>
    </row>
    <row r="89" spans="1:32" s="120" customFormat="1" ht="15.75" customHeight="1">
      <c r="A89" s="158"/>
      <c r="AD89" s="156"/>
      <c r="AE89" s="147"/>
      <c r="AF89" s="157"/>
    </row>
    <row r="90" spans="1:32" s="120" customFormat="1" ht="15.75" customHeight="1">
      <c r="A90" s="141"/>
      <c r="D90" s="121"/>
      <c r="G90" s="173"/>
      <c r="H90" s="173"/>
      <c r="I90" s="173"/>
      <c r="J90" s="173"/>
      <c r="N90" s="172"/>
      <c r="O90" s="130"/>
      <c r="AD90" s="156"/>
      <c r="AE90" s="147"/>
      <c r="AF90" s="157"/>
    </row>
    <row r="91" spans="1:32" s="120" customFormat="1" ht="15.75" customHeight="1">
      <c r="A91" s="141"/>
      <c r="D91" s="121"/>
      <c r="G91" s="173"/>
      <c r="H91" s="173"/>
      <c r="I91" s="173"/>
      <c r="J91" s="173"/>
      <c r="N91" s="172"/>
      <c r="O91" s="130"/>
      <c r="AD91" s="156"/>
      <c r="AE91" s="147"/>
      <c r="AF91" s="157"/>
    </row>
    <row r="92" spans="1:32" s="120" customFormat="1" ht="15.75" customHeight="1">
      <c r="A92" s="158"/>
      <c r="K92" s="173"/>
      <c r="L92" s="174"/>
      <c r="M92" s="174"/>
      <c r="N92" s="174"/>
      <c r="AD92" s="163"/>
      <c r="AE92" s="164"/>
      <c r="AF92" s="157"/>
    </row>
    <row r="93" spans="1:32" s="120" customFormat="1" ht="15.75" customHeight="1">
      <c r="A93" s="158"/>
      <c r="C93" s="175"/>
      <c r="D93" s="176"/>
      <c r="E93" s="176"/>
      <c r="F93" s="177"/>
      <c r="G93" s="176"/>
      <c r="H93" s="176"/>
      <c r="I93" s="177"/>
      <c r="J93" s="176"/>
      <c r="K93" s="176"/>
      <c r="L93" s="177"/>
      <c r="M93" s="176"/>
      <c r="N93" s="176"/>
      <c r="O93" s="177"/>
      <c r="P93" s="176"/>
      <c r="Q93" s="176"/>
      <c r="R93" s="177"/>
      <c r="S93" s="176"/>
      <c r="T93" s="176"/>
      <c r="U93" s="177"/>
      <c r="V93" s="176"/>
      <c r="W93" s="176"/>
      <c r="X93" s="177"/>
      <c r="Y93" s="176"/>
      <c r="Z93" s="176"/>
      <c r="AA93" s="176"/>
      <c r="AB93" s="178"/>
      <c r="AC93" s="179"/>
      <c r="AD93" s="180"/>
      <c r="AE93" s="181"/>
      <c r="AF93" s="157"/>
    </row>
    <row r="94" spans="1:32" s="120" customFormat="1" ht="15.75" customHeight="1">
      <c r="A94" s="158"/>
      <c r="C94" s="177"/>
      <c r="D94" s="176"/>
      <c r="E94" s="176"/>
      <c r="F94" s="177"/>
      <c r="G94" s="176"/>
      <c r="H94" s="176"/>
      <c r="I94" s="177"/>
      <c r="J94" s="176"/>
      <c r="K94" s="176"/>
      <c r="L94" s="177"/>
      <c r="M94" s="176"/>
      <c r="N94" s="176"/>
      <c r="O94" s="177"/>
      <c r="P94" s="179"/>
      <c r="Q94" s="179"/>
      <c r="R94" s="177"/>
      <c r="S94" s="182"/>
      <c r="T94" s="182"/>
      <c r="U94" s="177"/>
      <c r="V94" s="179"/>
      <c r="W94" s="179"/>
      <c r="X94" s="177"/>
      <c r="Y94" s="179"/>
      <c r="Z94" s="179"/>
      <c r="AA94" s="182"/>
      <c r="AB94" s="177"/>
      <c r="AC94" s="179"/>
      <c r="AD94" s="183"/>
      <c r="AE94" s="184"/>
      <c r="AF94" s="157"/>
    </row>
    <row r="95" spans="1:32" s="120" customFormat="1" ht="15.75" customHeight="1">
      <c r="A95" s="158"/>
      <c r="AD95" s="156"/>
      <c r="AE95" s="147"/>
      <c r="AF95" s="157"/>
    </row>
    <row r="96" spans="1:32" s="120" customFormat="1" ht="15.75" customHeight="1">
      <c r="A96" s="185"/>
      <c r="B96" s="186"/>
      <c r="C96" s="186"/>
      <c r="D96" s="186"/>
      <c r="E96" s="186"/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  <c r="AA96" s="186"/>
      <c r="AB96" s="186"/>
      <c r="AC96" s="186"/>
      <c r="AD96" s="187"/>
      <c r="AE96" s="188"/>
      <c r="AF96" s="189"/>
    </row>
    <row r="97" spans="1:32" s="120" customFormat="1" ht="15.75" customHeight="1">
      <c r="A97" s="153"/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8"/>
      <c r="AE97" s="154"/>
      <c r="AF97" s="155"/>
    </row>
    <row r="98" spans="1:32" s="120" customFormat="1" ht="15.75" customHeight="1">
      <c r="A98" s="141" t="s">
        <v>262</v>
      </c>
      <c r="AD98" s="156"/>
      <c r="AE98" s="156"/>
      <c r="AF98" s="157"/>
    </row>
    <row r="99" spans="1:32" s="120" customFormat="1" ht="15.75" customHeight="1">
      <c r="A99" s="158" t="s">
        <v>127</v>
      </c>
      <c r="AD99" s="156"/>
      <c r="AE99" s="156"/>
      <c r="AF99" s="157"/>
    </row>
    <row r="100" spans="1:32" s="120" customFormat="1" ht="15.75" customHeight="1">
      <c r="A100" s="141"/>
      <c r="AD100" s="156"/>
      <c r="AE100" s="156"/>
      <c r="AF100" s="157"/>
    </row>
    <row r="101" spans="1:32" s="120" customFormat="1" ht="15.75" customHeight="1">
      <c r="A101" s="158"/>
      <c r="AD101" s="156"/>
      <c r="AE101" s="156"/>
      <c r="AF101" s="157"/>
    </row>
    <row r="102" spans="1:32" s="120" customFormat="1" ht="15.75" customHeight="1">
      <c r="A102" s="158"/>
      <c r="AD102" s="156"/>
      <c r="AE102" s="156"/>
      <c r="AF102" s="157"/>
    </row>
    <row r="103" spans="1:32" s="120" customFormat="1" ht="15.75" customHeight="1">
      <c r="A103" s="158"/>
      <c r="AD103" s="156"/>
      <c r="AE103" s="156"/>
      <c r="AF103" s="157"/>
    </row>
    <row r="104" spans="1:32" s="120" customFormat="1" ht="15.75" customHeight="1">
      <c r="A104" s="158"/>
      <c r="AD104" s="156"/>
      <c r="AE104" s="156"/>
      <c r="AF104" s="157"/>
    </row>
    <row r="105" spans="1:32" s="120" customFormat="1" ht="15.75" customHeight="1">
      <c r="A105" s="158"/>
      <c r="AD105" s="156"/>
      <c r="AE105" s="156"/>
      <c r="AF105" s="157"/>
    </row>
    <row r="106" spans="1:32" s="120" customFormat="1" ht="15.75" customHeight="1">
      <c r="A106" s="141"/>
      <c r="C106" s="130"/>
      <c r="E106" s="121"/>
      <c r="F106" s="121"/>
      <c r="G106" s="121"/>
      <c r="H106" s="126"/>
      <c r="K106" s="130"/>
      <c r="AD106" s="142"/>
      <c r="AE106" s="147"/>
      <c r="AF106" s="157"/>
    </row>
    <row r="107" spans="1:32" s="120" customFormat="1" ht="15.75" customHeight="1">
      <c r="A107" s="141"/>
      <c r="AD107" s="156"/>
      <c r="AE107" s="147"/>
      <c r="AF107" s="157"/>
    </row>
    <row r="108" spans="1:32" s="120" customFormat="1" ht="15.75" customHeight="1">
      <c r="A108" s="158"/>
      <c r="AD108" s="156"/>
      <c r="AE108" s="147"/>
      <c r="AF108" s="157"/>
    </row>
    <row r="109" spans="1:32" s="120" customFormat="1" ht="15.75" customHeight="1">
      <c r="A109" s="141"/>
      <c r="C109" s="130"/>
      <c r="E109" s="121"/>
      <c r="F109" s="121"/>
      <c r="G109" s="121"/>
      <c r="H109" s="126"/>
      <c r="K109" s="130"/>
      <c r="AD109" s="156"/>
      <c r="AE109" s="147"/>
      <c r="AF109" s="157"/>
    </row>
    <row r="110" spans="1:32" s="120" customFormat="1" ht="15.75" customHeight="1">
      <c r="A110" s="141"/>
      <c r="AD110" s="156"/>
      <c r="AE110" s="147"/>
      <c r="AF110" s="157"/>
    </row>
    <row r="111" spans="1:32" s="120" customFormat="1" ht="15.75" customHeight="1">
      <c r="A111" s="158"/>
      <c r="AD111" s="156"/>
      <c r="AE111" s="156"/>
      <c r="AF111" s="157"/>
    </row>
    <row r="112" spans="1:32" s="120" customFormat="1" ht="15.75" customHeight="1">
      <c r="A112" s="141"/>
      <c r="AD112" s="156"/>
      <c r="AE112" s="156"/>
      <c r="AF112" s="157"/>
    </row>
    <row r="113" spans="1:32" s="120" customFormat="1" ht="15.75" customHeight="1">
      <c r="A113" s="158"/>
      <c r="AD113" s="156"/>
      <c r="AE113" s="156"/>
      <c r="AF113" s="157"/>
    </row>
    <row r="114" spans="1:32" s="120" customFormat="1" ht="15.75" customHeight="1">
      <c r="A114" s="158"/>
      <c r="AD114" s="156"/>
      <c r="AE114" s="156"/>
      <c r="AF114" s="157"/>
    </row>
    <row r="115" spans="1:32" s="120" customFormat="1" ht="15.75" customHeight="1">
      <c r="A115" s="141"/>
      <c r="D115" s="159" t="s">
        <v>123</v>
      </c>
      <c r="E115" s="159"/>
      <c r="F115" s="159"/>
      <c r="G115" s="159"/>
      <c r="H115" s="159"/>
      <c r="J115" s="160"/>
      <c r="K115" s="160"/>
      <c r="L115" s="160"/>
      <c r="AD115" s="156"/>
      <c r="AE115" s="156"/>
      <c r="AF115" s="157"/>
    </row>
    <row r="116" spans="1:32" s="120" customFormat="1" ht="15.75" customHeight="1">
      <c r="A116" s="161"/>
      <c r="B116" s="162"/>
      <c r="C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3"/>
      <c r="AE116" s="164"/>
      <c r="AF116" s="157"/>
    </row>
    <row r="117" spans="1:32" s="120" customFormat="1" ht="15.75" customHeight="1">
      <c r="A117" s="165"/>
      <c r="B117" s="162"/>
      <c r="C117" s="190"/>
      <c r="D117" s="162"/>
      <c r="E117" s="191" t="s">
        <v>248</v>
      </c>
      <c r="F117" s="191"/>
      <c r="G117" s="191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1"/>
      <c r="Z117" s="191"/>
      <c r="AA117" s="170"/>
      <c r="AB117" s="170"/>
      <c r="AC117" s="162"/>
      <c r="AD117" s="163" t="s">
        <v>126</v>
      </c>
      <c r="AE117" s="192">
        <f>(0.25*0.15)-(0.15*0.05)</f>
        <v>0.03</v>
      </c>
      <c r="AF117" s="157"/>
    </row>
    <row r="118" spans="1:32" s="120" customFormat="1" ht="15.75" customHeight="1">
      <c r="A118" s="141"/>
      <c r="C118" s="130"/>
      <c r="E118" s="172"/>
      <c r="F118" s="172"/>
      <c r="G118" s="172"/>
      <c r="AD118" s="156"/>
      <c r="AE118" s="147"/>
      <c r="AF118" s="157"/>
    </row>
    <row r="119" spans="1:32" s="120" customFormat="1" ht="15.75" customHeight="1">
      <c r="A119" s="158"/>
      <c r="AD119" s="156"/>
      <c r="AE119" s="147"/>
      <c r="AF119" s="157"/>
    </row>
    <row r="120" spans="1:32" s="120" customFormat="1" ht="15.75" customHeight="1">
      <c r="A120" s="141"/>
      <c r="D120" s="121"/>
      <c r="G120" s="173"/>
      <c r="H120" s="173"/>
      <c r="I120" s="173"/>
      <c r="J120" s="173"/>
      <c r="N120" s="172"/>
      <c r="O120" s="130"/>
      <c r="AD120" s="156"/>
      <c r="AE120" s="147"/>
      <c r="AF120" s="157"/>
    </row>
    <row r="121" spans="1:32" s="120" customFormat="1" ht="15.75" customHeight="1">
      <c r="A121" s="141"/>
      <c r="D121" s="121"/>
      <c r="G121" s="173"/>
      <c r="H121" s="173"/>
      <c r="I121" s="173"/>
      <c r="J121" s="173"/>
      <c r="N121" s="172"/>
      <c r="O121" s="130"/>
      <c r="AD121" s="156"/>
      <c r="AE121" s="147"/>
      <c r="AF121" s="157"/>
    </row>
    <row r="122" spans="1:32" s="120" customFormat="1" ht="15.75" customHeight="1">
      <c r="A122" s="158"/>
      <c r="K122" s="173"/>
      <c r="L122" s="174"/>
      <c r="M122" s="174"/>
      <c r="N122" s="174"/>
      <c r="AD122" s="163"/>
      <c r="AE122" s="164"/>
      <c r="AF122" s="157"/>
    </row>
    <row r="123" spans="1:32" s="120" customFormat="1" ht="15.75" customHeight="1">
      <c r="A123" s="158"/>
      <c r="C123" s="175"/>
      <c r="D123" s="176"/>
      <c r="E123" s="176"/>
      <c r="F123" s="177"/>
      <c r="G123" s="176"/>
      <c r="H123" s="176"/>
      <c r="I123" s="177"/>
      <c r="J123" s="176"/>
      <c r="K123" s="176"/>
      <c r="L123" s="177"/>
      <c r="M123" s="176"/>
      <c r="N123" s="176"/>
      <c r="O123" s="177"/>
      <c r="P123" s="176"/>
      <c r="Q123" s="176"/>
      <c r="R123" s="177"/>
      <c r="S123" s="176"/>
      <c r="T123" s="176"/>
      <c r="U123" s="177"/>
      <c r="V123" s="176"/>
      <c r="W123" s="176"/>
      <c r="X123" s="177"/>
      <c r="Y123" s="176"/>
      <c r="Z123" s="176"/>
      <c r="AA123" s="176"/>
      <c r="AB123" s="178"/>
      <c r="AC123" s="179"/>
      <c r="AD123" s="180"/>
      <c r="AE123" s="181"/>
      <c r="AF123" s="157"/>
    </row>
    <row r="124" spans="1:32" s="120" customFormat="1" ht="15.75" customHeight="1">
      <c r="A124" s="158"/>
      <c r="C124" s="177"/>
      <c r="D124" s="176"/>
      <c r="E124" s="176"/>
      <c r="F124" s="177"/>
      <c r="G124" s="176"/>
      <c r="H124" s="176"/>
      <c r="I124" s="177"/>
      <c r="J124" s="176"/>
      <c r="K124" s="176"/>
      <c r="L124" s="177"/>
      <c r="M124" s="176"/>
      <c r="N124" s="176"/>
      <c r="O124" s="177"/>
      <c r="P124" s="179"/>
      <c r="Q124" s="179"/>
      <c r="R124" s="177"/>
      <c r="S124" s="182"/>
      <c r="T124" s="182"/>
      <c r="U124" s="177"/>
      <c r="V124" s="179"/>
      <c r="W124" s="179"/>
      <c r="X124" s="177"/>
      <c r="Y124" s="179"/>
      <c r="Z124" s="179"/>
      <c r="AA124" s="182"/>
      <c r="AB124" s="177"/>
      <c r="AC124" s="179"/>
      <c r="AD124" s="183"/>
      <c r="AE124" s="184"/>
      <c r="AF124" s="157"/>
    </row>
    <row r="125" spans="1:32" s="120" customFormat="1" ht="15.75" customHeight="1">
      <c r="A125" s="158"/>
      <c r="AD125" s="156"/>
      <c r="AE125" s="147"/>
      <c r="AF125" s="157"/>
    </row>
    <row r="126" spans="1:32" s="120" customFormat="1" ht="15.75" customHeight="1">
      <c r="A126" s="185"/>
      <c r="B126" s="186"/>
      <c r="C126" s="186"/>
      <c r="D126" s="186"/>
      <c r="E126" s="186"/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  <c r="R126" s="186"/>
      <c r="S126" s="186"/>
      <c r="T126" s="186"/>
      <c r="U126" s="186"/>
      <c r="V126" s="186"/>
      <c r="W126" s="186"/>
      <c r="X126" s="186"/>
      <c r="Y126" s="186"/>
      <c r="Z126" s="186"/>
      <c r="AA126" s="186"/>
      <c r="AB126" s="186"/>
      <c r="AC126" s="186"/>
      <c r="AD126" s="187"/>
      <c r="AE126" s="188"/>
      <c r="AF126" s="189"/>
    </row>
    <row r="127" spans="1:32" s="120" customFormat="1" ht="15.75" customHeight="1">
      <c r="A127" s="153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8"/>
      <c r="AE127" s="154"/>
      <c r="AF127" s="155"/>
    </row>
    <row r="128" spans="1:32" s="120" customFormat="1" ht="15.75" customHeight="1">
      <c r="A128" s="141" t="s">
        <v>238</v>
      </c>
      <c r="AD128" s="156"/>
      <c r="AE128" s="156"/>
      <c r="AF128" s="157"/>
    </row>
    <row r="129" spans="1:32" s="120" customFormat="1" ht="15.75" customHeight="1">
      <c r="A129" s="158" t="s">
        <v>99</v>
      </c>
      <c r="AD129" s="156"/>
      <c r="AE129" s="156"/>
      <c r="AF129" s="157"/>
    </row>
    <row r="130" spans="1:32" s="120" customFormat="1" ht="15.75" customHeight="1">
      <c r="A130" s="141"/>
      <c r="AD130" s="156"/>
      <c r="AE130" s="156"/>
      <c r="AF130" s="157"/>
    </row>
    <row r="131" spans="1:32" s="120" customFormat="1" ht="15.75" customHeight="1">
      <c r="A131" s="158"/>
      <c r="AD131" s="156"/>
      <c r="AE131" s="156"/>
      <c r="AF131" s="157"/>
    </row>
    <row r="132" spans="1:32" s="120" customFormat="1" ht="15.75" customHeight="1">
      <c r="A132" s="158"/>
      <c r="AD132" s="156"/>
      <c r="AE132" s="156"/>
      <c r="AF132" s="157"/>
    </row>
    <row r="133" spans="1:32" s="120" customFormat="1" ht="15.75" customHeight="1">
      <c r="A133" s="158"/>
      <c r="AD133" s="156"/>
      <c r="AE133" s="156"/>
      <c r="AF133" s="157"/>
    </row>
    <row r="134" spans="1:32" s="120" customFormat="1" ht="15.75" customHeight="1">
      <c r="A134" s="158"/>
      <c r="AD134" s="156"/>
      <c r="AE134" s="156"/>
      <c r="AF134" s="157"/>
    </row>
    <row r="135" spans="1:32" s="120" customFormat="1" ht="15.75" customHeight="1">
      <c r="A135" s="158"/>
      <c r="AD135" s="156"/>
      <c r="AE135" s="156"/>
      <c r="AF135" s="157"/>
    </row>
    <row r="136" spans="1:32" s="120" customFormat="1" ht="15.75" customHeight="1">
      <c r="A136" s="141"/>
      <c r="C136" s="130"/>
      <c r="E136" s="121"/>
      <c r="F136" s="121"/>
      <c r="G136" s="121"/>
      <c r="H136" s="126"/>
      <c r="K136" s="130"/>
      <c r="AD136" s="142"/>
      <c r="AE136" s="147"/>
      <c r="AF136" s="157"/>
    </row>
    <row r="137" spans="1:32" s="120" customFormat="1" ht="15.75" customHeight="1">
      <c r="A137" s="141"/>
      <c r="AD137" s="156"/>
      <c r="AE137" s="147"/>
      <c r="AF137" s="157"/>
    </row>
    <row r="138" spans="1:32" s="120" customFormat="1" ht="15.75" customHeight="1">
      <c r="A138" s="158"/>
      <c r="AD138" s="156"/>
      <c r="AE138" s="147"/>
      <c r="AF138" s="157"/>
    </row>
    <row r="139" spans="1:32" s="120" customFormat="1" ht="15.75" customHeight="1">
      <c r="A139" s="141"/>
      <c r="C139" s="130"/>
      <c r="E139" s="121"/>
      <c r="F139" s="121"/>
      <c r="G139" s="121"/>
      <c r="H139" s="126"/>
      <c r="K139" s="130"/>
      <c r="AD139" s="156"/>
      <c r="AE139" s="147"/>
      <c r="AF139" s="157"/>
    </row>
    <row r="140" spans="1:32" s="120" customFormat="1" ht="15.75" customHeight="1">
      <c r="A140" s="141"/>
      <c r="AD140" s="156"/>
      <c r="AE140" s="147"/>
      <c r="AF140" s="157"/>
    </row>
    <row r="141" spans="1:32" s="120" customFormat="1" ht="15.75" customHeight="1">
      <c r="A141" s="158"/>
      <c r="AD141" s="156"/>
      <c r="AE141" s="156"/>
      <c r="AF141" s="157"/>
    </row>
    <row r="142" spans="1:32" s="120" customFormat="1" ht="15.75" customHeight="1">
      <c r="A142" s="141"/>
      <c r="AD142" s="156"/>
      <c r="AE142" s="156"/>
      <c r="AF142" s="157"/>
    </row>
    <row r="143" spans="1:32" s="120" customFormat="1" ht="15.75" customHeight="1">
      <c r="A143" s="158"/>
      <c r="AD143" s="156"/>
      <c r="AE143" s="156"/>
      <c r="AF143" s="157"/>
    </row>
    <row r="144" spans="1:32" s="120" customFormat="1" ht="15.75" customHeight="1">
      <c r="A144" s="158"/>
      <c r="AD144" s="156"/>
      <c r="AE144" s="156"/>
      <c r="AF144" s="157"/>
    </row>
    <row r="145" spans="1:35" s="120" customFormat="1" ht="15.75" customHeight="1">
      <c r="A145" s="141"/>
      <c r="D145" s="159" t="s">
        <v>123</v>
      </c>
      <c r="E145" s="159"/>
      <c r="F145" s="159"/>
      <c r="G145" s="159"/>
      <c r="H145" s="159"/>
      <c r="J145" s="160"/>
      <c r="K145" s="160"/>
      <c r="L145" s="160"/>
      <c r="AD145" s="156"/>
      <c r="AE145" s="156"/>
      <c r="AF145" s="157"/>
    </row>
    <row r="146" spans="1:35" s="120" customFormat="1" ht="15.75" customHeight="1">
      <c r="A146" s="161"/>
      <c r="B146" s="162"/>
      <c r="C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3"/>
      <c r="AE146" s="164"/>
      <c r="AF146" s="157"/>
    </row>
    <row r="147" spans="1:35" s="120" customFormat="1" ht="15.75" customHeight="1">
      <c r="A147" s="165"/>
      <c r="B147" s="162"/>
      <c r="C147" s="162"/>
      <c r="D147" s="193"/>
      <c r="E147" s="191" t="s">
        <v>249</v>
      </c>
      <c r="F147" s="191"/>
      <c r="G147" s="191"/>
      <c r="H147" s="191"/>
      <c r="I147" s="191"/>
      <c r="J147" s="191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21"/>
      <c r="AA147" s="170"/>
      <c r="AB147" s="170"/>
      <c r="AC147" s="162"/>
      <c r="AD147" s="163" t="s">
        <v>126</v>
      </c>
      <c r="AE147" s="192">
        <f>ROUND(0.22*0.13-0.12*0.03,3)</f>
        <v>2.5000000000000001E-2</v>
      </c>
      <c r="AF147" s="157"/>
    </row>
    <row r="148" spans="1:35" s="120" customFormat="1" ht="15.75" customHeight="1">
      <c r="A148" s="141"/>
      <c r="C148" s="130"/>
      <c r="E148" s="172"/>
      <c r="F148" s="172"/>
      <c r="G148" s="172"/>
      <c r="AD148" s="156"/>
      <c r="AE148" s="147"/>
      <c r="AF148" s="157"/>
    </row>
    <row r="149" spans="1:35" s="120" customFormat="1" ht="15.75" customHeight="1">
      <c r="A149" s="158"/>
      <c r="AD149" s="156"/>
      <c r="AE149" s="147"/>
      <c r="AF149" s="157"/>
    </row>
    <row r="150" spans="1:35" s="120" customFormat="1" ht="15.75" customHeight="1">
      <c r="A150" s="141"/>
      <c r="D150" s="121"/>
      <c r="G150" s="173"/>
      <c r="H150" s="173"/>
      <c r="I150" s="173"/>
      <c r="J150" s="173"/>
      <c r="N150" s="172"/>
      <c r="O150" s="130"/>
      <c r="AD150" s="156"/>
      <c r="AE150" s="147"/>
      <c r="AF150" s="157"/>
    </row>
    <row r="151" spans="1:35" s="120" customFormat="1" ht="15.75" customHeight="1">
      <c r="A151" s="141"/>
      <c r="D151" s="121"/>
      <c r="G151" s="173"/>
      <c r="H151" s="173"/>
      <c r="I151" s="173"/>
      <c r="J151" s="173"/>
      <c r="N151" s="172"/>
      <c r="O151" s="130"/>
      <c r="AD151" s="156"/>
      <c r="AE151" s="147"/>
      <c r="AF151" s="157"/>
    </row>
    <row r="152" spans="1:35" s="120" customFormat="1" ht="15.75" customHeight="1">
      <c r="A152" s="158"/>
      <c r="K152" s="173"/>
      <c r="L152" s="174"/>
      <c r="M152" s="174"/>
      <c r="N152" s="174"/>
      <c r="AD152" s="163"/>
      <c r="AE152" s="164"/>
      <c r="AF152" s="157"/>
    </row>
    <row r="153" spans="1:35" s="120" customFormat="1" ht="15.75" customHeight="1">
      <c r="A153" s="158"/>
      <c r="C153" s="175"/>
      <c r="D153" s="176"/>
      <c r="E153" s="176"/>
      <c r="F153" s="177"/>
      <c r="G153" s="176"/>
      <c r="H153" s="176"/>
      <c r="I153" s="177"/>
      <c r="J153" s="176"/>
      <c r="K153" s="176"/>
      <c r="L153" s="177"/>
      <c r="M153" s="176"/>
      <c r="N153" s="176"/>
      <c r="O153" s="177"/>
      <c r="P153" s="176"/>
      <c r="Q153" s="176"/>
      <c r="R153" s="177"/>
      <c r="S153" s="176"/>
      <c r="T153" s="176"/>
      <c r="U153" s="177"/>
      <c r="V153" s="176"/>
      <c r="W153" s="176"/>
      <c r="X153" s="177"/>
      <c r="Y153" s="176"/>
      <c r="Z153" s="176"/>
      <c r="AA153" s="176"/>
      <c r="AB153" s="178"/>
      <c r="AC153" s="179"/>
      <c r="AD153" s="180"/>
      <c r="AE153" s="181"/>
      <c r="AF153" s="157"/>
    </row>
    <row r="154" spans="1:35" s="120" customFormat="1" ht="15.75" customHeight="1">
      <c r="A154" s="158"/>
      <c r="C154" s="177"/>
      <c r="D154" s="176"/>
      <c r="E154" s="176"/>
      <c r="F154" s="177"/>
      <c r="G154" s="176"/>
      <c r="H154" s="176"/>
      <c r="I154" s="177"/>
      <c r="J154" s="176"/>
      <c r="K154" s="176"/>
      <c r="L154" s="177"/>
      <c r="M154" s="176"/>
      <c r="N154" s="176"/>
      <c r="O154" s="177"/>
      <c r="P154" s="179"/>
      <c r="Q154" s="179"/>
      <c r="R154" s="177"/>
      <c r="S154" s="182"/>
      <c r="T154" s="182"/>
      <c r="U154" s="177"/>
      <c r="V154" s="179"/>
      <c r="W154" s="179"/>
      <c r="X154" s="177"/>
      <c r="Y154" s="179"/>
      <c r="Z154" s="179"/>
      <c r="AA154" s="182"/>
      <c r="AB154" s="177"/>
      <c r="AC154" s="179"/>
      <c r="AD154" s="183"/>
      <c r="AE154" s="184"/>
      <c r="AF154" s="157"/>
    </row>
    <row r="155" spans="1:35" s="120" customFormat="1" ht="15.75" customHeight="1">
      <c r="A155" s="158"/>
      <c r="AD155" s="156"/>
      <c r="AE155" s="147"/>
      <c r="AF155" s="157"/>
    </row>
    <row r="156" spans="1:35" s="120" customFormat="1" ht="15.75" customHeight="1">
      <c r="A156" s="185"/>
      <c r="B156" s="186"/>
      <c r="C156" s="186"/>
      <c r="D156" s="186"/>
      <c r="E156" s="186"/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  <c r="R156" s="186"/>
      <c r="S156" s="186"/>
      <c r="T156" s="186"/>
      <c r="U156" s="186"/>
      <c r="V156" s="186"/>
      <c r="W156" s="186"/>
      <c r="X156" s="186"/>
      <c r="Y156" s="186"/>
      <c r="Z156" s="186"/>
      <c r="AA156" s="186"/>
      <c r="AB156" s="186"/>
      <c r="AC156" s="186"/>
      <c r="AD156" s="187"/>
      <c r="AE156" s="188"/>
      <c r="AF156" s="189"/>
    </row>
    <row r="157" spans="1:35" s="83" customFormat="1" ht="27.2" customHeight="1">
      <c r="A157" s="77" t="s">
        <v>101</v>
      </c>
      <c r="B157" s="78" t="s">
        <v>102</v>
      </c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80"/>
      <c r="AD157" s="81" t="s">
        <v>0</v>
      </c>
      <c r="AE157" s="81" t="s">
        <v>104</v>
      </c>
      <c r="AF157" s="82" t="s">
        <v>105</v>
      </c>
      <c r="AI157" s="84"/>
    </row>
    <row r="158" spans="1:35" ht="15.75" customHeight="1">
      <c r="A158" s="85" t="s">
        <v>106</v>
      </c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7"/>
      <c r="AE158" s="88"/>
      <c r="AF158" s="89"/>
    </row>
    <row r="159" spans="1:35" ht="15.75" customHeight="1">
      <c r="A159" s="92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83"/>
      <c r="AE159" s="94"/>
      <c r="AF159" s="95"/>
    </row>
    <row r="160" spans="1:35" ht="15.75" customHeight="1">
      <c r="A160" s="92"/>
      <c r="B160" s="93"/>
      <c r="C160" s="96"/>
      <c r="D160" s="93"/>
      <c r="E160" s="93"/>
      <c r="F160" s="93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3"/>
      <c r="W160" s="93"/>
      <c r="X160" s="93"/>
      <c r="Y160" s="93"/>
      <c r="Z160" s="93"/>
      <c r="AA160" s="93"/>
      <c r="AB160" s="93"/>
      <c r="AC160" s="93"/>
      <c r="AD160" s="83"/>
      <c r="AE160" s="94"/>
      <c r="AF160" s="95"/>
    </row>
    <row r="161" spans="1:32" ht="15.75" customHeight="1">
      <c r="A161" s="92"/>
      <c r="B161" s="93"/>
      <c r="C161" s="93"/>
      <c r="D161" s="93"/>
      <c r="E161" s="93"/>
      <c r="F161" s="93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3"/>
      <c r="W161" s="93"/>
      <c r="X161" s="93"/>
      <c r="Y161" s="93"/>
      <c r="Z161" s="93"/>
      <c r="AA161" s="93"/>
      <c r="AB161" s="93"/>
      <c r="AC161" s="93"/>
      <c r="AD161" s="83"/>
      <c r="AE161" s="94"/>
      <c r="AF161" s="95"/>
    </row>
    <row r="162" spans="1:32" ht="15.75" customHeight="1">
      <c r="A162" s="92"/>
      <c r="B162" s="93"/>
      <c r="C162" s="93"/>
      <c r="D162" s="93"/>
      <c r="E162" s="93"/>
      <c r="F162" s="93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3"/>
      <c r="W162" s="93"/>
      <c r="X162" s="93"/>
      <c r="Y162" s="93"/>
      <c r="Z162" s="93"/>
      <c r="AA162" s="93"/>
      <c r="AB162" s="93"/>
      <c r="AC162" s="93"/>
      <c r="AD162" s="83"/>
      <c r="AE162" s="94"/>
      <c r="AF162" s="95"/>
    </row>
    <row r="163" spans="1:32" ht="15.75" customHeight="1">
      <c r="A163" s="98"/>
      <c r="B163" s="93"/>
      <c r="C163" s="93"/>
      <c r="D163" s="93"/>
      <c r="E163" s="93"/>
      <c r="F163" s="93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9"/>
      <c r="U163" s="97"/>
      <c r="V163" s="93"/>
      <c r="W163" s="93"/>
      <c r="X163" s="93"/>
      <c r="Y163" s="93"/>
      <c r="Z163" s="93"/>
      <c r="AA163" s="93"/>
      <c r="AB163" s="93"/>
      <c r="AC163" s="93"/>
      <c r="AD163" s="83"/>
      <c r="AE163" s="94"/>
      <c r="AF163" s="95"/>
    </row>
    <row r="164" spans="1:32" ht="15.75" customHeight="1">
      <c r="A164" s="100"/>
      <c r="B164" s="93"/>
      <c r="C164" s="93"/>
      <c r="D164" s="93"/>
      <c r="E164" s="93"/>
      <c r="F164" s="93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9"/>
      <c r="U164" s="97"/>
      <c r="V164" s="93"/>
      <c r="W164" s="93"/>
      <c r="X164" s="93"/>
      <c r="Y164" s="93"/>
      <c r="Z164" s="93"/>
      <c r="AA164" s="93"/>
      <c r="AB164" s="93"/>
      <c r="AC164" s="93"/>
      <c r="AD164" s="83"/>
      <c r="AE164" s="94"/>
      <c r="AF164" s="95"/>
    </row>
    <row r="165" spans="1:32" ht="15.75" customHeight="1">
      <c r="A165" s="101"/>
      <c r="B165" s="93"/>
      <c r="C165" s="93"/>
      <c r="D165" s="93"/>
      <c r="E165" s="93"/>
      <c r="F165" s="93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9"/>
      <c r="U165" s="97"/>
      <c r="V165" s="93"/>
      <c r="W165" s="93"/>
      <c r="X165" s="93"/>
      <c r="Y165" s="93"/>
      <c r="Z165" s="93"/>
      <c r="AA165" s="93"/>
      <c r="AB165" s="93"/>
      <c r="AC165" s="93"/>
      <c r="AD165" s="83"/>
      <c r="AE165" s="94"/>
      <c r="AF165" s="95"/>
    </row>
    <row r="166" spans="1:32" ht="15.75" customHeight="1">
      <c r="A166" s="92"/>
      <c r="B166" s="93"/>
      <c r="C166" s="93"/>
      <c r="D166" s="93"/>
      <c r="E166" s="93"/>
      <c r="F166" s="93"/>
      <c r="G166" s="97"/>
      <c r="H166" s="97"/>
      <c r="I166" s="97"/>
      <c r="J166" s="97"/>
      <c r="K166" s="97"/>
      <c r="L166" s="97"/>
      <c r="M166" s="97"/>
      <c r="N166" s="102"/>
      <c r="O166" s="97"/>
      <c r="P166" s="97"/>
      <c r="Q166" s="97"/>
      <c r="R166" s="97"/>
      <c r="S166" s="97"/>
      <c r="T166" s="99"/>
      <c r="U166" s="97"/>
      <c r="V166" s="93"/>
      <c r="W166" s="93"/>
      <c r="X166" s="93"/>
      <c r="Y166" s="93"/>
      <c r="Z166" s="93"/>
      <c r="AA166" s="93"/>
      <c r="AB166" s="93"/>
      <c r="AC166" s="93"/>
      <c r="AD166" s="103"/>
      <c r="AE166" s="94"/>
      <c r="AF166" s="95"/>
    </row>
    <row r="167" spans="1:32" ht="15.75" customHeight="1">
      <c r="A167" s="101"/>
      <c r="B167" s="93"/>
      <c r="C167" s="93"/>
      <c r="D167" s="93"/>
      <c r="E167" s="93"/>
      <c r="F167" s="93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3"/>
      <c r="W167" s="93"/>
      <c r="X167" s="93"/>
      <c r="Y167" s="93"/>
      <c r="Z167" s="93"/>
      <c r="AA167" s="93"/>
      <c r="AB167" s="93"/>
      <c r="AC167" s="93"/>
      <c r="AD167" s="83"/>
      <c r="AE167" s="94"/>
      <c r="AF167" s="95"/>
    </row>
    <row r="168" spans="1:32" ht="15.75" customHeight="1">
      <c r="A168" s="101"/>
      <c r="B168" s="93"/>
      <c r="C168" s="93"/>
      <c r="D168" s="93"/>
      <c r="E168" s="93"/>
      <c r="F168" s="93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3"/>
      <c r="W168" s="93"/>
      <c r="X168" s="93"/>
      <c r="Y168" s="93"/>
      <c r="Z168" s="93"/>
      <c r="AA168" s="93"/>
      <c r="AB168" s="93"/>
      <c r="AC168" s="93"/>
      <c r="AD168" s="83"/>
      <c r="AE168" s="94"/>
      <c r="AF168" s="95"/>
    </row>
    <row r="169" spans="1:32" ht="15.75" customHeight="1">
      <c r="A169" s="101"/>
      <c r="B169" s="93"/>
      <c r="C169" s="93"/>
      <c r="D169" s="93"/>
      <c r="E169" s="93"/>
      <c r="F169" s="93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3"/>
      <c r="W169" s="93"/>
      <c r="X169" s="93"/>
      <c r="Y169" s="93"/>
      <c r="Z169" s="93"/>
      <c r="AA169" s="93"/>
      <c r="AB169" s="93"/>
      <c r="AC169" s="93"/>
      <c r="AD169" s="83"/>
      <c r="AE169" s="94"/>
      <c r="AF169" s="95"/>
    </row>
    <row r="170" spans="1:32" ht="15.75" customHeight="1">
      <c r="A170" s="101"/>
      <c r="B170" s="93"/>
      <c r="C170" s="93"/>
      <c r="D170" s="93"/>
      <c r="E170" s="93"/>
      <c r="F170" s="93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3"/>
      <c r="W170" s="93"/>
      <c r="X170" s="93"/>
      <c r="Y170" s="93"/>
      <c r="Z170" s="93"/>
      <c r="AA170" s="93"/>
      <c r="AB170" s="93"/>
      <c r="AC170" s="93"/>
      <c r="AD170" s="83"/>
      <c r="AE170" s="94"/>
      <c r="AF170" s="95"/>
    </row>
    <row r="171" spans="1:32" ht="15.75" customHeight="1">
      <c r="A171" s="101"/>
      <c r="B171" s="93"/>
      <c r="C171" s="93"/>
      <c r="D171" s="93"/>
      <c r="E171" s="93"/>
      <c r="F171" s="93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3"/>
      <c r="W171" s="93"/>
      <c r="X171" s="93"/>
      <c r="Y171" s="93"/>
      <c r="Z171" s="93"/>
      <c r="AA171" s="93"/>
      <c r="AB171" s="93"/>
      <c r="AC171" s="93"/>
      <c r="AD171" s="83"/>
      <c r="AE171" s="94"/>
      <c r="AF171" s="95"/>
    </row>
    <row r="172" spans="1:32" ht="15.75" customHeight="1">
      <c r="A172" s="101"/>
      <c r="B172" s="93"/>
      <c r="C172" s="93"/>
      <c r="D172" s="93"/>
      <c r="E172" s="93"/>
      <c r="F172" s="93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3"/>
      <c r="W172" s="93"/>
      <c r="X172" s="93"/>
      <c r="Y172" s="93"/>
      <c r="Z172" s="93"/>
      <c r="AA172" s="93"/>
      <c r="AB172" s="93"/>
      <c r="AC172" s="93"/>
      <c r="AD172" s="83"/>
      <c r="AE172" s="94"/>
      <c r="AF172" s="95"/>
    </row>
    <row r="173" spans="1:32" ht="15.75" customHeight="1">
      <c r="A173" s="101"/>
      <c r="B173" s="93"/>
      <c r="C173" s="93"/>
      <c r="D173" s="93"/>
      <c r="E173" s="93"/>
      <c r="F173" s="93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3"/>
      <c r="W173" s="93"/>
      <c r="X173" s="93"/>
      <c r="Y173" s="93"/>
      <c r="Z173" s="93"/>
      <c r="AA173" s="93"/>
      <c r="AB173" s="93"/>
      <c r="AC173" s="93"/>
      <c r="AD173" s="83"/>
      <c r="AE173" s="94"/>
      <c r="AF173" s="95"/>
    </row>
    <row r="174" spans="1:32" ht="15.75" customHeight="1">
      <c r="A174" s="101"/>
      <c r="B174" s="93"/>
      <c r="C174" s="93"/>
      <c r="D174" s="93"/>
      <c r="E174" s="93"/>
      <c r="F174" s="93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3"/>
      <c r="W174" s="93"/>
      <c r="X174" s="93"/>
      <c r="Y174" s="93"/>
      <c r="Z174" s="93"/>
      <c r="AA174" s="93"/>
      <c r="AB174" s="93"/>
      <c r="AC174" s="93"/>
      <c r="AD174" s="83"/>
      <c r="AE174" s="94"/>
      <c r="AF174" s="95"/>
    </row>
    <row r="175" spans="1:32" ht="15.75" customHeight="1">
      <c r="A175" s="101"/>
      <c r="B175" s="93"/>
      <c r="C175" s="93"/>
      <c r="D175" s="93"/>
      <c r="E175" s="93"/>
      <c r="F175" s="93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3"/>
      <c r="W175" s="93"/>
      <c r="X175" s="93"/>
      <c r="Y175" s="93"/>
      <c r="Z175" s="93"/>
      <c r="AA175" s="93"/>
      <c r="AB175" s="93"/>
      <c r="AC175" s="93"/>
      <c r="AD175" s="83"/>
      <c r="AE175" s="94"/>
      <c r="AF175" s="95"/>
    </row>
    <row r="176" spans="1:32" ht="15.75" customHeight="1">
      <c r="A176" s="101"/>
      <c r="B176" s="93"/>
      <c r="C176" s="93"/>
      <c r="D176" s="93"/>
      <c r="E176" s="93"/>
      <c r="F176" s="93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3"/>
      <c r="W176" s="93"/>
      <c r="X176" s="93"/>
      <c r="Y176" s="93"/>
      <c r="Z176" s="93"/>
      <c r="AA176" s="93"/>
      <c r="AB176" s="93"/>
      <c r="AC176" s="93"/>
      <c r="AD176" s="83"/>
      <c r="AE176" s="94"/>
      <c r="AF176" s="95"/>
    </row>
    <row r="177" spans="1:32" ht="15.75" customHeight="1">
      <c r="A177" s="101"/>
      <c r="B177" s="93"/>
      <c r="C177" s="93"/>
      <c r="D177" s="93"/>
      <c r="E177" s="93"/>
      <c r="F177" s="93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3"/>
      <c r="W177" s="93"/>
      <c r="X177" s="93"/>
      <c r="Y177" s="93"/>
      <c r="Z177" s="93"/>
      <c r="AA177" s="93"/>
      <c r="AB177" s="93"/>
      <c r="AC177" s="93"/>
      <c r="AD177" s="83"/>
      <c r="AE177" s="94"/>
      <c r="AF177" s="95"/>
    </row>
    <row r="178" spans="1:32" ht="15.75" customHeight="1">
      <c r="A178" s="98"/>
      <c r="B178" s="93"/>
      <c r="C178" s="93"/>
      <c r="D178" s="104"/>
      <c r="E178" s="104"/>
      <c r="F178" s="93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3"/>
      <c r="W178" s="93"/>
      <c r="X178" s="93"/>
      <c r="Y178" s="93"/>
      <c r="Z178" s="93"/>
      <c r="AA178" s="93"/>
      <c r="AB178" s="93"/>
      <c r="AC178" s="93"/>
      <c r="AD178" s="83"/>
      <c r="AE178" s="94"/>
      <c r="AF178" s="95"/>
    </row>
    <row r="179" spans="1:32" ht="15.75" customHeight="1">
      <c r="A179" s="101"/>
      <c r="B179" s="93"/>
      <c r="C179" s="93"/>
      <c r="D179" s="93"/>
      <c r="E179" s="93"/>
      <c r="F179" s="105"/>
      <c r="G179" s="105"/>
      <c r="H179" s="97"/>
      <c r="I179" s="97"/>
      <c r="J179" s="97"/>
      <c r="K179" s="97"/>
      <c r="L179" s="97"/>
      <c r="Y179" s="93"/>
      <c r="Z179" s="93"/>
      <c r="AA179" s="93"/>
      <c r="AB179" s="93"/>
      <c r="AC179" s="93"/>
      <c r="AD179" s="83"/>
      <c r="AE179" s="106"/>
      <c r="AF179" s="95"/>
    </row>
    <row r="180" spans="1:32" ht="15.75" customHeight="1">
      <c r="A180" s="101"/>
      <c r="B180" s="93"/>
      <c r="C180" s="93"/>
      <c r="D180" s="104"/>
      <c r="E180" s="104"/>
      <c r="F180" s="93"/>
      <c r="G180" s="97"/>
      <c r="H180" s="97"/>
      <c r="I180" s="97"/>
      <c r="J180" s="97"/>
      <c r="K180" s="97"/>
      <c r="L180" s="97"/>
      <c r="Y180" s="93"/>
      <c r="Z180" s="93"/>
      <c r="AA180" s="93"/>
      <c r="AB180" s="93"/>
      <c r="AC180" s="93"/>
      <c r="AD180" s="83"/>
      <c r="AE180" s="94"/>
      <c r="AF180" s="95"/>
    </row>
    <row r="181" spans="1:32" ht="15.75" customHeight="1">
      <c r="A181" s="101"/>
      <c r="B181" s="93"/>
      <c r="C181" s="93"/>
      <c r="D181" s="93"/>
      <c r="E181" s="93"/>
      <c r="F181" s="105"/>
      <c r="G181" s="105"/>
      <c r="H181" s="97"/>
      <c r="I181" s="105"/>
      <c r="J181" s="105"/>
      <c r="K181" s="97"/>
      <c r="L181" s="105"/>
      <c r="X181" s="93"/>
      <c r="Y181" s="93"/>
      <c r="Z181" s="93"/>
      <c r="AA181" s="93"/>
      <c r="AB181" s="93"/>
      <c r="AC181" s="93"/>
      <c r="AD181" s="83"/>
      <c r="AE181" s="94"/>
      <c r="AF181" s="95"/>
    </row>
    <row r="182" spans="1:32" ht="15.75" customHeight="1">
      <c r="A182" s="107"/>
      <c r="AD182" s="108"/>
      <c r="AE182" s="109"/>
      <c r="AF182" s="95"/>
    </row>
    <row r="183" spans="1:32" ht="15.75" customHeight="1">
      <c r="A183" s="107"/>
      <c r="AD183" s="108"/>
      <c r="AE183" s="109"/>
      <c r="AF183" s="95"/>
    </row>
    <row r="184" spans="1:32" ht="15.75" customHeight="1">
      <c r="A184" s="107"/>
      <c r="AD184" s="108"/>
      <c r="AE184" s="109"/>
      <c r="AF184" s="95"/>
    </row>
    <row r="185" spans="1:32" ht="15.75" customHeight="1">
      <c r="A185" s="101"/>
      <c r="B185" s="93"/>
      <c r="C185" s="93"/>
      <c r="D185" s="93"/>
      <c r="E185" s="93"/>
      <c r="F185" s="93"/>
      <c r="G185" s="97"/>
      <c r="H185" s="97"/>
      <c r="I185" s="97"/>
      <c r="J185" s="97"/>
      <c r="K185" s="97"/>
      <c r="L185" s="97"/>
      <c r="X185" s="93"/>
      <c r="Y185" s="93"/>
      <c r="Z185" s="93"/>
      <c r="AA185" s="93"/>
      <c r="AB185" s="93"/>
      <c r="AC185" s="93"/>
      <c r="AD185" s="83"/>
      <c r="AE185" s="94"/>
      <c r="AF185" s="95"/>
    </row>
    <row r="186" spans="1:32" ht="15.75" customHeight="1">
      <c r="A186" s="101"/>
      <c r="B186" s="93"/>
      <c r="C186" s="93"/>
      <c r="D186" s="93"/>
      <c r="E186" s="93"/>
      <c r="F186" s="93"/>
      <c r="G186" s="97"/>
      <c r="H186" s="97"/>
      <c r="I186" s="97"/>
      <c r="J186" s="97"/>
      <c r="K186" s="97"/>
      <c r="L186" s="97"/>
      <c r="X186" s="93"/>
      <c r="Y186" s="93"/>
      <c r="Z186" s="93"/>
      <c r="AA186" s="93"/>
      <c r="AB186" s="93"/>
      <c r="AC186" s="93"/>
      <c r="AD186" s="83"/>
      <c r="AE186" s="94"/>
      <c r="AF186" s="95"/>
    </row>
    <row r="187" spans="1:32" ht="15.75" customHeight="1">
      <c r="A187" s="110"/>
      <c r="B187" s="111"/>
      <c r="C187" s="111"/>
      <c r="D187" s="111"/>
      <c r="E187" s="111"/>
      <c r="F187" s="111"/>
      <c r="G187" s="112"/>
      <c r="H187" s="112"/>
      <c r="I187" s="112"/>
      <c r="J187" s="112"/>
      <c r="K187" s="112"/>
      <c r="L187" s="112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1"/>
      <c r="Y187" s="111"/>
      <c r="Z187" s="111"/>
      <c r="AA187" s="111"/>
      <c r="AB187" s="111"/>
      <c r="AC187" s="111"/>
      <c r="AD187" s="113"/>
      <c r="AE187" s="114"/>
      <c r="AF187" s="115"/>
    </row>
    <row r="188" spans="1:32" ht="15.75" customHeight="1">
      <c r="A188" s="116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8"/>
      <c r="AE188" s="118"/>
      <c r="AF188" s="89"/>
    </row>
    <row r="189" spans="1:32" ht="15.75" customHeight="1">
      <c r="A189" s="119" t="s">
        <v>239</v>
      </c>
      <c r="B189" s="120"/>
      <c r="C189" s="121" t="s">
        <v>250</v>
      </c>
      <c r="D189" s="120"/>
      <c r="E189" s="120"/>
      <c r="F189" s="120"/>
      <c r="G189" s="120"/>
      <c r="H189" s="120"/>
      <c r="I189" s="121"/>
      <c r="J189" s="121"/>
      <c r="K189" s="121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  <c r="AA189" s="120"/>
      <c r="AB189" s="120"/>
      <c r="AC189" s="120"/>
      <c r="AF189" s="95"/>
    </row>
    <row r="190" spans="1:32" ht="15.75" customHeight="1">
      <c r="A190" s="119" t="s">
        <v>107</v>
      </c>
      <c r="B190" s="93"/>
      <c r="C190" s="124" t="s">
        <v>240</v>
      </c>
      <c r="G190" s="120" t="s">
        <v>3</v>
      </c>
      <c r="H190" s="93" t="s">
        <v>4</v>
      </c>
      <c r="I190" s="125">
        <v>47.93</v>
      </c>
      <c r="J190" s="125"/>
      <c r="K190" s="126" t="s">
        <v>85</v>
      </c>
      <c r="L190" s="125"/>
      <c r="N190" s="125"/>
      <c r="O190" s="125"/>
      <c r="Q190" s="125"/>
      <c r="R190" s="125"/>
      <c r="T190" s="125"/>
      <c r="U190" s="125"/>
      <c r="V190" s="126"/>
      <c r="AD190" s="127" t="s">
        <v>207</v>
      </c>
      <c r="AE190" s="128">
        <f>+I190</f>
        <v>47.93</v>
      </c>
      <c r="AF190" s="95"/>
    </row>
    <row r="191" spans="1:32" ht="15.75" customHeight="1">
      <c r="A191" s="129"/>
      <c r="B191" s="93"/>
      <c r="C191" s="130"/>
      <c r="D191" s="120"/>
      <c r="E191" s="120"/>
      <c r="F191" s="120"/>
      <c r="G191" s="93" t="s">
        <v>8</v>
      </c>
      <c r="H191" s="93" t="s">
        <v>4</v>
      </c>
      <c r="I191" s="131">
        <f>I190</f>
        <v>47.93</v>
      </c>
      <c r="J191" s="131"/>
      <c r="K191" s="131"/>
      <c r="L191" s="97" t="s">
        <v>112</v>
      </c>
      <c r="M191" s="132">
        <v>0.06</v>
      </c>
      <c r="N191" s="132"/>
      <c r="O191" s="93" t="s">
        <v>4</v>
      </c>
      <c r="P191" s="133">
        <f>ROUND(I191*M191,2)</f>
        <v>2.88</v>
      </c>
      <c r="Q191" s="133"/>
      <c r="R191" s="97" t="s">
        <v>52</v>
      </c>
      <c r="S191" s="90"/>
      <c r="T191" s="90"/>
      <c r="U191" s="90"/>
      <c r="V191" s="90"/>
      <c r="W191" s="90"/>
      <c r="X191" s="90"/>
      <c r="Y191" s="105"/>
      <c r="Z191" s="105"/>
      <c r="AA191" s="120"/>
      <c r="AB191" s="120"/>
      <c r="AC191" s="120"/>
      <c r="AD191" s="127" t="s">
        <v>52</v>
      </c>
      <c r="AE191" s="128">
        <f>P191</f>
        <v>2.88</v>
      </c>
      <c r="AF191" s="95"/>
    </row>
    <row r="192" spans="1:32" ht="15.75" customHeight="1">
      <c r="A192" s="129"/>
      <c r="B192" s="93"/>
      <c r="C192" s="130"/>
      <c r="D192" s="120"/>
      <c r="E192" s="120"/>
      <c r="F192" s="120"/>
      <c r="G192" s="93"/>
      <c r="H192" s="93"/>
      <c r="I192" s="131"/>
      <c r="J192" s="131"/>
      <c r="K192" s="131"/>
      <c r="L192" s="97"/>
      <c r="M192" s="93"/>
      <c r="N192" s="93"/>
      <c r="O192" s="93"/>
      <c r="P192" s="135"/>
      <c r="Q192" s="135"/>
      <c r="R192" s="97"/>
      <c r="S192" s="90"/>
      <c r="T192" s="90"/>
      <c r="U192" s="90"/>
      <c r="V192" s="90"/>
      <c r="W192" s="90"/>
      <c r="X192" s="90"/>
      <c r="Y192" s="105"/>
      <c r="Z192" s="105"/>
      <c r="AA192" s="120"/>
      <c r="AB192" s="120"/>
      <c r="AC192" s="120"/>
      <c r="AD192" s="127"/>
      <c r="AE192" s="128"/>
      <c r="AF192" s="95"/>
    </row>
    <row r="193" spans="1:36" ht="15.75" customHeight="1">
      <c r="A193" s="119" t="s">
        <v>114</v>
      </c>
      <c r="B193" s="93"/>
      <c r="C193" s="124" t="s">
        <v>251</v>
      </c>
      <c r="G193" s="130"/>
      <c r="H193" s="135"/>
      <c r="I193" s="135"/>
      <c r="J193" s="135"/>
      <c r="K193" s="126"/>
      <c r="L193" s="120"/>
      <c r="M193" s="93"/>
      <c r="N193" s="93"/>
      <c r="O193" s="135"/>
      <c r="P193" s="135"/>
      <c r="Q193" s="135"/>
      <c r="R193" s="97"/>
      <c r="S193" s="93"/>
      <c r="T193" s="93"/>
      <c r="U193" s="93"/>
      <c r="V193" s="135"/>
      <c r="W193" s="135"/>
      <c r="X193" s="97"/>
      <c r="Y193" s="105"/>
      <c r="Z193" s="105"/>
      <c r="AA193" s="120"/>
      <c r="AB193" s="120"/>
      <c r="AC193" s="120"/>
      <c r="AD193" s="127"/>
      <c r="AE193" s="128"/>
      <c r="AF193" s="95"/>
    </row>
    <row r="194" spans="1:36" ht="15.75" customHeight="1">
      <c r="A194" s="119" t="s">
        <v>107</v>
      </c>
      <c r="B194" s="93"/>
      <c r="C194" s="124"/>
      <c r="G194" s="130"/>
      <c r="H194" s="135"/>
      <c r="I194" s="135"/>
      <c r="J194" s="135"/>
      <c r="K194" s="126"/>
      <c r="L194" s="120"/>
      <c r="M194" s="93"/>
      <c r="N194" s="93"/>
      <c r="O194" s="135"/>
      <c r="P194" s="135"/>
      <c r="Q194" s="135"/>
      <c r="R194" s="97"/>
      <c r="S194" s="93"/>
      <c r="T194" s="93"/>
      <c r="U194" s="93"/>
      <c r="V194" s="135"/>
      <c r="W194" s="135"/>
      <c r="X194" s="97"/>
      <c r="Y194" s="105"/>
      <c r="Z194" s="105"/>
      <c r="AA194" s="120"/>
      <c r="AB194" s="120"/>
      <c r="AC194" s="120"/>
      <c r="AD194" s="127"/>
      <c r="AE194" s="128"/>
      <c r="AF194" s="95"/>
    </row>
    <row r="195" spans="1:36" ht="15.75" customHeight="1">
      <c r="A195" s="129" t="s">
        <v>260</v>
      </c>
      <c r="B195" s="120"/>
      <c r="C195" s="124" t="s">
        <v>116</v>
      </c>
      <c r="G195" s="130" t="s">
        <v>117</v>
      </c>
      <c r="H195" s="131">
        <v>28.9</v>
      </c>
      <c r="I195" s="131"/>
      <c r="J195" s="135"/>
      <c r="K195" s="136"/>
      <c r="L195" s="131"/>
      <c r="M195" s="137"/>
      <c r="N195" s="93" t="s">
        <v>4</v>
      </c>
      <c r="O195" s="136">
        <f>H195+K195</f>
        <v>28.9</v>
      </c>
      <c r="P195" s="131"/>
      <c r="Q195" s="131"/>
      <c r="R195" s="126" t="s">
        <v>85</v>
      </c>
      <c r="S195" s="93"/>
      <c r="T195" s="93"/>
      <c r="U195" s="93"/>
      <c r="V195" s="135"/>
      <c r="W195" s="135"/>
      <c r="X195" s="97"/>
      <c r="Y195" s="105"/>
      <c r="Z195" s="105"/>
      <c r="AA195" s="126"/>
      <c r="AB195" s="120"/>
      <c r="AC195" s="120"/>
      <c r="AD195" s="127"/>
      <c r="AE195" s="128"/>
      <c r="AF195" s="95"/>
    </row>
    <row r="196" spans="1:36" ht="15.75" customHeight="1">
      <c r="A196" s="129"/>
      <c r="B196" s="120"/>
      <c r="C196" s="124"/>
      <c r="G196" s="130"/>
      <c r="H196" s="135"/>
      <c r="I196" s="135"/>
      <c r="J196" s="135"/>
      <c r="K196" s="126"/>
      <c r="L196" s="120"/>
      <c r="M196" s="93"/>
      <c r="N196" s="93"/>
      <c r="O196" s="135"/>
      <c r="P196" s="135"/>
      <c r="Q196" s="135"/>
      <c r="R196" s="97"/>
      <c r="S196" s="93"/>
      <c r="T196" s="93"/>
      <c r="U196" s="93"/>
      <c r="V196" s="135"/>
      <c r="W196" s="135"/>
      <c r="X196" s="97"/>
      <c r="Y196" s="105"/>
      <c r="Z196" s="105"/>
      <c r="AA196" s="120"/>
      <c r="AB196" s="120"/>
      <c r="AC196" s="120"/>
      <c r="AD196" s="127"/>
      <c r="AE196" s="128"/>
      <c r="AF196" s="95"/>
    </row>
    <row r="197" spans="1:36" ht="15.75" customHeight="1">
      <c r="A197" s="129"/>
      <c r="B197" s="120"/>
      <c r="C197" s="124"/>
      <c r="G197" s="93" t="s">
        <v>8</v>
      </c>
      <c r="H197" s="93" t="s">
        <v>4</v>
      </c>
      <c r="I197" s="136">
        <f>O195</f>
        <v>28.9</v>
      </c>
      <c r="J197" s="131"/>
      <c r="K197" s="131"/>
      <c r="L197" s="97" t="s">
        <v>112</v>
      </c>
      <c r="M197" s="132">
        <v>0.2</v>
      </c>
      <c r="N197" s="132"/>
      <c r="O197" s="93" t="s">
        <v>4</v>
      </c>
      <c r="P197" s="131">
        <f>ROUND(I197*M197,2)</f>
        <v>5.78</v>
      </c>
      <c r="Q197" s="131"/>
      <c r="R197" s="97" t="s">
        <v>52</v>
      </c>
      <c r="S197" s="93"/>
      <c r="T197" s="93"/>
      <c r="U197" s="93"/>
      <c r="V197" s="135"/>
      <c r="W197" s="135"/>
      <c r="X197" s="97"/>
      <c r="Y197" s="105"/>
      <c r="Z197" s="105"/>
      <c r="AA197" s="120"/>
      <c r="AB197" s="120"/>
      <c r="AC197" s="120"/>
      <c r="AD197" s="127" t="s">
        <v>52</v>
      </c>
      <c r="AE197" s="128">
        <f>P197</f>
        <v>5.78</v>
      </c>
      <c r="AF197" s="95"/>
    </row>
    <row r="198" spans="1:36" ht="15.75" customHeight="1">
      <c r="A198" s="129"/>
      <c r="B198" s="120"/>
      <c r="C198" s="124"/>
      <c r="G198" s="93"/>
      <c r="H198" s="93"/>
      <c r="I198" s="136"/>
      <c r="J198" s="131"/>
      <c r="K198" s="131"/>
      <c r="L198" s="97"/>
      <c r="M198" s="93"/>
      <c r="N198" s="93"/>
      <c r="O198" s="93"/>
      <c r="P198" s="131"/>
      <c r="Q198" s="131"/>
      <c r="R198" s="97"/>
      <c r="S198" s="93"/>
      <c r="T198" s="93"/>
      <c r="U198" s="93"/>
      <c r="V198" s="135"/>
      <c r="W198" s="135"/>
      <c r="X198" s="97"/>
      <c r="Y198" s="105"/>
      <c r="Z198" s="105"/>
      <c r="AA198" s="120"/>
      <c r="AB198" s="120"/>
      <c r="AC198" s="120"/>
      <c r="AD198" s="127"/>
      <c r="AE198" s="128"/>
      <c r="AF198" s="95"/>
    </row>
    <row r="199" spans="1:36" ht="15.75" customHeight="1">
      <c r="A199" s="129"/>
      <c r="B199" s="93"/>
      <c r="C199" s="130" t="s">
        <v>121</v>
      </c>
      <c r="D199" s="120"/>
      <c r="E199" s="120"/>
      <c r="F199" s="120"/>
      <c r="G199" s="93" t="s">
        <v>122</v>
      </c>
      <c r="H199" s="131">
        <v>23</v>
      </c>
      <c r="I199" s="131"/>
      <c r="J199" s="131"/>
      <c r="K199" s="97" t="s">
        <v>31</v>
      </c>
      <c r="L199" s="97"/>
      <c r="X199" s="93"/>
      <c r="Y199" s="93"/>
      <c r="Z199" s="93"/>
      <c r="AA199" s="93"/>
      <c r="AB199" s="93"/>
      <c r="AC199" s="93"/>
      <c r="AD199" s="127" t="s">
        <v>31</v>
      </c>
      <c r="AE199" s="128">
        <f>H199</f>
        <v>23</v>
      </c>
      <c r="AF199" s="95"/>
    </row>
    <row r="200" spans="1:36" ht="15.75" customHeight="1">
      <c r="A200" s="129"/>
      <c r="B200" s="120"/>
      <c r="C200" s="124"/>
      <c r="G200" s="130"/>
      <c r="H200" s="135"/>
      <c r="I200" s="135"/>
      <c r="J200" s="135"/>
      <c r="K200" s="126"/>
      <c r="L200" s="120"/>
      <c r="M200" s="93"/>
      <c r="N200" s="93"/>
      <c r="O200" s="135"/>
      <c r="P200" s="135"/>
      <c r="Q200" s="135"/>
      <c r="R200" s="97"/>
      <c r="S200" s="93"/>
      <c r="T200" s="93"/>
      <c r="U200" s="93"/>
      <c r="V200" s="135"/>
      <c r="W200" s="135"/>
      <c r="X200" s="97"/>
      <c r="Y200" s="105"/>
      <c r="Z200" s="105"/>
      <c r="AA200" s="120"/>
      <c r="AB200" s="120"/>
      <c r="AC200" s="120"/>
      <c r="AD200" s="127"/>
      <c r="AE200" s="128"/>
      <c r="AF200" s="95"/>
    </row>
    <row r="201" spans="1:36" ht="15.75" customHeight="1">
      <c r="A201" s="129"/>
      <c r="B201" s="120"/>
      <c r="C201" s="124"/>
      <c r="G201" s="130"/>
      <c r="H201" s="135"/>
      <c r="I201" s="135"/>
      <c r="J201" s="135"/>
      <c r="K201" s="126"/>
      <c r="L201" s="120"/>
      <c r="M201" s="93"/>
      <c r="N201" s="93"/>
      <c r="O201" s="135"/>
      <c r="P201" s="135"/>
      <c r="Q201" s="135"/>
      <c r="R201" s="97"/>
      <c r="S201" s="93"/>
      <c r="T201" s="93"/>
      <c r="U201" s="93"/>
      <c r="V201" s="135"/>
      <c r="W201" s="135"/>
      <c r="X201" s="97"/>
      <c r="Y201" s="105"/>
      <c r="Z201" s="105"/>
      <c r="AA201" s="120"/>
      <c r="AB201" s="120"/>
      <c r="AC201" s="120"/>
      <c r="AD201" s="127"/>
      <c r="AE201" s="128"/>
      <c r="AF201" s="95"/>
    </row>
    <row r="202" spans="1:36" ht="15.75" customHeight="1">
      <c r="A202" s="129"/>
      <c r="B202" s="120"/>
      <c r="C202" s="124"/>
      <c r="G202" s="130"/>
      <c r="H202" s="135"/>
      <c r="I202" s="135"/>
      <c r="J202" s="135"/>
      <c r="K202" s="126"/>
      <c r="L202" s="120"/>
      <c r="M202" s="93"/>
      <c r="N202" s="93"/>
      <c r="O202" s="135"/>
      <c r="P202" s="135"/>
      <c r="Q202" s="135"/>
      <c r="R202" s="97"/>
      <c r="S202" s="93"/>
      <c r="T202" s="93"/>
      <c r="U202" s="93"/>
      <c r="V202" s="135"/>
      <c r="W202" s="135"/>
      <c r="X202" s="97"/>
      <c r="Y202" s="105"/>
      <c r="Z202" s="105"/>
      <c r="AA202" s="120"/>
      <c r="AB202" s="120"/>
      <c r="AC202" s="120"/>
      <c r="AD202" s="127"/>
      <c r="AE202" s="128"/>
      <c r="AF202" s="95"/>
      <c r="AJ202" s="90">
        <f>1.43+0.66+0.66</f>
        <v>2.75</v>
      </c>
    </row>
    <row r="203" spans="1:36" ht="15.75" customHeight="1">
      <c r="A203" s="129"/>
      <c r="B203" s="120"/>
      <c r="C203" s="124"/>
      <c r="G203" s="130"/>
      <c r="H203" s="131"/>
      <c r="I203" s="131"/>
      <c r="J203" s="135"/>
      <c r="K203" s="136"/>
      <c r="L203" s="131"/>
      <c r="M203" s="137"/>
      <c r="N203" s="93"/>
      <c r="O203" s="136"/>
      <c r="P203" s="131"/>
      <c r="Q203" s="131"/>
      <c r="R203" s="126"/>
      <c r="S203" s="93"/>
      <c r="T203" s="93"/>
      <c r="U203" s="93"/>
      <c r="V203" s="135"/>
      <c r="W203" s="135"/>
      <c r="X203" s="97"/>
      <c r="Y203" s="105"/>
      <c r="Z203" s="105"/>
      <c r="AA203" s="126"/>
      <c r="AB203" s="120"/>
      <c r="AC203" s="120"/>
      <c r="AD203" s="127"/>
      <c r="AE203" s="128"/>
      <c r="AF203" s="95"/>
      <c r="AJ203" s="90">
        <f>+AJ202/2</f>
        <v>1.375</v>
      </c>
    </row>
    <row r="204" spans="1:36" ht="15.75" customHeight="1">
      <c r="A204" s="129"/>
      <c r="B204" s="120"/>
      <c r="C204" s="124"/>
      <c r="G204" s="130"/>
      <c r="H204" s="135"/>
      <c r="I204" s="135"/>
      <c r="J204" s="135"/>
      <c r="K204" s="126"/>
      <c r="L204" s="120"/>
      <c r="M204" s="93"/>
      <c r="N204" s="93"/>
      <c r="O204" s="135"/>
      <c r="P204" s="135"/>
      <c r="Q204" s="135"/>
      <c r="R204" s="97"/>
      <c r="S204" s="93"/>
      <c r="T204" s="93"/>
      <c r="U204" s="93"/>
      <c r="V204" s="135"/>
      <c r="W204" s="135"/>
      <c r="X204" s="97"/>
      <c r="Y204" s="105"/>
      <c r="Z204" s="105"/>
      <c r="AA204" s="120"/>
      <c r="AB204" s="120"/>
      <c r="AC204" s="120"/>
      <c r="AD204" s="127"/>
      <c r="AE204" s="128"/>
      <c r="AF204" s="95"/>
    </row>
    <row r="205" spans="1:36" ht="15.75" customHeight="1">
      <c r="A205" s="129"/>
      <c r="B205" s="120"/>
      <c r="C205" s="124"/>
      <c r="G205" s="93"/>
      <c r="H205" s="93"/>
      <c r="I205" s="136"/>
      <c r="J205" s="131"/>
      <c r="K205" s="131"/>
      <c r="L205" s="97"/>
      <c r="M205" s="132"/>
      <c r="N205" s="132"/>
      <c r="O205" s="93"/>
      <c r="P205" s="131"/>
      <c r="Q205" s="131"/>
      <c r="R205" s="97"/>
      <c r="S205" s="93"/>
      <c r="T205" s="93"/>
      <c r="U205" s="93"/>
      <c r="V205" s="135"/>
      <c r="W205" s="135"/>
      <c r="X205" s="97"/>
      <c r="Y205" s="105"/>
      <c r="Z205" s="105"/>
      <c r="AA205" s="120"/>
      <c r="AB205" s="120"/>
      <c r="AC205" s="120"/>
      <c r="AD205" s="127"/>
      <c r="AE205" s="128"/>
      <c r="AF205" s="138"/>
    </row>
    <row r="206" spans="1:36" ht="15.75" customHeight="1">
      <c r="A206" s="129"/>
      <c r="B206" s="120"/>
      <c r="C206" s="124"/>
      <c r="G206" s="93"/>
      <c r="H206" s="93"/>
      <c r="I206" s="136"/>
      <c r="J206" s="131"/>
      <c r="K206" s="131"/>
      <c r="L206" s="97"/>
      <c r="M206" s="93"/>
      <c r="N206" s="93"/>
      <c r="O206" s="93"/>
      <c r="P206" s="131"/>
      <c r="Q206" s="131"/>
      <c r="R206" s="97"/>
      <c r="S206" s="93"/>
      <c r="T206" s="93"/>
      <c r="U206" s="93"/>
      <c r="V206" s="135"/>
      <c r="W206" s="135"/>
      <c r="X206" s="97"/>
      <c r="Y206" s="105"/>
      <c r="Z206" s="105"/>
      <c r="AA206" s="120"/>
      <c r="AB206" s="120"/>
      <c r="AC206" s="120"/>
      <c r="AD206" s="127"/>
      <c r="AE206" s="128"/>
      <c r="AF206" s="95"/>
    </row>
    <row r="207" spans="1:36" ht="15.75" customHeight="1">
      <c r="A207" s="129"/>
      <c r="B207" s="93"/>
      <c r="C207" s="130"/>
      <c r="D207" s="120"/>
      <c r="E207" s="120"/>
      <c r="F207" s="120"/>
      <c r="G207" s="93"/>
      <c r="H207" s="131"/>
      <c r="I207" s="131"/>
      <c r="J207" s="131"/>
      <c r="K207" s="97"/>
      <c r="L207" s="97"/>
      <c r="X207" s="93"/>
      <c r="Y207" s="93"/>
      <c r="Z207" s="93"/>
      <c r="AA207" s="93"/>
      <c r="AB207" s="93"/>
      <c r="AC207" s="93"/>
      <c r="AD207" s="127"/>
      <c r="AE207" s="128"/>
      <c r="AF207" s="95"/>
    </row>
    <row r="208" spans="1:36" ht="15.75" customHeight="1">
      <c r="AE208" s="140"/>
      <c r="AF208" s="95"/>
    </row>
    <row r="209" spans="1:32" ht="15.75" customHeight="1">
      <c r="A209" s="141"/>
      <c r="B209" s="120"/>
      <c r="C209" s="121"/>
      <c r="D209" s="120"/>
      <c r="E209" s="120"/>
      <c r="F209" s="120"/>
      <c r="G209" s="120"/>
      <c r="H209" s="120"/>
      <c r="I209" s="121"/>
      <c r="J209" s="121"/>
      <c r="K209" s="103"/>
      <c r="R209" s="126"/>
      <c r="S209" s="120"/>
      <c r="T209" s="120"/>
      <c r="U209" s="120"/>
      <c r="V209" s="120"/>
      <c r="W209" s="120"/>
      <c r="X209" s="120"/>
      <c r="Y209" s="126"/>
      <c r="Z209" s="120"/>
      <c r="AA209" s="120"/>
      <c r="AB209" s="120"/>
      <c r="AC209" s="120"/>
      <c r="AD209" s="142"/>
      <c r="AE209" s="143"/>
      <c r="AF209" s="95"/>
    </row>
    <row r="210" spans="1:32" ht="15.75" customHeight="1">
      <c r="A210" s="119"/>
      <c r="B210" s="93"/>
      <c r="C210" s="124"/>
      <c r="G210" s="130"/>
      <c r="H210" s="131"/>
      <c r="I210" s="131"/>
      <c r="J210" s="135"/>
      <c r="K210" s="136"/>
      <c r="L210" s="131"/>
      <c r="M210" s="137"/>
      <c r="N210" s="93"/>
      <c r="O210" s="136"/>
      <c r="P210" s="131"/>
      <c r="Q210" s="131"/>
      <c r="R210" s="126"/>
      <c r="S210" s="93"/>
      <c r="T210" s="93"/>
      <c r="U210" s="93"/>
      <c r="V210" s="135"/>
      <c r="W210" s="135"/>
      <c r="X210" s="97"/>
      <c r="Y210" s="105"/>
      <c r="Z210" s="105"/>
      <c r="AA210" s="126"/>
      <c r="AB210" s="120"/>
      <c r="AC210" s="120"/>
      <c r="AD210" s="127"/>
      <c r="AE210" s="128"/>
      <c r="AF210" s="95"/>
    </row>
    <row r="211" spans="1:32" ht="15.75" customHeight="1">
      <c r="A211" s="129"/>
      <c r="B211" s="93"/>
      <c r="C211" s="124"/>
      <c r="G211" s="130"/>
      <c r="H211" s="135"/>
      <c r="I211" s="135"/>
      <c r="J211" s="135"/>
      <c r="K211" s="126"/>
      <c r="L211" s="120"/>
      <c r="M211" s="93"/>
      <c r="N211" s="93"/>
      <c r="O211" s="135"/>
      <c r="P211" s="135"/>
      <c r="Q211" s="135"/>
      <c r="R211" s="97"/>
      <c r="S211" s="93"/>
      <c r="T211" s="93"/>
      <c r="U211" s="93"/>
      <c r="V211" s="135"/>
      <c r="W211" s="135"/>
      <c r="X211" s="97"/>
      <c r="Y211" s="105"/>
      <c r="Z211" s="105"/>
      <c r="AA211" s="120"/>
      <c r="AB211" s="120"/>
      <c r="AC211" s="120"/>
      <c r="AD211" s="127"/>
      <c r="AE211" s="128"/>
      <c r="AF211" s="95"/>
    </row>
    <row r="212" spans="1:32" ht="15.75" customHeight="1">
      <c r="A212" s="141"/>
      <c r="B212" s="120"/>
      <c r="C212" s="124"/>
      <c r="G212" s="93"/>
      <c r="H212" s="93"/>
      <c r="I212" s="136"/>
      <c r="J212" s="131"/>
      <c r="K212" s="131"/>
      <c r="L212" s="97"/>
      <c r="M212" s="132"/>
      <c r="N212" s="132"/>
      <c r="O212" s="93"/>
      <c r="P212" s="131"/>
      <c r="Q212" s="131"/>
      <c r="R212" s="97"/>
      <c r="S212" s="93"/>
      <c r="T212" s="93"/>
      <c r="U212" s="93"/>
      <c r="V212" s="135"/>
      <c r="W212" s="135"/>
      <c r="X212" s="97"/>
      <c r="Y212" s="105"/>
      <c r="Z212" s="105"/>
      <c r="AA212" s="120"/>
      <c r="AB212" s="120"/>
      <c r="AC212" s="120"/>
      <c r="AD212" s="127"/>
      <c r="AE212" s="128"/>
      <c r="AF212" s="95"/>
    </row>
    <row r="213" spans="1:32" ht="15.75" customHeight="1">
      <c r="AF213" s="95"/>
    </row>
    <row r="214" spans="1:32" ht="15.75" customHeight="1">
      <c r="A214" s="144"/>
      <c r="C214" s="120"/>
      <c r="E214" s="145"/>
      <c r="F214" s="125"/>
      <c r="J214" s="125"/>
      <c r="K214" s="125"/>
      <c r="M214" s="125"/>
      <c r="N214" s="125"/>
      <c r="V214" s="145"/>
      <c r="W214" s="125"/>
      <c r="X214" s="126"/>
      <c r="AD214" s="142"/>
      <c r="AE214" s="143"/>
      <c r="AF214" s="95"/>
    </row>
    <row r="215" spans="1:32" ht="15.75" customHeight="1">
      <c r="A215" s="141"/>
      <c r="B215" s="120"/>
      <c r="C215" s="120"/>
      <c r="D215" s="120"/>
      <c r="E215" s="120"/>
      <c r="F215" s="97"/>
      <c r="G215" s="120"/>
      <c r="H215" s="120"/>
      <c r="I215" s="97"/>
      <c r="J215" s="120"/>
      <c r="K215" s="120"/>
      <c r="L215" s="121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  <c r="Z215" s="120"/>
      <c r="AA215" s="120"/>
      <c r="AB215" s="120"/>
      <c r="AC215" s="120"/>
      <c r="AD215" s="146"/>
      <c r="AE215" s="147"/>
      <c r="AF215" s="95"/>
    </row>
    <row r="216" spans="1:32" ht="15.75" customHeight="1">
      <c r="A216" s="141"/>
      <c r="B216" s="120"/>
      <c r="C216" s="130"/>
      <c r="D216" s="133"/>
      <c r="E216" s="133"/>
      <c r="F216" s="133"/>
      <c r="G216" s="126"/>
      <c r="H216" s="120"/>
      <c r="I216" s="97"/>
      <c r="J216" s="120"/>
      <c r="K216" s="120"/>
      <c r="L216" s="121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  <c r="Z216" s="120"/>
      <c r="AA216" s="120"/>
      <c r="AB216" s="120"/>
      <c r="AC216" s="120"/>
      <c r="AD216" s="142"/>
      <c r="AE216" s="143"/>
      <c r="AF216" s="95"/>
    </row>
    <row r="217" spans="1:32" ht="15.75" customHeight="1">
      <c r="A217" s="141"/>
      <c r="B217" s="120"/>
      <c r="C217" s="120"/>
      <c r="D217" s="120"/>
      <c r="E217" s="120"/>
      <c r="F217" s="97"/>
      <c r="G217" s="120"/>
      <c r="H217" s="120"/>
      <c r="I217" s="97"/>
      <c r="J217" s="120"/>
      <c r="K217" s="120"/>
      <c r="L217" s="121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120"/>
      <c r="AA217" s="120"/>
      <c r="AB217" s="120"/>
      <c r="AC217" s="120"/>
      <c r="AD217" s="146"/>
      <c r="AE217" s="147"/>
      <c r="AF217" s="95"/>
    </row>
    <row r="218" spans="1:32" ht="15.75" customHeight="1">
      <c r="A218" s="141"/>
      <c r="B218" s="120"/>
      <c r="C218" s="120"/>
      <c r="D218" s="120"/>
      <c r="E218" s="120"/>
      <c r="F218" s="97"/>
      <c r="G218" s="120"/>
      <c r="H218" s="120"/>
      <c r="I218" s="97"/>
      <c r="J218" s="120"/>
      <c r="K218" s="120"/>
      <c r="L218" s="121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  <c r="AA218" s="120"/>
      <c r="AB218" s="120"/>
      <c r="AC218" s="120"/>
      <c r="AD218" s="146"/>
      <c r="AE218" s="147"/>
      <c r="AF218" s="95"/>
    </row>
    <row r="219" spans="1:32" ht="15.75" customHeight="1">
      <c r="A219" s="141"/>
      <c r="B219" s="120"/>
      <c r="C219" s="120"/>
      <c r="D219" s="120"/>
      <c r="E219" s="120"/>
      <c r="F219" s="97"/>
      <c r="G219" s="120"/>
      <c r="H219" s="120"/>
      <c r="I219" s="97"/>
      <c r="J219" s="120"/>
      <c r="K219" s="120"/>
      <c r="L219" s="121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120"/>
      <c r="AA219" s="120"/>
      <c r="AB219" s="120"/>
      <c r="AC219" s="120"/>
      <c r="AD219" s="146"/>
      <c r="AE219" s="147"/>
      <c r="AF219" s="95"/>
    </row>
    <row r="220" spans="1:32" ht="15.75" customHeight="1">
      <c r="A220" s="129"/>
      <c r="B220" s="93"/>
      <c r="C220" s="93"/>
      <c r="D220" s="93"/>
      <c r="E220" s="93"/>
      <c r="F220" s="93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3"/>
      <c r="W220" s="93"/>
      <c r="X220" s="93"/>
      <c r="Y220" s="93"/>
      <c r="Z220" s="93"/>
      <c r="AA220" s="93"/>
      <c r="AB220" s="93"/>
      <c r="AC220" s="93"/>
      <c r="AD220" s="148"/>
      <c r="AE220" s="149"/>
      <c r="AF220" s="95"/>
    </row>
    <row r="221" spans="1:32" ht="15.75" customHeight="1">
      <c r="A221" s="129"/>
      <c r="B221" s="93"/>
      <c r="C221" s="93"/>
      <c r="D221" s="93"/>
      <c r="E221" s="93"/>
      <c r="F221" s="93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3"/>
      <c r="W221" s="93"/>
      <c r="X221" s="93"/>
      <c r="Y221" s="93"/>
      <c r="Z221" s="93"/>
      <c r="AA221" s="93"/>
      <c r="AB221" s="93"/>
      <c r="AC221" s="93"/>
      <c r="AD221" s="148"/>
      <c r="AE221" s="149"/>
      <c r="AF221" s="95"/>
    </row>
    <row r="222" spans="1:32" ht="15.75" customHeight="1">
      <c r="A222" s="150"/>
      <c r="B222" s="111"/>
      <c r="C222" s="111"/>
      <c r="D222" s="111"/>
      <c r="E222" s="111"/>
      <c r="F222" s="111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1"/>
      <c r="W222" s="111"/>
      <c r="X222" s="111"/>
      <c r="Y222" s="111"/>
      <c r="Z222" s="111"/>
      <c r="AA222" s="111"/>
      <c r="AB222" s="111"/>
      <c r="AC222" s="111"/>
      <c r="AD222" s="151"/>
      <c r="AE222" s="152"/>
      <c r="AF222" s="115"/>
    </row>
    <row r="223" spans="1:32" s="120" customFormat="1" ht="15.75" customHeight="1">
      <c r="A223" s="153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117"/>
      <c r="AB223" s="117"/>
      <c r="AC223" s="117"/>
      <c r="AD223" s="118"/>
      <c r="AE223" s="154"/>
      <c r="AF223" s="155"/>
    </row>
    <row r="224" spans="1:32" s="120" customFormat="1" ht="15.75" customHeight="1">
      <c r="A224" s="141" t="s">
        <v>244</v>
      </c>
      <c r="AD224" s="156"/>
      <c r="AE224" s="156"/>
      <c r="AF224" s="157"/>
    </row>
    <row r="225" spans="1:32" s="120" customFormat="1" ht="15.75" customHeight="1">
      <c r="A225" s="158"/>
      <c r="AD225" s="156"/>
      <c r="AE225" s="156"/>
      <c r="AF225" s="157"/>
    </row>
    <row r="226" spans="1:32" s="120" customFormat="1" ht="15.75" customHeight="1">
      <c r="A226" s="141"/>
      <c r="AD226" s="156"/>
      <c r="AE226" s="156"/>
      <c r="AF226" s="157"/>
    </row>
    <row r="227" spans="1:32" s="120" customFormat="1" ht="15.75" customHeight="1">
      <c r="A227" s="158"/>
      <c r="AD227" s="156"/>
      <c r="AE227" s="156"/>
      <c r="AF227" s="157"/>
    </row>
    <row r="228" spans="1:32" s="120" customFormat="1" ht="15.75" customHeight="1">
      <c r="A228" s="158"/>
      <c r="AD228" s="156"/>
      <c r="AE228" s="156"/>
      <c r="AF228" s="157"/>
    </row>
    <row r="229" spans="1:32" s="120" customFormat="1" ht="15.75" customHeight="1">
      <c r="A229" s="158"/>
      <c r="AD229" s="156"/>
      <c r="AE229" s="156"/>
      <c r="AF229" s="157"/>
    </row>
    <row r="230" spans="1:32" s="120" customFormat="1" ht="15.75" customHeight="1">
      <c r="A230" s="158"/>
      <c r="AD230" s="156"/>
      <c r="AE230" s="156"/>
      <c r="AF230" s="157"/>
    </row>
    <row r="231" spans="1:32" s="120" customFormat="1" ht="15.75" customHeight="1">
      <c r="A231" s="158"/>
      <c r="AD231" s="156"/>
      <c r="AE231" s="156"/>
      <c r="AF231" s="157"/>
    </row>
    <row r="232" spans="1:32" s="120" customFormat="1" ht="15.75" customHeight="1">
      <c r="A232" s="141"/>
      <c r="C232" s="130"/>
      <c r="E232" s="121"/>
      <c r="F232" s="121"/>
      <c r="G232" s="121"/>
      <c r="H232" s="126"/>
      <c r="K232" s="130"/>
      <c r="AD232" s="142"/>
      <c r="AE232" s="147"/>
      <c r="AF232" s="157"/>
    </row>
    <row r="233" spans="1:32" s="120" customFormat="1" ht="15.75" customHeight="1">
      <c r="A233" s="141"/>
      <c r="AD233" s="156"/>
      <c r="AE233" s="147"/>
      <c r="AF233" s="157"/>
    </row>
    <row r="234" spans="1:32" s="120" customFormat="1" ht="15.75" customHeight="1">
      <c r="A234" s="158"/>
      <c r="AD234" s="156"/>
      <c r="AE234" s="147"/>
      <c r="AF234" s="157"/>
    </row>
    <row r="235" spans="1:32" s="120" customFormat="1" ht="15.75" customHeight="1">
      <c r="A235" s="141"/>
      <c r="C235" s="130"/>
      <c r="E235" s="121"/>
      <c r="F235" s="121"/>
      <c r="G235" s="121"/>
      <c r="H235" s="126"/>
      <c r="K235" s="130"/>
      <c r="AD235" s="156"/>
      <c r="AE235" s="147"/>
      <c r="AF235" s="157"/>
    </row>
    <row r="236" spans="1:32" s="120" customFormat="1" ht="15.75" customHeight="1">
      <c r="A236" s="141"/>
      <c r="AD236" s="156"/>
      <c r="AE236" s="147"/>
      <c r="AF236" s="157"/>
    </row>
    <row r="237" spans="1:32" s="120" customFormat="1" ht="15.75" customHeight="1">
      <c r="A237" s="158"/>
      <c r="AD237" s="156"/>
      <c r="AE237" s="156"/>
      <c r="AF237" s="157"/>
    </row>
    <row r="238" spans="1:32" s="120" customFormat="1" ht="15.75" customHeight="1">
      <c r="A238" s="141"/>
      <c r="AD238" s="156"/>
      <c r="AE238" s="156"/>
      <c r="AF238" s="157"/>
    </row>
    <row r="239" spans="1:32" s="120" customFormat="1" ht="15.75" customHeight="1">
      <c r="A239" s="158"/>
      <c r="AD239" s="156"/>
      <c r="AE239" s="156"/>
      <c r="AF239" s="157"/>
    </row>
    <row r="240" spans="1:32" s="120" customFormat="1" ht="15.75" customHeight="1">
      <c r="A240" s="158"/>
      <c r="AD240" s="156"/>
      <c r="AE240" s="156"/>
      <c r="AF240" s="157"/>
    </row>
    <row r="241" spans="1:32" s="120" customFormat="1" ht="15.75" customHeight="1">
      <c r="A241" s="141"/>
      <c r="D241" s="159" t="s">
        <v>123</v>
      </c>
      <c r="E241" s="159"/>
      <c r="F241" s="159"/>
      <c r="G241" s="159"/>
      <c r="H241" s="159"/>
      <c r="J241" s="160"/>
      <c r="K241" s="160"/>
      <c r="L241" s="160"/>
      <c r="AD241" s="156"/>
      <c r="AE241" s="156"/>
      <c r="AF241" s="157"/>
    </row>
    <row r="242" spans="1:32" s="120" customFormat="1" ht="15.75" customHeight="1">
      <c r="A242" s="161"/>
      <c r="B242" s="162"/>
      <c r="C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3"/>
      <c r="AE242" s="164"/>
      <c r="AF242" s="157"/>
    </row>
    <row r="243" spans="1:32" s="120" customFormat="1" ht="15.75" customHeight="1">
      <c r="A243" s="165"/>
      <c r="B243" s="162"/>
      <c r="C243" s="162"/>
      <c r="D243" s="166">
        <v>0.05</v>
      </c>
      <c r="E243" s="166"/>
      <c r="F243" s="162" t="s">
        <v>112</v>
      </c>
      <c r="G243" s="166">
        <v>0.05</v>
      </c>
      <c r="H243" s="166"/>
      <c r="I243" s="167" t="s">
        <v>125</v>
      </c>
      <c r="J243" s="166">
        <v>0.3</v>
      </c>
      <c r="K243" s="166"/>
      <c r="L243" s="162" t="s">
        <v>245</v>
      </c>
      <c r="M243" s="166">
        <v>0.13</v>
      </c>
      <c r="N243" s="166"/>
      <c r="O243" s="167" t="s">
        <v>125</v>
      </c>
      <c r="P243" s="166"/>
      <c r="Q243" s="166" t="s">
        <v>246</v>
      </c>
      <c r="R243" s="162"/>
      <c r="S243" s="162" t="s">
        <v>112</v>
      </c>
      <c r="T243" s="168">
        <v>0.5</v>
      </c>
      <c r="U243" s="162" t="s">
        <v>247</v>
      </c>
      <c r="V243" s="169">
        <v>2</v>
      </c>
      <c r="W243" s="170"/>
      <c r="X243" s="170"/>
      <c r="Y243" s="121"/>
      <c r="Z243" s="121"/>
      <c r="AA243" s="170"/>
      <c r="AB243" s="170"/>
      <c r="AC243" s="162"/>
      <c r="AD243" s="163" t="s">
        <v>72</v>
      </c>
      <c r="AE243" s="171">
        <f>ROUND(0.05*0.05+0.3*0.13+((0.18+0.21)*0.5/2),2)</f>
        <v>0.14000000000000001</v>
      </c>
      <c r="AF243" s="157"/>
    </row>
    <row r="244" spans="1:32" s="120" customFormat="1" ht="15.75" customHeight="1">
      <c r="A244" s="141"/>
      <c r="C244" s="130"/>
      <c r="E244" s="172"/>
      <c r="F244" s="172"/>
      <c r="G244" s="172"/>
      <c r="AD244" s="156"/>
      <c r="AE244" s="147"/>
      <c r="AF244" s="157"/>
    </row>
    <row r="245" spans="1:32" s="120" customFormat="1" ht="15.75" customHeight="1">
      <c r="A245" s="158"/>
      <c r="AD245" s="156"/>
      <c r="AE245" s="147"/>
      <c r="AF245" s="157"/>
    </row>
    <row r="246" spans="1:32" s="120" customFormat="1" ht="15.75" customHeight="1">
      <c r="A246" s="141"/>
      <c r="D246" s="121"/>
      <c r="G246" s="173"/>
      <c r="H246" s="173"/>
      <c r="I246" s="173"/>
      <c r="J246" s="173"/>
      <c r="N246" s="172"/>
      <c r="O246" s="130"/>
      <c r="AD246" s="156"/>
      <c r="AE246" s="147"/>
      <c r="AF246" s="157"/>
    </row>
    <row r="247" spans="1:32" s="120" customFormat="1" ht="15.75" customHeight="1">
      <c r="A247" s="141"/>
      <c r="D247" s="121"/>
      <c r="G247" s="173"/>
      <c r="H247" s="173"/>
      <c r="I247" s="173"/>
      <c r="J247" s="173"/>
      <c r="N247" s="172"/>
      <c r="O247" s="130"/>
      <c r="AD247" s="156"/>
      <c r="AE247" s="147"/>
      <c r="AF247" s="157"/>
    </row>
    <row r="248" spans="1:32" s="120" customFormat="1" ht="15.75" customHeight="1">
      <c r="A248" s="158"/>
      <c r="K248" s="173"/>
      <c r="L248" s="174"/>
      <c r="M248" s="174"/>
      <c r="N248" s="174"/>
      <c r="AD248" s="163"/>
      <c r="AE248" s="164"/>
      <c r="AF248" s="157"/>
    </row>
    <row r="249" spans="1:32" s="120" customFormat="1" ht="15.75" customHeight="1">
      <c r="A249" s="158"/>
      <c r="C249" s="175"/>
      <c r="D249" s="176"/>
      <c r="E249" s="176"/>
      <c r="F249" s="177"/>
      <c r="G249" s="176"/>
      <c r="H249" s="176"/>
      <c r="I249" s="177"/>
      <c r="J249" s="176"/>
      <c r="K249" s="176"/>
      <c r="L249" s="177"/>
      <c r="M249" s="176"/>
      <c r="N249" s="176"/>
      <c r="O249" s="177"/>
      <c r="P249" s="176"/>
      <c r="Q249" s="176"/>
      <c r="R249" s="177"/>
      <c r="S249" s="176"/>
      <c r="T249" s="176"/>
      <c r="U249" s="177"/>
      <c r="V249" s="176"/>
      <c r="W249" s="176"/>
      <c r="X249" s="177"/>
      <c r="Y249" s="176"/>
      <c r="Z249" s="176"/>
      <c r="AA249" s="176"/>
      <c r="AB249" s="178"/>
      <c r="AC249" s="179"/>
      <c r="AD249" s="180"/>
      <c r="AE249" s="181"/>
      <c r="AF249" s="157"/>
    </row>
    <row r="250" spans="1:32" s="120" customFormat="1" ht="15.75" customHeight="1">
      <c r="A250" s="158"/>
      <c r="C250" s="177"/>
      <c r="D250" s="176"/>
      <c r="E250" s="176"/>
      <c r="F250" s="177"/>
      <c r="G250" s="176"/>
      <c r="H250" s="176"/>
      <c r="I250" s="177"/>
      <c r="J250" s="176"/>
      <c r="K250" s="176"/>
      <c r="L250" s="177"/>
      <c r="M250" s="176"/>
      <c r="N250" s="176"/>
      <c r="O250" s="177"/>
      <c r="P250" s="179"/>
      <c r="Q250" s="179"/>
      <c r="R250" s="177"/>
      <c r="S250" s="182"/>
      <c r="T250" s="182"/>
      <c r="U250" s="177"/>
      <c r="V250" s="179"/>
      <c r="W250" s="179"/>
      <c r="X250" s="177"/>
      <c r="Y250" s="179"/>
      <c r="Z250" s="179"/>
      <c r="AA250" s="182"/>
      <c r="AB250" s="177"/>
      <c r="AC250" s="179"/>
      <c r="AD250" s="183"/>
      <c r="AE250" s="184"/>
      <c r="AF250" s="157"/>
    </row>
    <row r="251" spans="1:32" s="120" customFormat="1" ht="15.75" customHeight="1">
      <c r="A251" s="158"/>
      <c r="AD251" s="156"/>
      <c r="AE251" s="147"/>
      <c r="AF251" s="157"/>
    </row>
    <row r="252" spans="1:32" s="120" customFormat="1" ht="15.75" customHeight="1">
      <c r="A252" s="185"/>
      <c r="B252" s="186"/>
      <c r="C252" s="186"/>
      <c r="D252" s="186"/>
      <c r="E252" s="186"/>
      <c r="F252" s="186"/>
      <c r="G252" s="186"/>
      <c r="H252" s="186"/>
      <c r="I252" s="186"/>
      <c r="J252" s="186"/>
      <c r="K252" s="186"/>
      <c r="L252" s="186"/>
      <c r="M252" s="186"/>
      <c r="N252" s="186"/>
      <c r="O252" s="186"/>
      <c r="P252" s="186"/>
      <c r="Q252" s="186"/>
      <c r="R252" s="186"/>
      <c r="S252" s="186"/>
      <c r="T252" s="186"/>
      <c r="U252" s="186"/>
      <c r="V252" s="186"/>
      <c r="W252" s="186"/>
      <c r="X252" s="186"/>
      <c r="Y252" s="186"/>
      <c r="Z252" s="186"/>
      <c r="AA252" s="186"/>
      <c r="AB252" s="186"/>
      <c r="AC252" s="186"/>
      <c r="AD252" s="187"/>
      <c r="AE252" s="188"/>
      <c r="AF252" s="189"/>
    </row>
    <row r="253" spans="1:32" s="120" customFormat="1" ht="15.75" customHeight="1">
      <c r="A253" s="153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8"/>
      <c r="AE253" s="154"/>
      <c r="AF253" s="155"/>
    </row>
    <row r="254" spans="1:32" s="120" customFormat="1" ht="15.75" customHeight="1">
      <c r="A254" s="141" t="s">
        <v>262</v>
      </c>
      <c r="AD254" s="156"/>
      <c r="AE254" s="156"/>
      <c r="AF254" s="157"/>
    </row>
    <row r="255" spans="1:32" s="120" customFormat="1" ht="15.75" customHeight="1">
      <c r="A255" s="158" t="s">
        <v>99</v>
      </c>
      <c r="AD255" s="156"/>
      <c r="AE255" s="156"/>
      <c r="AF255" s="157"/>
    </row>
    <row r="256" spans="1:32" s="120" customFormat="1" ht="15.75" customHeight="1">
      <c r="A256" s="141"/>
      <c r="AD256" s="156"/>
      <c r="AE256" s="156"/>
      <c r="AF256" s="157"/>
    </row>
    <row r="257" spans="1:32" s="120" customFormat="1" ht="15.75" customHeight="1">
      <c r="A257" s="158"/>
      <c r="AD257" s="156"/>
      <c r="AE257" s="156"/>
      <c r="AF257" s="157"/>
    </row>
    <row r="258" spans="1:32" s="120" customFormat="1" ht="15.75" customHeight="1">
      <c r="A258" s="158"/>
      <c r="AD258" s="156"/>
      <c r="AE258" s="156"/>
      <c r="AF258" s="157"/>
    </row>
    <row r="259" spans="1:32" s="120" customFormat="1" ht="15.75" customHeight="1">
      <c r="A259" s="158"/>
      <c r="AD259" s="156"/>
      <c r="AE259" s="156"/>
      <c r="AF259" s="157"/>
    </row>
    <row r="260" spans="1:32" s="120" customFormat="1" ht="15.75" customHeight="1">
      <c r="A260" s="158"/>
      <c r="AD260" s="156"/>
      <c r="AE260" s="156"/>
      <c r="AF260" s="157"/>
    </row>
    <row r="261" spans="1:32" s="120" customFormat="1" ht="15.75" customHeight="1">
      <c r="A261" s="158"/>
      <c r="AD261" s="156"/>
      <c r="AE261" s="156"/>
      <c r="AF261" s="157"/>
    </row>
    <row r="262" spans="1:32" s="120" customFormat="1" ht="15.75" customHeight="1">
      <c r="A262" s="141"/>
      <c r="C262" s="130"/>
      <c r="E262" s="121"/>
      <c r="F262" s="121"/>
      <c r="G262" s="121"/>
      <c r="H262" s="126"/>
      <c r="K262" s="130"/>
      <c r="AD262" s="142"/>
      <c r="AE262" s="147"/>
      <c r="AF262" s="157"/>
    </row>
    <row r="263" spans="1:32" s="120" customFormat="1" ht="15.75" customHeight="1">
      <c r="A263" s="141"/>
      <c r="AD263" s="156"/>
      <c r="AE263" s="147"/>
      <c r="AF263" s="157"/>
    </row>
    <row r="264" spans="1:32" s="120" customFormat="1" ht="15.75" customHeight="1">
      <c r="A264" s="158"/>
      <c r="AD264" s="156"/>
      <c r="AE264" s="147"/>
      <c r="AF264" s="157"/>
    </row>
    <row r="265" spans="1:32" s="120" customFormat="1" ht="15.75" customHeight="1">
      <c r="A265" s="141"/>
      <c r="C265" s="130"/>
      <c r="E265" s="121"/>
      <c r="F265" s="121"/>
      <c r="G265" s="121"/>
      <c r="H265" s="126"/>
      <c r="K265" s="130"/>
      <c r="AD265" s="156"/>
      <c r="AE265" s="147"/>
      <c r="AF265" s="157"/>
    </row>
    <row r="266" spans="1:32" s="120" customFormat="1" ht="15.75" customHeight="1">
      <c r="A266" s="141"/>
      <c r="AD266" s="156"/>
      <c r="AE266" s="147"/>
      <c r="AF266" s="157"/>
    </row>
    <row r="267" spans="1:32" s="120" customFormat="1" ht="15.75" customHeight="1">
      <c r="A267" s="158"/>
      <c r="AD267" s="156"/>
      <c r="AE267" s="156"/>
      <c r="AF267" s="157"/>
    </row>
    <row r="268" spans="1:32" s="120" customFormat="1" ht="15.75" customHeight="1">
      <c r="A268" s="141"/>
      <c r="AD268" s="156"/>
      <c r="AE268" s="156"/>
      <c r="AF268" s="157"/>
    </row>
    <row r="269" spans="1:32" s="120" customFormat="1" ht="15.75" customHeight="1">
      <c r="A269" s="158"/>
      <c r="AD269" s="156"/>
      <c r="AE269" s="156"/>
      <c r="AF269" s="157"/>
    </row>
    <row r="270" spans="1:32" s="120" customFormat="1" ht="15.75" customHeight="1">
      <c r="A270" s="158"/>
      <c r="AD270" s="156"/>
      <c r="AE270" s="156"/>
      <c r="AF270" s="157"/>
    </row>
    <row r="271" spans="1:32" s="120" customFormat="1" ht="15.75" customHeight="1">
      <c r="A271" s="141"/>
      <c r="D271" s="159" t="s">
        <v>123</v>
      </c>
      <c r="E271" s="159"/>
      <c r="F271" s="159"/>
      <c r="G271" s="159"/>
      <c r="H271" s="159"/>
      <c r="J271" s="160"/>
      <c r="K271" s="160"/>
      <c r="L271" s="160"/>
      <c r="AD271" s="156"/>
      <c r="AE271" s="156"/>
      <c r="AF271" s="157"/>
    </row>
    <row r="272" spans="1:32" s="120" customFormat="1" ht="15.75" customHeight="1">
      <c r="A272" s="161"/>
      <c r="B272" s="162"/>
      <c r="C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3"/>
      <c r="AE272" s="164"/>
      <c r="AF272" s="157"/>
    </row>
    <row r="273" spans="1:32" s="120" customFormat="1" ht="15.75" customHeight="1">
      <c r="A273" s="165"/>
      <c r="B273" s="162"/>
      <c r="C273" s="190"/>
      <c r="D273" s="162"/>
      <c r="E273" s="191" t="s">
        <v>248</v>
      </c>
      <c r="F273" s="191"/>
      <c r="G273" s="191"/>
      <c r="H273" s="191"/>
      <c r="I273" s="191"/>
      <c r="J273" s="191"/>
      <c r="K273" s="191"/>
      <c r="L273" s="191"/>
      <c r="M273" s="191"/>
      <c r="N273" s="191"/>
      <c r="O273" s="191"/>
      <c r="P273" s="191"/>
      <c r="Q273" s="191"/>
      <c r="R273" s="191"/>
      <c r="S273" s="191"/>
      <c r="T273" s="191"/>
      <c r="U273" s="191"/>
      <c r="V273" s="191"/>
      <c r="W273" s="191"/>
      <c r="X273" s="191"/>
      <c r="Y273" s="191"/>
      <c r="Z273" s="191"/>
      <c r="AA273" s="170"/>
      <c r="AB273" s="170"/>
      <c r="AC273" s="162"/>
      <c r="AD273" s="163" t="s">
        <v>72</v>
      </c>
      <c r="AE273" s="192">
        <f>(0.25*0.15)-(0.15*0.05)</f>
        <v>0.03</v>
      </c>
      <c r="AF273" s="157"/>
    </row>
    <row r="274" spans="1:32" s="120" customFormat="1" ht="15.75" customHeight="1">
      <c r="A274" s="141"/>
      <c r="C274" s="130"/>
      <c r="E274" s="172"/>
      <c r="F274" s="172"/>
      <c r="G274" s="172"/>
      <c r="AD274" s="156"/>
      <c r="AE274" s="147"/>
      <c r="AF274" s="157"/>
    </row>
    <row r="275" spans="1:32" s="120" customFormat="1" ht="15.75" customHeight="1">
      <c r="A275" s="158"/>
      <c r="AD275" s="156"/>
      <c r="AE275" s="147"/>
      <c r="AF275" s="157"/>
    </row>
    <row r="276" spans="1:32" s="120" customFormat="1" ht="15.75" customHeight="1">
      <c r="A276" s="141"/>
      <c r="D276" s="121"/>
      <c r="G276" s="173"/>
      <c r="H276" s="173"/>
      <c r="I276" s="173"/>
      <c r="J276" s="173"/>
      <c r="N276" s="172"/>
      <c r="O276" s="130"/>
      <c r="AD276" s="156"/>
      <c r="AE276" s="147"/>
      <c r="AF276" s="157"/>
    </row>
    <row r="277" spans="1:32" s="120" customFormat="1" ht="15.75" customHeight="1">
      <c r="A277" s="141"/>
      <c r="D277" s="121"/>
      <c r="G277" s="173"/>
      <c r="H277" s="173"/>
      <c r="I277" s="173"/>
      <c r="J277" s="173"/>
      <c r="N277" s="172"/>
      <c r="O277" s="130"/>
      <c r="AD277" s="156"/>
      <c r="AE277" s="147"/>
      <c r="AF277" s="157"/>
    </row>
    <row r="278" spans="1:32" s="120" customFormat="1" ht="15.75" customHeight="1">
      <c r="A278" s="158"/>
      <c r="K278" s="173"/>
      <c r="L278" s="174"/>
      <c r="M278" s="174"/>
      <c r="N278" s="174"/>
      <c r="AD278" s="163"/>
      <c r="AE278" s="164"/>
      <c r="AF278" s="157"/>
    </row>
    <row r="279" spans="1:32" s="120" customFormat="1" ht="15.75" customHeight="1">
      <c r="A279" s="158"/>
      <c r="C279" s="175"/>
      <c r="D279" s="176"/>
      <c r="E279" s="176"/>
      <c r="F279" s="177"/>
      <c r="G279" s="176"/>
      <c r="H279" s="176"/>
      <c r="I279" s="177"/>
      <c r="J279" s="176"/>
      <c r="K279" s="176"/>
      <c r="L279" s="177"/>
      <c r="M279" s="176"/>
      <c r="N279" s="176"/>
      <c r="O279" s="177"/>
      <c r="P279" s="176"/>
      <c r="Q279" s="176"/>
      <c r="R279" s="177"/>
      <c r="S279" s="176"/>
      <c r="T279" s="176"/>
      <c r="U279" s="177"/>
      <c r="V279" s="176"/>
      <c r="W279" s="176"/>
      <c r="X279" s="177"/>
      <c r="Y279" s="176"/>
      <c r="Z279" s="176"/>
      <c r="AA279" s="176"/>
      <c r="AB279" s="178"/>
      <c r="AC279" s="179"/>
      <c r="AD279" s="180"/>
      <c r="AE279" s="181"/>
      <c r="AF279" s="157"/>
    </row>
    <row r="280" spans="1:32" s="120" customFormat="1" ht="15.75" customHeight="1">
      <c r="A280" s="158"/>
      <c r="C280" s="177"/>
      <c r="D280" s="176"/>
      <c r="E280" s="176"/>
      <c r="F280" s="177"/>
      <c r="G280" s="176"/>
      <c r="H280" s="176"/>
      <c r="I280" s="177"/>
      <c r="J280" s="176"/>
      <c r="K280" s="176"/>
      <c r="L280" s="177"/>
      <c r="M280" s="176"/>
      <c r="N280" s="176"/>
      <c r="O280" s="177"/>
      <c r="P280" s="179"/>
      <c r="Q280" s="179"/>
      <c r="R280" s="177"/>
      <c r="S280" s="182"/>
      <c r="T280" s="182"/>
      <c r="U280" s="177"/>
      <c r="V280" s="179"/>
      <c r="W280" s="179"/>
      <c r="X280" s="177"/>
      <c r="Y280" s="179"/>
      <c r="Z280" s="179"/>
      <c r="AA280" s="182"/>
      <c r="AB280" s="177"/>
      <c r="AC280" s="179"/>
      <c r="AD280" s="183"/>
      <c r="AE280" s="184"/>
      <c r="AF280" s="157"/>
    </row>
    <row r="281" spans="1:32" s="120" customFormat="1" ht="15.75" customHeight="1">
      <c r="A281" s="158"/>
      <c r="AD281" s="156"/>
      <c r="AE281" s="147"/>
      <c r="AF281" s="157"/>
    </row>
    <row r="282" spans="1:32" s="120" customFormat="1" ht="15.75" customHeight="1">
      <c r="A282" s="185"/>
      <c r="B282" s="186"/>
      <c r="C282" s="186"/>
      <c r="D282" s="186"/>
      <c r="E282" s="186"/>
      <c r="F282" s="186"/>
      <c r="G282" s="186"/>
      <c r="H282" s="186"/>
      <c r="I282" s="186"/>
      <c r="J282" s="186"/>
      <c r="K282" s="186"/>
      <c r="L282" s="186"/>
      <c r="M282" s="186"/>
      <c r="N282" s="186"/>
      <c r="O282" s="186"/>
      <c r="P282" s="186"/>
      <c r="Q282" s="186"/>
      <c r="R282" s="186"/>
      <c r="S282" s="186"/>
      <c r="T282" s="186"/>
      <c r="U282" s="186"/>
      <c r="V282" s="186"/>
      <c r="W282" s="186"/>
      <c r="X282" s="186"/>
      <c r="Y282" s="186"/>
      <c r="Z282" s="186"/>
      <c r="AA282" s="186"/>
      <c r="AB282" s="186"/>
      <c r="AC282" s="186"/>
      <c r="AD282" s="187"/>
      <c r="AE282" s="188"/>
      <c r="AF282" s="189"/>
    </row>
    <row r="283" spans="1:32" s="120" customFormat="1" ht="15.75" customHeight="1">
      <c r="A283" s="153"/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  <c r="V283" s="117"/>
      <c r="W283" s="117"/>
      <c r="X283" s="117"/>
      <c r="Y283" s="117"/>
      <c r="Z283" s="117"/>
      <c r="AA283" s="117"/>
      <c r="AB283" s="117"/>
      <c r="AC283" s="117"/>
      <c r="AD283" s="118"/>
      <c r="AE283" s="154"/>
      <c r="AF283" s="155"/>
    </row>
    <row r="284" spans="1:32" s="120" customFormat="1" ht="15.75" customHeight="1">
      <c r="A284" s="141" t="s">
        <v>238</v>
      </c>
      <c r="AD284" s="156"/>
      <c r="AE284" s="156"/>
      <c r="AF284" s="157"/>
    </row>
    <row r="285" spans="1:32" s="120" customFormat="1" ht="15.75" customHeight="1">
      <c r="A285" s="158" t="s">
        <v>99</v>
      </c>
      <c r="AD285" s="156"/>
      <c r="AE285" s="156"/>
      <c r="AF285" s="157"/>
    </row>
    <row r="286" spans="1:32" s="120" customFormat="1" ht="15.75" customHeight="1">
      <c r="A286" s="141"/>
      <c r="AD286" s="156"/>
      <c r="AE286" s="156"/>
      <c r="AF286" s="157"/>
    </row>
    <row r="287" spans="1:32" s="120" customFormat="1" ht="15.75" customHeight="1">
      <c r="A287" s="158"/>
      <c r="AD287" s="156"/>
      <c r="AE287" s="156"/>
      <c r="AF287" s="157"/>
    </row>
    <row r="288" spans="1:32" s="120" customFormat="1" ht="15.75" customHeight="1">
      <c r="A288" s="158"/>
      <c r="AD288" s="156"/>
      <c r="AE288" s="156"/>
      <c r="AF288" s="157"/>
    </row>
    <row r="289" spans="1:32" s="120" customFormat="1" ht="15.75" customHeight="1">
      <c r="A289" s="158"/>
      <c r="AD289" s="156"/>
      <c r="AE289" s="156"/>
      <c r="AF289" s="157"/>
    </row>
    <row r="290" spans="1:32" s="120" customFormat="1" ht="15.75" customHeight="1">
      <c r="A290" s="158"/>
      <c r="AD290" s="156"/>
      <c r="AE290" s="156"/>
      <c r="AF290" s="157"/>
    </row>
    <row r="291" spans="1:32" s="120" customFormat="1" ht="15.75" customHeight="1">
      <c r="A291" s="158"/>
      <c r="AD291" s="156"/>
      <c r="AE291" s="156"/>
      <c r="AF291" s="157"/>
    </row>
    <row r="292" spans="1:32" s="120" customFormat="1" ht="15.75" customHeight="1">
      <c r="A292" s="141"/>
      <c r="C292" s="130"/>
      <c r="E292" s="121"/>
      <c r="F292" s="121"/>
      <c r="G292" s="121"/>
      <c r="H292" s="126"/>
      <c r="K292" s="130"/>
      <c r="AD292" s="142"/>
      <c r="AE292" s="147"/>
      <c r="AF292" s="157"/>
    </row>
    <row r="293" spans="1:32" s="120" customFormat="1" ht="15.75" customHeight="1">
      <c r="A293" s="141"/>
      <c r="AD293" s="156"/>
      <c r="AE293" s="147"/>
      <c r="AF293" s="157"/>
    </row>
    <row r="294" spans="1:32" s="120" customFormat="1" ht="15.75" customHeight="1">
      <c r="A294" s="158"/>
      <c r="AD294" s="156"/>
      <c r="AE294" s="147"/>
      <c r="AF294" s="157"/>
    </row>
    <row r="295" spans="1:32" s="120" customFormat="1" ht="15.75" customHeight="1">
      <c r="A295" s="141"/>
      <c r="C295" s="130"/>
      <c r="E295" s="121"/>
      <c r="F295" s="121"/>
      <c r="G295" s="121"/>
      <c r="H295" s="126"/>
      <c r="K295" s="130"/>
      <c r="AD295" s="156"/>
      <c r="AE295" s="147"/>
      <c r="AF295" s="157"/>
    </row>
    <row r="296" spans="1:32" s="120" customFormat="1" ht="15.75" customHeight="1">
      <c r="A296" s="141"/>
      <c r="AD296" s="156"/>
      <c r="AE296" s="147"/>
      <c r="AF296" s="157"/>
    </row>
    <row r="297" spans="1:32" s="120" customFormat="1" ht="15.75" customHeight="1">
      <c r="A297" s="158"/>
      <c r="AD297" s="156"/>
      <c r="AE297" s="156"/>
      <c r="AF297" s="157"/>
    </row>
    <row r="298" spans="1:32" s="120" customFormat="1" ht="15.75" customHeight="1">
      <c r="A298" s="141"/>
      <c r="AD298" s="156"/>
      <c r="AE298" s="156"/>
      <c r="AF298" s="157"/>
    </row>
    <row r="299" spans="1:32" s="120" customFormat="1" ht="15.75" customHeight="1">
      <c r="A299" s="158"/>
      <c r="AD299" s="156"/>
      <c r="AE299" s="156"/>
      <c r="AF299" s="157"/>
    </row>
    <row r="300" spans="1:32" s="120" customFormat="1" ht="15.75" customHeight="1">
      <c r="A300" s="158"/>
      <c r="AD300" s="156"/>
      <c r="AE300" s="156"/>
      <c r="AF300" s="157"/>
    </row>
    <row r="301" spans="1:32" s="120" customFormat="1" ht="15.75" customHeight="1">
      <c r="A301" s="141"/>
      <c r="D301" s="159" t="s">
        <v>123</v>
      </c>
      <c r="E301" s="159"/>
      <c r="F301" s="159"/>
      <c r="G301" s="159"/>
      <c r="H301" s="159"/>
      <c r="J301" s="160"/>
      <c r="K301" s="160"/>
      <c r="L301" s="160"/>
      <c r="AD301" s="156"/>
      <c r="AE301" s="156"/>
      <c r="AF301" s="157"/>
    </row>
    <row r="302" spans="1:32" s="120" customFormat="1" ht="15.75" customHeight="1">
      <c r="A302" s="161"/>
      <c r="B302" s="162"/>
      <c r="C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3"/>
      <c r="AE302" s="164"/>
      <c r="AF302" s="157"/>
    </row>
    <row r="303" spans="1:32" s="120" customFormat="1" ht="15.75" customHeight="1">
      <c r="A303" s="165"/>
      <c r="B303" s="162"/>
      <c r="C303" s="162"/>
      <c r="D303" s="193"/>
      <c r="E303" s="191" t="s">
        <v>249</v>
      </c>
      <c r="F303" s="191"/>
      <c r="G303" s="191"/>
      <c r="H303" s="191"/>
      <c r="I303" s="191"/>
      <c r="J303" s="191"/>
      <c r="K303" s="191"/>
      <c r="L303" s="191"/>
      <c r="M303" s="191"/>
      <c r="N303" s="191"/>
      <c r="O303" s="191"/>
      <c r="P303" s="191"/>
      <c r="Q303" s="191"/>
      <c r="R303" s="191"/>
      <c r="S303" s="191"/>
      <c r="T303" s="191"/>
      <c r="U303" s="191"/>
      <c r="V303" s="191"/>
      <c r="W303" s="191"/>
      <c r="X303" s="191"/>
      <c r="Y303" s="191"/>
      <c r="Z303" s="121"/>
      <c r="AA303" s="170"/>
      <c r="AB303" s="170"/>
      <c r="AC303" s="162"/>
      <c r="AD303" s="163" t="s">
        <v>72</v>
      </c>
      <c r="AE303" s="192">
        <f>ROUND(0.22*0.13-0.12*0.03,3)</f>
        <v>2.5000000000000001E-2</v>
      </c>
      <c r="AF303" s="157"/>
    </row>
    <row r="304" spans="1:32" s="120" customFormat="1" ht="15.75" customHeight="1">
      <c r="A304" s="141"/>
      <c r="C304" s="130"/>
      <c r="E304" s="172"/>
      <c r="F304" s="172"/>
      <c r="G304" s="172"/>
      <c r="AD304" s="156"/>
      <c r="AE304" s="147"/>
      <c r="AF304" s="157"/>
    </row>
    <row r="305" spans="1:32" s="120" customFormat="1" ht="15.75" customHeight="1">
      <c r="A305" s="158"/>
      <c r="AD305" s="156"/>
      <c r="AE305" s="147"/>
      <c r="AF305" s="157"/>
    </row>
    <row r="306" spans="1:32" s="120" customFormat="1" ht="15.75" customHeight="1">
      <c r="A306" s="141"/>
      <c r="D306" s="121"/>
      <c r="G306" s="173"/>
      <c r="H306" s="173"/>
      <c r="I306" s="173"/>
      <c r="J306" s="173"/>
      <c r="N306" s="172"/>
      <c r="O306" s="130"/>
      <c r="AD306" s="156"/>
      <c r="AE306" s="147"/>
      <c r="AF306" s="157"/>
    </row>
    <row r="307" spans="1:32" s="120" customFormat="1" ht="15.75" customHeight="1">
      <c r="A307" s="141"/>
      <c r="D307" s="121"/>
      <c r="G307" s="173"/>
      <c r="H307" s="173"/>
      <c r="I307" s="173"/>
      <c r="J307" s="173"/>
      <c r="N307" s="172"/>
      <c r="O307" s="130"/>
      <c r="AD307" s="156"/>
      <c r="AE307" s="147"/>
      <c r="AF307" s="157"/>
    </row>
    <row r="308" spans="1:32" s="120" customFormat="1" ht="15.75" customHeight="1">
      <c r="A308" s="158"/>
      <c r="K308" s="173"/>
      <c r="L308" s="174"/>
      <c r="M308" s="174"/>
      <c r="N308" s="174"/>
      <c r="AD308" s="163"/>
      <c r="AE308" s="164"/>
      <c r="AF308" s="157"/>
    </row>
    <row r="309" spans="1:32" s="120" customFormat="1" ht="15.75" customHeight="1">
      <c r="A309" s="158"/>
      <c r="C309" s="175"/>
      <c r="D309" s="176"/>
      <c r="E309" s="176"/>
      <c r="F309" s="177"/>
      <c r="G309" s="176"/>
      <c r="H309" s="176"/>
      <c r="I309" s="177"/>
      <c r="J309" s="176"/>
      <c r="K309" s="176"/>
      <c r="L309" s="177"/>
      <c r="M309" s="176"/>
      <c r="N309" s="176"/>
      <c r="O309" s="177"/>
      <c r="P309" s="176"/>
      <c r="Q309" s="176"/>
      <c r="R309" s="177"/>
      <c r="S309" s="176"/>
      <c r="T309" s="176"/>
      <c r="U309" s="177"/>
      <c r="V309" s="176"/>
      <c r="W309" s="176"/>
      <c r="X309" s="177"/>
      <c r="Y309" s="176"/>
      <c r="Z309" s="176"/>
      <c r="AA309" s="176"/>
      <c r="AB309" s="178"/>
      <c r="AC309" s="179"/>
      <c r="AD309" s="180"/>
      <c r="AE309" s="181"/>
      <c r="AF309" s="157"/>
    </row>
    <row r="310" spans="1:32" s="120" customFormat="1" ht="15.75" customHeight="1">
      <c r="A310" s="158"/>
      <c r="C310" s="177"/>
      <c r="D310" s="176"/>
      <c r="E310" s="176"/>
      <c r="F310" s="177"/>
      <c r="G310" s="176"/>
      <c r="H310" s="176"/>
      <c r="I310" s="177"/>
      <c r="J310" s="176"/>
      <c r="K310" s="176"/>
      <c r="L310" s="177"/>
      <c r="M310" s="176"/>
      <c r="N310" s="176"/>
      <c r="O310" s="177"/>
      <c r="P310" s="179"/>
      <c r="Q310" s="179"/>
      <c r="R310" s="177"/>
      <c r="S310" s="182"/>
      <c r="T310" s="182"/>
      <c r="U310" s="177"/>
      <c r="V310" s="179"/>
      <c r="W310" s="179"/>
      <c r="X310" s="177"/>
      <c r="Y310" s="179"/>
      <c r="Z310" s="179"/>
      <c r="AA310" s="182"/>
      <c r="AB310" s="177"/>
      <c r="AC310" s="179"/>
      <c r="AD310" s="183"/>
      <c r="AE310" s="184"/>
      <c r="AF310" s="157"/>
    </row>
    <row r="311" spans="1:32" s="120" customFormat="1" ht="15.75" customHeight="1">
      <c r="A311" s="158"/>
      <c r="AD311" s="156"/>
      <c r="AE311" s="147"/>
      <c r="AF311" s="157"/>
    </row>
    <row r="312" spans="1:32" s="120" customFormat="1" ht="15.75" customHeight="1">
      <c r="A312" s="185"/>
      <c r="B312" s="186"/>
      <c r="C312" s="186"/>
      <c r="D312" s="186"/>
      <c r="E312" s="186"/>
      <c r="F312" s="186"/>
      <c r="G312" s="186"/>
      <c r="H312" s="186"/>
      <c r="I312" s="186"/>
      <c r="J312" s="186"/>
      <c r="K312" s="186"/>
      <c r="L312" s="186"/>
      <c r="M312" s="186"/>
      <c r="N312" s="186"/>
      <c r="O312" s="186"/>
      <c r="P312" s="186"/>
      <c r="Q312" s="186"/>
      <c r="R312" s="186"/>
      <c r="S312" s="186"/>
      <c r="T312" s="186"/>
      <c r="U312" s="186"/>
      <c r="V312" s="186"/>
      <c r="W312" s="186"/>
      <c r="X312" s="186"/>
      <c r="Y312" s="186"/>
      <c r="Z312" s="186"/>
      <c r="AA312" s="186"/>
      <c r="AB312" s="186"/>
      <c r="AC312" s="186"/>
      <c r="AD312" s="187"/>
      <c r="AE312" s="188"/>
      <c r="AF312" s="189"/>
    </row>
    <row r="313" spans="1:32" s="120" customFormat="1" ht="15.75" customHeight="1">
      <c r="A313" s="153"/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  <c r="V313" s="117"/>
      <c r="W313" s="117"/>
      <c r="X313" s="117"/>
      <c r="Y313" s="117"/>
      <c r="Z313" s="117"/>
      <c r="AA313" s="117"/>
      <c r="AB313" s="117"/>
      <c r="AC313" s="117"/>
      <c r="AD313" s="118"/>
      <c r="AE313" s="154"/>
      <c r="AF313" s="155"/>
    </row>
    <row r="314" spans="1:32" s="120" customFormat="1" ht="15.75" customHeight="1">
      <c r="A314" s="141" t="s">
        <v>130</v>
      </c>
      <c r="AD314" s="156"/>
      <c r="AE314" s="156"/>
      <c r="AF314" s="157"/>
    </row>
    <row r="315" spans="1:32" s="120" customFormat="1" ht="15.75" customHeight="1">
      <c r="A315" s="158"/>
      <c r="AD315" s="156"/>
      <c r="AE315" s="156"/>
      <c r="AF315" s="157"/>
    </row>
    <row r="316" spans="1:32" s="120" customFormat="1" ht="15.75" customHeight="1">
      <c r="A316" s="141"/>
      <c r="AD316" s="156"/>
      <c r="AE316" s="156"/>
      <c r="AF316" s="157"/>
    </row>
    <row r="317" spans="1:32" s="120" customFormat="1" ht="15.75" customHeight="1">
      <c r="A317" s="158"/>
      <c r="AD317" s="156"/>
      <c r="AE317" s="156"/>
      <c r="AF317" s="157"/>
    </row>
    <row r="318" spans="1:32" s="120" customFormat="1" ht="15.75" customHeight="1">
      <c r="A318" s="158"/>
      <c r="AD318" s="156"/>
      <c r="AE318" s="156"/>
      <c r="AF318" s="157"/>
    </row>
    <row r="319" spans="1:32" s="120" customFormat="1" ht="15.75" customHeight="1">
      <c r="A319" s="158"/>
      <c r="AD319" s="156"/>
      <c r="AE319" s="156"/>
      <c r="AF319" s="157"/>
    </row>
    <row r="320" spans="1:32" s="120" customFormat="1" ht="15.75" customHeight="1">
      <c r="A320" s="158"/>
      <c r="AD320" s="156"/>
      <c r="AE320" s="156"/>
      <c r="AF320" s="157"/>
    </row>
    <row r="321" spans="1:32" s="120" customFormat="1" ht="15.75" customHeight="1">
      <c r="A321" s="158"/>
      <c r="AD321" s="156"/>
      <c r="AE321" s="156"/>
      <c r="AF321" s="157"/>
    </row>
    <row r="322" spans="1:32" s="120" customFormat="1" ht="15.75" customHeight="1">
      <c r="A322" s="141"/>
      <c r="C322" s="130"/>
      <c r="E322" s="121"/>
      <c r="F322" s="121"/>
      <c r="G322" s="121"/>
      <c r="H322" s="126"/>
      <c r="K322" s="130"/>
      <c r="AD322" s="142"/>
      <c r="AE322" s="147"/>
      <c r="AF322" s="157"/>
    </row>
    <row r="323" spans="1:32" s="120" customFormat="1" ht="15.75" customHeight="1">
      <c r="A323" s="141"/>
      <c r="AD323" s="156"/>
      <c r="AE323" s="147"/>
      <c r="AF323" s="157"/>
    </row>
    <row r="324" spans="1:32" s="120" customFormat="1" ht="15.75" customHeight="1">
      <c r="A324" s="158"/>
      <c r="AD324" s="156"/>
      <c r="AE324" s="147"/>
      <c r="AF324" s="157"/>
    </row>
    <row r="325" spans="1:32" s="120" customFormat="1" ht="15.75" customHeight="1">
      <c r="A325" s="141"/>
      <c r="C325" s="130"/>
      <c r="E325" s="121"/>
      <c r="F325" s="121"/>
      <c r="G325" s="121"/>
      <c r="H325" s="126"/>
      <c r="K325" s="130"/>
      <c r="AD325" s="156"/>
      <c r="AE325" s="147"/>
      <c r="AF325" s="157"/>
    </row>
    <row r="326" spans="1:32" s="120" customFormat="1" ht="15.75" customHeight="1">
      <c r="A326" s="141"/>
      <c r="AD326" s="156"/>
      <c r="AE326" s="147"/>
      <c r="AF326" s="157"/>
    </row>
    <row r="327" spans="1:32" s="120" customFormat="1" ht="15.75" customHeight="1">
      <c r="A327" s="158"/>
      <c r="AD327" s="156"/>
      <c r="AE327" s="156"/>
      <c r="AF327" s="157"/>
    </row>
    <row r="328" spans="1:32" s="120" customFormat="1" ht="15.75" customHeight="1">
      <c r="A328" s="141"/>
      <c r="AD328" s="156"/>
      <c r="AE328" s="156"/>
      <c r="AF328" s="157"/>
    </row>
    <row r="329" spans="1:32" s="120" customFormat="1" ht="15.75" customHeight="1">
      <c r="A329" s="158"/>
      <c r="AD329" s="156"/>
      <c r="AE329" s="156"/>
      <c r="AF329" s="157"/>
    </row>
    <row r="330" spans="1:32" s="120" customFormat="1" ht="15.75" customHeight="1">
      <c r="A330" s="158"/>
      <c r="AD330" s="156"/>
      <c r="AE330" s="156"/>
      <c r="AF330" s="157"/>
    </row>
    <row r="331" spans="1:32" s="120" customFormat="1" ht="15.75" customHeight="1">
      <c r="A331" s="141"/>
      <c r="D331" s="159" t="s">
        <v>123</v>
      </c>
      <c r="E331" s="159"/>
      <c r="F331" s="159"/>
      <c r="G331" s="159"/>
      <c r="H331" s="159"/>
      <c r="J331" s="160"/>
      <c r="K331" s="160"/>
      <c r="L331" s="160"/>
      <c r="AD331" s="156"/>
      <c r="AE331" s="156"/>
      <c r="AF331" s="157"/>
    </row>
    <row r="332" spans="1:32" s="120" customFormat="1" ht="15.75" customHeight="1">
      <c r="A332" s="161"/>
      <c r="B332" s="162"/>
      <c r="C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3"/>
      <c r="AE332" s="164"/>
      <c r="AF332" s="157"/>
    </row>
    <row r="333" spans="1:32" s="120" customFormat="1" ht="15.75" customHeight="1">
      <c r="A333" s="165"/>
      <c r="B333" s="162"/>
      <c r="C333" s="190" t="s">
        <v>128</v>
      </c>
      <c r="D333" s="166">
        <v>0.4</v>
      </c>
      <c r="E333" s="166"/>
      <c r="F333" s="162" t="s">
        <v>125</v>
      </c>
      <c r="G333" s="166">
        <v>0.3</v>
      </c>
      <c r="H333" s="166"/>
      <c r="I333" s="120" t="s">
        <v>129</v>
      </c>
      <c r="J333" s="162" t="s">
        <v>124</v>
      </c>
      <c r="K333" s="166">
        <v>0.5</v>
      </c>
      <c r="L333" s="166"/>
      <c r="M333" s="162" t="s">
        <v>124</v>
      </c>
      <c r="N333" s="166">
        <v>1</v>
      </c>
      <c r="O333" s="166"/>
      <c r="P333" s="170"/>
      <c r="Q333" s="162" t="s">
        <v>125</v>
      </c>
      <c r="R333" s="166">
        <v>0.3</v>
      </c>
      <c r="S333" s="166"/>
      <c r="T333" s="162" t="s">
        <v>124</v>
      </c>
      <c r="U333" s="166">
        <v>0.56999999999999995</v>
      </c>
      <c r="V333" s="166"/>
      <c r="W333" s="162" t="s">
        <v>125</v>
      </c>
      <c r="X333" s="166"/>
      <c r="Y333" s="121"/>
      <c r="Z333" s="121"/>
      <c r="AA333" s="170"/>
      <c r="AB333" s="170"/>
      <c r="AC333" s="162"/>
      <c r="AD333" s="163"/>
      <c r="AE333" s="194"/>
      <c r="AF333" s="157"/>
    </row>
    <row r="334" spans="1:32" s="120" customFormat="1" ht="15.75" customHeight="1">
      <c r="A334" s="141"/>
      <c r="C334" s="130"/>
      <c r="E334" s="172"/>
      <c r="F334" s="172"/>
      <c r="G334" s="172"/>
      <c r="AD334" s="156"/>
      <c r="AE334" s="147"/>
      <c r="AF334" s="157"/>
    </row>
    <row r="335" spans="1:32" s="120" customFormat="1" ht="15.75" customHeight="1">
      <c r="A335" s="158"/>
      <c r="C335" s="190" t="s">
        <v>128</v>
      </c>
      <c r="D335" s="166">
        <v>0.3</v>
      </c>
      <c r="E335" s="166"/>
      <c r="F335" s="162" t="s">
        <v>125</v>
      </c>
      <c r="G335" s="166">
        <v>0.56999999999999995</v>
      </c>
      <c r="H335" s="166"/>
      <c r="I335" s="120" t="s">
        <v>129</v>
      </c>
      <c r="J335" s="162" t="s">
        <v>124</v>
      </c>
      <c r="K335" s="166">
        <v>0.5</v>
      </c>
      <c r="L335" s="166"/>
      <c r="M335" s="162" t="s">
        <v>124</v>
      </c>
      <c r="N335" s="166">
        <v>0.9</v>
      </c>
      <c r="O335" s="166"/>
      <c r="P335" s="170"/>
      <c r="AD335" s="163" t="s">
        <v>126</v>
      </c>
      <c r="AE335" s="194">
        <f>ROUND((D333+G333)*K333*N333+R333*U333+(D335+G335)*K335*N335,2)</f>
        <v>0.91</v>
      </c>
      <c r="AF335" s="157"/>
    </row>
    <row r="336" spans="1:32" s="120" customFormat="1" ht="15.75" customHeight="1">
      <c r="A336" s="141"/>
      <c r="D336" s="121"/>
      <c r="G336" s="173"/>
      <c r="H336" s="173"/>
      <c r="I336" s="173"/>
      <c r="J336" s="173"/>
      <c r="N336" s="172"/>
      <c r="O336" s="130"/>
      <c r="AD336" s="156"/>
      <c r="AE336" s="147"/>
      <c r="AF336" s="157"/>
    </row>
    <row r="337" spans="1:32" s="120" customFormat="1" ht="15.75" customHeight="1">
      <c r="A337" s="141"/>
      <c r="D337" s="121"/>
      <c r="G337" s="173"/>
      <c r="H337" s="173"/>
      <c r="I337" s="173"/>
      <c r="J337" s="173"/>
      <c r="N337" s="172"/>
      <c r="O337" s="130"/>
      <c r="AD337" s="156"/>
      <c r="AE337" s="147"/>
      <c r="AF337" s="157"/>
    </row>
    <row r="338" spans="1:32" s="120" customFormat="1" ht="15.75" customHeight="1">
      <c r="A338" s="158"/>
      <c r="K338" s="173"/>
      <c r="L338" s="174"/>
      <c r="M338" s="174"/>
      <c r="N338" s="174"/>
      <c r="AD338" s="163"/>
      <c r="AE338" s="164"/>
      <c r="AF338" s="157"/>
    </row>
    <row r="339" spans="1:32" s="120" customFormat="1" ht="15.75" customHeight="1">
      <c r="A339" s="158"/>
      <c r="C339" s="175"/>
      <c r="D339" s="176"/>
      <c r="E339" s="176"/>
      <c r="F339" s="177"/>
      <c r="G339" s="176"/>
      <c r="H339" s="176"/>
      <c r="I339" s="177"/>
      <c r="J339" s="176"/>
      <c r="K339" s="176"/>
      <c r="L339" s="177"/>
      <c r="M339" s="176"/>
      <c r="N339" s="176"/>
      <c r="O339" s="177"/>
      <c r="P339" s="176"/>
      <c r="Q339" s="176"/>
      <c r="R339" s="177"/>
      <c r="S339" s="176"/>
      <c r="T339" s="176"/>
      <c r="U339" s="177"/>
      <c r="V339" s="176"/>
      <c r="W339" s="176"/>
      <c r="X339" s="177"/>
      <c r="Y339" s="176"/>
      <c r="Z339" s="176"/>
      <c r="AA339" s="176"/>
      <c r="AB339" s="178"/>
      <c r="AC339" s="179"/>
      <c r="AD339" s="180"/>
      <c r="AE339" s="181"/>
      <c r="AF339" s="157"/>
    </row>
    <row r="340" spans="1:32" s="120" customFormat="1" ht="15.75" customHeight="1">
      <c r="A340" s="158"/>
      <c r="C340" s="177"/>
      <c r="D340" s="176"/>
      <c r="E340" s="176"/>
      <c r="F340" s="177"/>
      <c r="G340" s="176"/>
      <c r="H340" s="176"/>
      <c r="I340" s="177"/>
      <c r="J340" s="176"/>
      <c r="K340" s="176"/>
      <c r="L340" s="177"/>
      <c r="M340" s="176"/>
      <c r="N340" s="176"/>
      <c r="O340" s="177"/>
      <c r="P340" s="179"/>
      <c r="Q340" s="179"/>
      <c r="R340" s="177"/>
      <c r="S340" s="182"/>
      <c r="T340" s="182"/>
      <c r="U340" s="177"/>
      <c r="V340" s="179"/>
      <c r="W340" s="179"/>
      <c r="X340" s="177"/>
      <c r="Y340" s="179"/>
      <c r="Z340" s="179"/>
      <c r="AA340" s="182"/>
      <c r="AB340" s="177"/>
      <c r="AC340" s="179"/>
      <c r="AD340" s="183"/>
      <c r="AE340" s="184"/>
      <c r="AF340" s="157"/>
    </row>
    <row r="341" spans="1:32" s="120" customFormat="1" ht="15.75" customHeight="1">
      <c r="A341" s="158"/>
      <c r="AD341" s="156"/>
      <c r="AE341" s="147"/>
      <c r="AF341" s="157"/>
    </row>
    <row r="342" spans="1:32" s="120" customFormat="1" ht="15.75" customHeight="1">
      <c r="A342" s="185"/>
      <c r="B342" s="186"/>
      <c r="C342" s="186"/>
      <c r="D342" s="186"/>
      <c r="E342" s="186"/>
      <c r="F342" s="186"/>
      <c r="G342" s="186"/>
      <c r="H342" s="186"/>
      <c r="I342" s="186"/>
      <c r="J342" s="186"/>
      <c r="K342" s="186"/>
      <c r="L342" s="186"/>
      <c r="M342" s="186"/>
      <c r="N342" s="186"/>
      <c r="O342" s="186"/>
      <c r="P342" s="186"/>
      <c r="Q342" s="186"/>
      <c r="R342" s="186"/>
      <c r="S342" s="186"/>
      <c r="T342" s="186"/>
      <c r="U342" s="186"/>
      <c r="V342" s="186"/>
      <c r="W342" s="186"/>
      <c r="X342" s="186"/>
      <c r="Y342" s="186"/>
      <c r="Z342" s="186"/>
      <c r="AA342" s="186"/>
      <c r="AB342" s="186"/>
      <c r="AC342" s="186"/>
      <c r="AD342" s="187"/>
      <c r="AE342" s="188"/>
      <c r="AF342" s="189"/>
    </row>
    <row r="343" spans="1:32" s="120" customFormat="1" ht="15.75" customHeight="1">
      <c r="A343" s="153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  <c r="V343" s="117"/>
      <c r="W343" s="117"/>
      <c r="X343" s="117"/>
      <c r="Y343" s="117"/>
      <c r="Z343" s="117"/>
      <c r="AA343" s="117"/>
      <c r="AB343" s="117"/>
      <c r="AC343" s="117"/>
      <c r="AD343" s="118"/>
      <c r="AE343" s="154"/>
      <c r="AF343" s="155"/>
    </row>
    <row r="344" spans="1:32" s="120" customFormat="1" ht="15.75" customHeight="1">
      <c r="A344" s="141" t="s">
        <v>131</v>
      </c>
      <c r="AD344" s="156"/>
      <c r="AE344" s="156"/>
      <c r="AF344" s="157"/>
    </row>
    <row r="345" spans="1:32" s="120" customFormat="1" ht="15.75" customHeight="1">
      <c r="A345" s="158" t="s">
        <v>127</v>
      </c>
      <c r="AD345" s="156"/>
      <c r="AE345" s="156"/>
      <c r="AF345" s="157"/>
    </row>
    <row r="346" spans="1:32" s="120" customFormat="1" ht="15.75" customHeight="1">
      <c r="A346" s="158" t="s">
        <v>132</v>
      </c>
      <c r="AD346" s="156"/>
      <c r="AE346" s="156"/>
      <c r="AF346" s="157"/>
    </row>
    <row r="347" spans="1:32" s="120" customFormat="1" ht="15.75" customHeight="1">
      <c r="A347" s="158"/>
      <c r="AD347" s="156"/>
      <c r="AE347" s="156"/>
      <c r="AF347" s="157"/>
    </row>
    <row r="348" spans="1:32" s="120" customFormat="1" ht="15.75" customHeight="1">
      <c r="A348" s="158"/>
      <c r="AD348" s="156"/>
      <c r="AE348" s="156"/>
      <c r="AF348" s="157"/>
    </row>
    <row r="349" spans="1:32" s="120" customFormat="1" ht="15.75" customHeight="1">
      <c r="A349" s="158"/>
      <c r="AD349" s="156"/>
      <c r="AE349" s="156"/>
      <c r="AF349" s="157"/>
    </row>
    <row r="350" spans="1:32" s="120" customFormat="1" ht="15.75" customHeight="1">
      <c r="A350" s="158"/>
      <c r="AD350" s="156"/>
      <c r="AE350" s="156"/>
      <c r="AF350" s="157"/>
    </row>
    <row r="351" spans="1:32" s="120" customFormat="1" ht="15.75" customHeight="1">
      <c r="A351" s="158"/>
      <c r="AD351" s="156"/>
      <c r="AE351" s="156"/>
      <c r="AF351" s="157"/>
    </row>
    <row r="352" spans="1:32" s="120" customFormat="1" ht="15.75" customHeight="1">
      <c r="A352" s="141"/>
      <c r="C352" s="130"/>
      <c r="E352" s="121"/>
      <c r="F352" s="121"/>
      <c r="G352" s="121"/>
      <c r="H352" s="126"/>
      <c r="K352" s="130"/>
      <c r="AD352" s="142"/>
      <c r="AE352" s="147"/>
      <c r="AF352" s="157"/>
    </row>
    <row r="353" spans="1:32" s="120" customFormat="1" ht="15.75" customHeight="1">
      <c r="A353" s="141"/>
      <c r="AD353" s="156"/>
      <c r="AE353" s="147"/>
      <c r="AF353" s="157"/>
    </row>
    <row r="354" spans="1:32" s="120" customFormat="1" ht="15.75" customHeight="1">
      <c r="A354" s="158"/>
      <c r="AD354" s="156"/>
      <c r="AE354" s="147"/>
      <c r="AF354" s="157"/>
    </row>
    <row r="355" spans="1:32" s="120" customFormat="1" ht="15.75" customHeight="1">
      <c r="A355" s="141"/>
      <c r="C355" s="130"/>
      <c r="E355" s="121"/>
      <c r="F355" s="121"/>
      <c r="G355" s="121"/>
      <c r="H355" s="126"/>
      <c r="K355" s="130"/>
      <c r="AD355" s="156"/>
      <c r="AE355" s="147"/>
      <c r="AF355" s="157"/>
    </row>
    <row r="356" spans="1:32" s="120" customFormat="1" ht="15.75" customHeight="1">
      <c r="A356" s="141"/>
      <c r="AD356" s="156"/>
      <c r="AE356" s="147"/>
      <c r="AF356" s="157"/>
    </row>
    <row r="357" spans="1:32" s="120" customFormat="1" ht="15.75" customHeight="1">
      <c r="A357" s="158"/>
      <c r="AD357" s="156"/>
      <c r="AE357" s="156"/>
      <c r="AF357" s="157"/>
    </row>
    <row r="358" spans="1:32" s="120" customFormat="1" ht="15.75" customHeight="1">
      <c r="A358" s="141"/>
      <c r="AD358" s="156"/>
      <c r="AE358" s="156"/>
      <c r="AF358" s="157"/>
    </row>
    <row r="359" spans="1:32" s="120" customFormat="1" ht="15.75" customHeight="1">
      <c r="A359" s="158"/>
      <c r="AD359" s="156"/>
      <c r="AE359" s="156"/>
      <c r="AF359" s="157"/>
    </row>
    <row r="360" spans="1:32" s="120" customFormat="1" ht="15.75" customHeight="1">
      <c r="A360" s="158"/>
      <c r="AD360" s="156"/>
      <c r="AE360" s="156"/>
      <c r="AF360" s="157"/>
    </row>
    <row r="361" spans="1:32" s="120" customFormat="1" ht="15.75" customHeight="1">
      <c r="A361" s="141"/>
      <c r="D361" s="159" t="s">
        <v>123</v>
      </c>
      <c r="E361" s="159"/>
      <c r="F361" s="159"/>
      <c r="G361" s="159"/>
      <c r="H361" s="159"/>
      <c r="J361" s="160"/>
      <c r="K361" s="160"/>
      <c r="L361" s="160"/>
      <c r="AD361" s="156"/>
      <c r="AE361" s="156"/>
      <c r="AF361" s="157"/>
    </row>
    <row r="362" spans="1:32" s="120" customFormat="1" ht="15.75" customHeight="1">
      <c r="A362" s="161"/>
      <c r="B362" s="162"/>
      <c r="C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3"/>
      <c r="AE362" s="164"/>
      <c r="AF362" s="157"/>
    </row>
    <row r="363" spans="1:32" s="120" customFormat="1" ht="15.75" customHeight="1">
      <c r="A363" s="165"/>
      <c r="B363" s="162"/>
      <c r="C363" s="190" t="s">
        <v>128</v>
      </c>
      <c r="D363" s="166">
        <v>2.6</v>
      </c>
      <c r="E363" s="166"/>
      <c r="F363" s="162" t="s">
        <v>124</v>
      </c>
      <c r="G363" s="166">
        <v>1</v>
      </c>
      <c r="H363" s="166"/>
      <c r="I363" s="162" t="s">
        <v>124</v>
      </c>
      <c r="J363" s="166">
        <v>0.5</v>
      </c>
      <c r="K363" s="166"/>
      <c r="L363" s="162" t="s">
        <v>129</v>
      </c>
      <c r="M363" s="166"/>
      <c r="N363" s="166"/>
      <c r="O363" s="162"/>
      <c r="P363" s="166"/>
      <c r="Q363" s="166"/>
      <c r="R363" s="162"/>
      <c r="S363" s="166"/>
      <c r="T363" s="166"/>
      <c r="U363" s="170"/>
      <c r="V363" s="162"/>
      <c r="W363" s="195"/>
      <c r="X363" s="166"/>
      <c r="Y363" s="121"/>
      <c r="Z363" s="121"/>
      <c r="AA363" s="170"/>
      <c r="AB363" s="170"/>
      <c r="AC363" s="162"/>
      <c r="AD363" s="163" t="s">
        <v>126</v>
      </c>
      <c r="AE363" s="194">
        <f>ROUND(D363*G363*J363,2)</f>
        <v>1.3</v>
      </c>
      <c r="AF363" s="157"/>
    </row>
    <row r="364" spans="1:32" s="120" customFormat="1" ht="15.75" customHeight="1">
      <c r="A364" s="141"/>
      <c r="C364" s="130"/>
      <c r="E364" s="172"/>
      <c r="F364" s="172"/>
      <c r="G364" s="172"/>
      <c r="AD364" s="156"/>
      <c r="AE364" s="147"/>
      <c r="AF364" s="157"/>
    </row>
    <row r="365" spans="1:32" s="120" customFormat="1" ht="15.75" customHeight="1">
      <c r="A365" s="158"/>
      <c r="AD365" s="156"/>
      <c r="AE365" s="147"/>
      <c r="AF365" s="157"/>
    </row>
    <row r="366" spans="1:32" s="120" customFormat="1" ht="15.75" customHeight="1">
      <c r="A366" s="141"/>
      <c r="D366" s="121"/>
      <c r="G366" s="173"/>
      <c r="H366" s="173"/>
      <c r="I366" s="173"/>
      <c r="J366" s="173"/>
      <c r="N366" s="172"/>
      <c r="O366" s="130"/>
      <c r="AD366" s="156"/>
      <c r="AE366" s="147"/>
      <c r="AF366" s="157"/>
    </row>
    <row r="367" spans="1:32" s="120" customFormat="1" ht="15.75" customHeight="1">
      <c r="A367" s="141"/>
      <c r="D367" s="121"/>
      <c r="G367" s="173"/>
      <c r="H367" s="173"/>
      <c r="I367" s="173"/>
      <c r="J367" s="173"/>
      <c r="N367" s="172"/>
      <c r="O367" s="130"/>
      <c r="AD367" s="156"/>
      <c r="AE367" s="147"/>
      <c r="AF367" s="157"/>
    </row>
    <row r="368" spans="1:32" s="120" customFormat="1" ht="15.75" customHeight="1">
      <c r="A368" s="158"/>
      <c r="K368" s="173"/>
      <c r="L368" s="174"/>
      <c r="M368" s="174"/>
      <c r="N368" s="174"/>
      <c r="AD368" s="163"/>
      <c r="AE368" s="164"/>
      <c r="AF368" s="157"/>
    </row>
    <row r="369" spans="1:32" s="120" customFormat="1" ht="15.75" customHeight="1">
      <c r="A369" s="158"/>
      <c r="C369" s="175"/>
      <c r="D369" s="176"/>
      <c r="E369" s="176"/>
      <c r="F369" s="177"/>
      <c r="G369" s="176"/>
      <c r="H369" s="176"/>
      <c r="I369" s="177"/>
      <c r="J369" s="176"/>
      <c r="K369" s="176"/>
      <c r="L369" s="177"/>
      <c r="M369" s="176"/>
      <c r="N369" s="176"/>
      <c r="O369" s="177"/>
      <c r="P369" s="176"/>
      <c r="Q369" s="176"/>
      <c r="R369" s="177"/>
      <c r="S369" s="176"/>
      <c r="T369" s="176"/>
      <c r="U369" s="177"/>
      <c r="V369" s="176"/>
      <c r="W369" s="176"/>
      <c r="X369" s="177"/>
      <c r="Y369" s="176"/>
      <c r="Z369" s="176"/>
      <c r="AA369" s="176"/>
      <c r="AB369" s="178"/>
      <c r="AC369" s="179"/>
      <c r="AD369" s="180"/>
      <c r="AE369" s="181"/>
      <c r="AF369" s="157"/>
    </row>
    <row r="370" spans="1:32" s="120" customFormat="1" ht="15.75" customHeight="1">
      <c r="A370" s="158"/>
      <c r="C370" s="177"/>
      <c r="D370" s="176"/>
      <c r="E370" s="176"/>
      <c r="F370" s="177"/>
      <c r="G370" s="176"/>
      <c r="H370" s="176"/>
      <c r="I370" s="177"/>
      <c r="J370" s="176"/>
      <c r="K370" s="176"/>
      <c r="L370" s="177"/>
      <c r="M370" s="176"/>
      <c r="N370" s="176"/>
      <c r="O370" s="177"/>
      <c r="P370" s="179"/>
      <c r="Q370" s="179"/>
      <c r="R370" s="177"/>
      <c r="S370" s="182"/>
      <c r="T370" s="182"/>
      <c r="U370" s="177"/>
      <c r="V370" s="179"/>
      <c r="W370" s="179"/>
      <c r="X370" s="177"/>
      <c r="Y370" s="179"/>
      <c r="Z370" s="179"/>
      <c r="AA370" s="182"/>
      <c r="AB370" s="177"/>
      <c r="AC370" s="179"/>
      <c r="AD370" s="183"/>
      <c r="AE370" s="184"/>
      <c r="AF370" s="157"/>
    </row>
    <row r="371" spans="1:32" s="120" customFormat="1" ht="15.75" customHeight="1">
      <c r="A371" s="158"/>
      <c r="AD371" s="156"/>
      <c r="AE371" s="147"/>
      <c r="AF371" s="157"/>
    </row>
    <row r="372" spans="1:32" s="120" customFormat="1" ht="15.75" customHeight="1">
      <c r="A372" s="185"/>
      <c r="B372" s="186"/>
      <c r="C372" s="186"/>
      <c r="D372" s="186"/>
      <c r="E372" s="186"/>
      <c r="F372" s="186"/>
      <c r="G372" s="186"/>
      <c r="H372" s="186"/>
      <c r="I372" s="186"/>
      <c r="J372" s="186"/>
      <c r="K372" s="186"/>
      <c r="L372" s="186"/>
      <c r="M372" s="186"/>
      <c r="N372" s="186"/>
      <c r="O372" s="186"/>
      <c r="P372" s="186"/>
      <c r="Q372" s="186"/>
      <c r="R372" s="186"/>
      <c r="S372" s="186"/>
      <c r="T372" s="186"/>
      <c r="U372" s="186"/>
      <c r="V372" s="186"/>
      <c r="W372" s="186"/>
      <c r="X372" s="186"/>
      <c r="Y372" s="186"/>
      <c r="Z372" s="186"/>
      <c r="AA372" s="186"/>
      <c r="AB372" s="186"/>
      <c r="AC372" s="186"/>
      <c r="AD372" s="187"/>
      <c r="AE372" s="188"/>
      <c r="AF372" s="189"/>
    </row>
    <row r="373" spans="1:32" s="120" customFormat="1" ht="15.75" customHeight="1">
      <c r="A373" s="153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  <c r="V373" s="117"/>
      <c r="W373" s="117"/>
      <c r="X373" s="117"/>
      <c r="Y373" s="117"/>
      <c r="Z373" s="117"/>
      <c r="AA373" s="117"/>
      <c r="AB373" s="117"/>
      <c r="AC373" s="117"/>
      <c r="AD373" s="118"/>
      <c r="AE373" s="154"/>
      <c r="AF373" s="155"/>
    </row>
    <row r="374" spans="1:32" s="120" customFormat="1" ht="15.75" customHeight="1">
      <c r="A374" s="141" t="s">
        <v>133</v>
      </c>
      <c r="AD374" s="156"/>
      <c r="AE374" s="156"/>
      <c r="AF374" s="157"/>
    </row>
    <row r="375" spans="1:32" s="120" customFormat="1" ht="15.75" customHeight="1">
      <c r="A375" s="158" t="s">
        <v>127</v>
      </c>
      <c r="AD375" s="156"/>
      <c r="AE375" s="156"/>
      <c r="AF375" s="157"/>
    </row>
    <row r="376" spans="1:32" s="120" customFormat="1" ht="15.75" customHeight="1">
      <c r="A376" s="158" t="s">
        <v>134</v>
      </c>
      <c r="AD376" s="156"/>
      <c r="AE376" s="156"/>
      <c r="AF376" s="157"/>
    </row>
    <row r="377" spans="1:32" s="120" customFormat="1" ht="15.75" customHeight="1">
      <c r="A377" s="158"/>
      <c r="AD377" s="156"/>
      <c r="AE377" s="156"/>
      <c r="AF377" s="157"/>
    </row>
    <row r="378" spans="1:32" s="120" customFormat="1" ht="15.75" customHeight="1">
      <c r="A378" s="158"/>
      <c r="AD378" s="156"/>
      <c r="AE378" s="156"/>
      <c r="AF378" s="157"/>
    </row>
    <row r="379" spans="1:32" s="120" customFormat="1" ht="15.75" customHeight="1">
      <c r="A379" s="158"/>
      <c r="AD379" s="156"/>
      <c r="AE379" s="156"/>
      <c r="AF379" s="157"/>
    </row>
    <row r="380" spans="1:32" s="120" customFormat="1" ht="15.75" customHeight="1">
      <c r="A380" s="158"/>
      <c r="AD380" s="156"/>
      <c r="AE380" s="156"/>
      <c r="AF380" s="157"/>
    </row>
    <row r="381" spans="1:32" s="120" customFormat="1" ht="15.75" customHeight="1">
      <c r="A381" s="158"/>
      <c r="AD381" s="156"/>
      <c r="AE381" s="156"/>
      <c r="AF381" s="157"/>
    </row>
    <row r="382" spans="1:32" s="120" customFormat="1" ht="15.75" customHeight="1">
      <c r="A382" s="141"/>
      <c r="C382" s="130"/>
      <c r="E382" s="121"/>
      <c r="F382" s="121"/>
      <c r="G382" s="121"/>
      <c r="H382" s="126"/>
      <c r="K382" s="130"/>
      <c r="AD382" s="142"/>
      <c r="AE382" s="147"/>
      <c r="AF382" s="157"/>
    </row>
    <row r="383" spans="1:32" s="120" customFormat="1" ht="15.75" customHeight="1">
      <c r="A383" s="141"/>
      <c r="AD383" s="156"/>
      <c r="AE383" s="147"/>
      <c r="AF383" s="157"/>
    </row>
    <row r="384" spans="1:32" s="120" customFormat="1" ht="15.75" customHeight="1">
      <c r="A384" s="158"/>
      <c r="AD384" s="156"/>
      <c r="AE384" s="147"/>
      <c r="AF384" s="157"/>
    </row>
    <row r="385" spans="1:32" s="120" customFormat="1" ht="15.75" customHeight="1">
      <c r="A385" s="141"/>
      <c r="C385" s="130"/>
      <c r="E385" s="121"/>
      <c r="F385" s="121"/>
      <c r="G385" s="121"/>
      <c r="H385" s="126"/>
      <c r="K385" s="130"/>
      <c r="AD385" s="156"/>
      <c r="AE385" s="147"/>
      <c r="AF385" s="157"/>
    </row>
    <row r="386" spans="1:32" s="120" customFormat="1" ht="15.75" customHeight="1">
      <c r="A386" s="141"/>
      <c r="AD386" s="156"/>
      <c r="AE386" s="147"/>
      <c r="AF386" s="157"/>
    </row>
    <row r="387" spans="1:32" s="120" customFormat="1" ht="15.75" customHeight="1">
      <c r="A387" s="158"/>
      <c r="AD387" s="156"/>
      <c r="AE387" s="156"/>
      <c r="AF387" s="157"/>
    </row>
    <row r="388" spans="1:32" s="120" customFormat="1" ht="15.75" customHeight="1">
      <c r="A388" s="141"/>
      <c r="AD388" s="156"/>
      <c r="AE388" s="156"/>
      <c r="AF388" s="157"/>
    </row>
    <row r="389" spans="1:32" s="120" customFormat="1" ht="15.75" customHeight="1">
      <c r="A389" s="158"/>
      <c r="AD389" s="156"/>
      <c r="AE389" s="156"/>
      <c r="AF389" s="157"/>
    </row>
    <row r="390" spans="1:32" s="120" customFormat="1" ht="15.75" customHeight="1">
      <c r="A390" s="158"/>
      <c r="AD390" s="156"/>
      <c r="AE390" s="156"/>
      <c r="AF390" s="157"/>
    </row>
    <row r="391" spans="1:32" s="120" customFormat="1" ht="15.75" customHeight="1">
      <c r="A391" s="141"/>
      <c r="D391" s="159" t="s">
        <v>123</v>
      </c>
      <c r="E391" s="159"/>
      <c r="F391" s="159"/>
      <c r="G391" s="159"/>
      <c r="H391" s="159"/>
      <c r="J391" s="160"/>
      <c r="K391" s="160"/>
      <c r="L391" s="160"/>
      <c r="AD391" s="156"/>
      <c r="AE391" s="156"/>
      <c r="AF391" s="157"/>
    </row>
    <row r="392" spans="1:32" s="120" customFormat="1" ht="15.75" customHeight="1">
      <c r="A392" s="161"/>
      <c r="B392" s="162"/>
      <c r="C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3"/>
      <c r="AE392" s="164"/>
      <c r="AF392" s="157"/>
    </row>
    <row r="393" spans="1:32" s="120" customFormat="1" ht="15.75" customHeight="1">
      <c r="A393" s="165"/>
      <c r="B393" s="162"/>
      <c r="C393" s="190" t="s">
        <v>128</v>
      </c>
      <c r="D393" s="166">
        <v>0.4</v>
      </c>
      <c r="E393" s="166"/>
      <c r="F393" s="162" t="s">
        <v>124</v>
      </c>
      <c r="G393" s="166">
        <v>1</v>
      </c>
      <c r="H393" s="166"/>
      <c r="I393" s="162" t="s">
        <v>124</v>
      </c>
      <c r="J393" s="166">
        <v>0.5</v>
      </c>
      <c r="K393" s="166"/>
      <c r="L393" s="162" t="s">
        <v>129</v>
      </c>
      <c r="M393" s="166"/>
      <c r="N393" s="166"/>
      <c r="O393" s="162"/>
      <c r="P393" s="166"/>
      <c r="Q393" s="166"/>
      <c r="R393" s="162"/>
      <c r="S393" s="166"/>
      <c r="T393" s="166"/>
      <c r="U393" s="170"/>
      <c r="V393" s="162"/>
      <c r="W393" s="195"/>
      <c r="X393" s="166"/>
      <c r="Y393" s="121"/>
      <c r="Z393" s="121"/>
      <c r="AA393" s="170"/>
      <c r="AB393" s="170"/>
      <c r="AC393" s="162"/>
      <c r="AD393" s="163" t="s">
        <v>126</v>
      </c>
      <c r="AE393" s="194">
        <f>ROUND(D393*G393*J393,2)</f>
        <v>0.2</v>
      </c>
      <c r="AF393" s="157"/>
    </row>
    <row r="394" spans="1:32" s="120" customFormat="1" ht="15.75" customHeight="1">
      <c r="A394" s="141"/>
      <c r="C394" s="130"/>
      <c r="E394" s="172"/>
      <c r="F394" s="172"/>
      <c r="G394" s="172"/>
      <c r="AD394" s="156"/>
      <c r="AE394" s="147"/>
      <c r="AF394" s="157"/>
    </row>
    <row r="395" spans="1:32" s="120" customFormat="1" ht="15.75" customHeight="1">
      <c r="A395" s="158"/>
      <c r="AD395" s="156"/>
      <c r="AE395" s="147"/>
      <c r="AF395" s="157"/>
    </row>
    <row r="396" spans="1:32" s="120" customFormat="1" ht="15.75" customHeight="1">
      <c r="A396" s="141"/>
      <c r="D396" s="121"/>
      <c r="G396" s="173"/>
      <c r="H396" s="173"/>
      <c r="I396" s="173"/>
      <c r="J396" s="173"/>
      <c r="N396" s="172"/>
      <c r="O396" s="130"/>
      <c r="AD396" s="156"/>
      <c r="AE396" s="147"/>
      <c r="AF396" s="157"/>
    </row>
    <row r="397" spans="1:32" s="120" customFormat="1" ht="15.75" customHeight="1">
      <c r="A397" s="141"/>
      <c r="D397" s="121"/>
      <c r="G397" s="173"/>
      <c r="H397" s="173"/>
      <c r="I397" s="173"/>
      <c r="J397" s="173"/>
      <c r="N397" s="172"/>
      <c r="O397" s="130"/>
      <c r="AD397" s="156"/>
      <c r="AE397" s="147"/>
      <c r="AF397" s="157"/>
    </row>
    <row r="398" spans="1:32" s="120" customFormat="1" ht="15.75" customHeight="1">
      <c r="A398" s="158"/>
      <c r="K398" s="173"/>
      <c r="L398" s="174"/>
      <c r="M398" s="174"/>
      <c r="N398" s="174"/>
      <c r="AD398" s="163"/>
      <c r="AE398" s="164"/>
      <c r="AF398" s="157"/>
    </row>
    <row r="399" spans="1:32" s="120" customFormat="1" ht="15.75" customHeight="1">
      <c r="A399" s="158"/>
      <c r="C399" s="175"/>
      <c r="D399" s="176"/>
      <c r="E399" s="176"/>
      <c r="F399" s="177"/>
      <c r="G399" s="176"/>
      <c r="H399" s="176"/>
      <c r="I399" s="177"/>
      <c r="J399" s="176"/>
      <c r="K399" s="176"/>
      <c r="L399" s="177"/>
      <c r="M399" s="176"/>
      <c r="N399" s="176"/>
      <c r="O399" s="177"/>
      <c r="P399" s="176"/>
      <c r="Q399" s="176"/>
      <c r="R399" s="177"/>
      <c r="S399" s="176"/>
      <c r="T399" s="176"/>
      <c r="U399" s="177"/>
      <c r="V399" s="176"/>
      <c r="W399" s="176"/>
      <c r="X399" s="177"/>
      <c r="Y399" s="176"/>
      <c r="Z399" s="176"/>
      <c r="AA399" s="176"/>
      <c r="AB399" s="178"/>
      <c r="AC399" s="179"/>
      <c r="AD399" s="180"/>
      <c r="AE399" s="181"/>
      <c r="AF399" s="157"/>
    </row>
    <row r="400" spans="1:32" s="120" customFormat="1" ht="15.75" customHeight="1">
      <c r="A400" s="158"/>
      <c r="C400" s="177"/>
      <c r="D400" s="176"/>
      <c r="E400" s="176"/>
      <c r="F400" s="177"/>
      <c r="G400" s="176"/>
      <c r="H400" s="176"/>
      <c r="I400" s="177"/>
      <c r="J400" s="176"/>
      <c r="K400" s="176"/>
      <c r="L400" s="177"/>
      <c r="M400" s="176"/>
      <c r="N400" s="176"/>
      <c r="O400" s="177"/>
      <c r="P400" s="179"/>
      <c r="Q400" s="179"/>
      <c r="R400" s="177"/>
      <c r="S400" s="182"/>
      <c r="T400" s="182"/>
      <c r="U400" s="177"/>
      <c r="V400" s="179"/>
      <c r="W400" s="179"/>
      <c r="X400" s="177"/>
      <c r="Y400" s="179"/>
      <c r="Z400" s="179"/>
      <c r="AA400" s="182"/>
      <c r="AB400" s="177"/>
      <c r="AC400" s="179"/>
      <c r="AD400" s="183"/>
      <c r="AE400" s="184"/>
      <c r="AF400" s="157"/>
    </row>
    <row r="401" spans="1:32" s="120" customFormat="1" ht="15.75" customHeight="1">
      <c r="A401" s="158"/>
      <c r="AD401" s="156"/>
      <c r="AE401" s="147"/>
      <c r="AF401" s="157"/>
    </row>
    <row r="402" spans="1:32" s="120" customFormat="1" ht="15.75" customHeight="1">
      <c r="A402" s="185"/>
      <c r="B402" s="186"/>
      <c r="C402" s="186"/>
      <c r="D402" s="186"/>
      <c r="E402" s="186"/>
      <c r="F402" s="186"/>
      <c r="G402" s="186"/>
      <c r="H402" s="186"/>
      <c r="I402" s="186"/>
      <c r="J402" s="186"/>
      <c r="K402" s="186"/>
      <c r="L402" s="186"/>
      <c r="M402" s="186"/>
      <c r="N402" s="186"/>
      <c r="O402" s="186"/>
      <c r="P402" s="186"/>
      <c r="Q402" s="186"/>
      <c r="R402" s="186"/>
      <c r="S402" s="186"/>
      <c r="T402" s="186"/>
      <c r="U402" s="186"/>
      <c r="V402" s="186"/>
      <c r="W402" s="186"/>
      <c r="X402" s="186"/>
      <c r="Y402" s="186"/>
      <c r="Z402" s="186"/>
      <c r="AA402" s="186"/>
      <c r="AB402" s="186"/>
      <c r="AC402" s="186"/>
      <c r="AD402" s="187"/>
      <c r="AE402" s="188"/>
      <c r="AF402" s="189"/>
    </row>
    <row r="403" spans="1:32" s="120" customFormat="1" ht="15.75" customHeight="1">
      <c r="A403" s="153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  <c r="V403" s="117"/>
      <c r="W403" s="117"/>
      <c r="X403" s="117"/>
      <c r="Y403" s="117"/>
      <c r="Z403" s="117"/>
      <c r="AA403" s="117"/>
      <c r="AB403" s="117"/>
      <c r="AC403" s="117"/>
      <c r="AD403" s="118"/>
      <c r="AE403" s="154"/>
      <c r="AF403" s="155"/>
    </row>
    <row r="404" spans="1:32" s="120" customFormat="1" ht="15.75" customHeight="1">
      <c r="A404" s="141" t="s">
        <v>135</v>
      </c>
      <c r="AD404" s="156"/>
      <c r="AE404" s="156"/>
      <c r="AF404" s="157"/>
    </row>
    <row r="405" spans="1:32" s="120" customFormat="1" ht="15.75" customHeight="1">
      <c r="A405" s="158" t="s">
        <v>136</v>
      </c>
      <c r="AD405" s="156"/>
      <c r="AE405" s="156"/>
      <c r="AF405" s="157"/>
    </row>
    <row r="406" spans="1:32" s="120" customFormat="1" ht="15.75" customHeight="1">
      <c r="A406" s="158"/>
      <c r="AD406" s="156"/>
      <c r="AE406" s="156"/>
      <c r="AF406" s="157"/>
    </row>
    <row r="407" spans="1:32" s="120" customFormat="1" ht="15.75" customHeight="1">
      <c r="A407" s="158"/>
      <c r="AD407" s="156"/>
      <c r="AE407" s="156"/>
      <c r="AF407" s="157"/>
    </row>
    <row r="408" spans="1:32" s="120" customFormat="1" ht="15.75" customHeight="1">
      <c r="A408" s="158"/>
      <c r="AD408" s="156"/>
      <c r="AE408" s="156"/>
      <c r="AF408" s="157"/>
    </row>
    <row r="409" spans="1:32" s="120" customFormat="1" ht="15.75" customHeight="1">
      <c r="A409" s="158"/>
      <c r="AD409" s="156"/>
      <c r="AE409" s="156"/>
      <c r="AF409" s="157"/>
    </row>
    <row r="410" spans="1:32" s="120" customFormat="1" ht="15.75" customHeight="1">
      <c r="A410" s="158"/>
      <c r="AD410" s="156"/>
      <c r="AE410" s="156"/>
      <c r="AF410" s="157"/>
    </row>
    <row r="411" spans="1:32" s="120" customFormat="1" ht="15.75" customHeight="1">
      <c r="A411" s="158"/>
      <c r="AD411" s="156"/>
      <c r="AE411" s="156"/>
      <c r="AF411" s="157"/>
    </row>
    <row r="412" spans="1:32" s="120" customFormat="1" ht="15.75" customHeight="1">
      <c r="A412" s="141"/>
      <c r="C412" s="130"/>
      <c r="E412" s="121"/>
      <c r="F412" s="121"/>
      <c r="G412" s="121"/>
      <c r="H412" s="126"/>
      <c r="K412" s="130"/>
      <c r="AD412" s="142"/>
      <c r="AE412" s="147"/>
      <c r="AF412" s="157"/>
    </row>
    <row r="413" spans="1:32" s="120" customFormat="1" ht="15.75" customHeight="1">
      <c r="A413" s="141"/>
      <c r="AD413" s="156"/>
      <c r="AE413" s="147"/>
      <c r="AF413" s="157"/>
    </row>
    <row r="414" spans="1:32" s="120" customFormat="1" ht="15.75" customHeight="1">
      <c r="A414" s="158"/>
      <c r="AD414" s="156"/>
      <c r="AE414" s="147"/>
      <c r="AF414" s="157"/>
    </row>
    <row r="415" spans="1:32" s="120" customFormat="1" ht="15.75" customHeight="1">
      <c r="A415" s="141"/>
      <c r="C415" s="130"/>
      <c r="E415" s="121"/>
      <c r="F415" s="121"/>
      <c r="G415" s="121"/>
      <c r="H415" s="126"/>
      <c r="K415" s="130"/>
      <c r="AD415" s="156"/>
      <c r="AE415" s="147"/>
      <c r="AF415" s="157"/>
    </row>
    <row r="416" spans="1:32" s="120" customFormat="1" ht="15.75" customHeight="1">
      <c r="A416" s="141"/>
      <c r="AD416" s="156"/>
      <c r="AE416" s="147"/>
      <c r="AF416" s="157"/>
    </row>
    <row r="417" spans="1:32" s="120" customFormat="1" ht="15.75" customHeight="1">
      <c r="A417" s="158"/>
      <c r="AD417" s="156"/>
      <c r="AE417" s="156"/>
      <c r="AF417" s="157"/>
    </row>
    <row r="418" spans="1:32" s="120" customFormat="1" ht="15.75" customHeight="1">
      <c r="A418" s="141"/>
      <c r="AD418" s="156"/>
      <c r="AE418" s="156"/>
      <c r="AF418" s="157"/>
    </row>
    <row r="419" spans="1:32" s="120" customFormat="1" ht="15.75" customHeight="1">
      <c r="A419" s="158"/>
      <c r="AD419" s="156"/>
      <c r="AE419" s="156"/>
      <c r="AF419" s="157"/>
    </row>
    <row r="420" spans="1:32" s="120" customFormat="1" ht="15.75" customHeight="1">
      <c r="A420" s="158"/>
      <c r="AD420" s="156"/>
      <c r="AE420" s="156"/>
      <c r="AF420" s="157"/>
    </row>
    <row r="421" spans="1:32" s="120" customFormat="1" ht="15.75" customHeight="1">
      <c r="A421" s="141"/>
      <c r="D421" s="159" t="s">
        <v>123</v>
      </c>
      <c r="E421" s="159"/>
      <c r="F421" s="159"/>
      <c r="G421" s="159"/>
      <c r="H421" s="159"/>
      <c r="J421" s="160"/>
      <c r="K421" s="160"/>
      <c r="L421" s="160"/>
      <c r="AD421" s="156"/>
      <c r="AE421" s="156"/>
      <c r="AF421" s="157"/>
    </row>
    <row r="422" spans="1:32" s="120" customFormat="1" ht="15.75" customHeight="1">
      <c r="A422" s="161"/>
      <c r="B422" s="162"/>
      <c r="C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3"/>
      <c r="AE422" s="164"/>
      <c r="AF422" s="157"/>
    </row>
    <row r="423" spans="1:32" s="120" customFormat="1" ht="15.75" customHeight="1">
      <c r="A423" s="165"/>
      <c r="B423" s="162"/>
      <c r="C423" s="190" t="s">
        <v>128</v>
      </c>
      <c r="D423" s="166">
        <v>0.4</v>
      </c>
      <c r="E423" s="166"/>
      <c r="F423" s="162" t="s">
        <v>125</v>
      </c>
      <c r="G423" s="166">
        <v>0.3</v>
      </c>
      <c r="H423" s="166"/>
      <c r="I423" s="120" t="s">
        <v>129</v>
      </c>
      <c r="J423" s="162" t="s">
        <v>124</v>
      </c>
      <c r="K423" s="166">
        <v>0.5</v>
      </c>
      <c r="L423" s="166"/>
      <c r="M423" s="162" t="s">
        <v>124</v>
      </c>
      <c r="N423" s="166">
        <v>1</v>
      </c>
      <c r="O423" s="166"/>
      <c r="P423" s="170"/>
      <c r="Q423" s="162" t="s">
        <v>125</v>
      </c>
      <c r="R423" s="166">
        <v>0.45</v>
      </c>
      <c r="S423" s="166"/>
      <c r="T423" s="162" t="s">
        <v>124</v>
      </c>
      <c r="U423" s="166">
        <v>0.25</v>
      </c>
      <c r="V423" s="166"/>
      <c r="W423" s="162"/>
      <c r="X423" s="166"/>
      <c r="Y423" s="121"/>
      <c r="Z423" s="121"/>
      <c r="AA423" s="170"/>
      <c r="AB423" s="170"/>
      <c r="AC423" s="162"/>
      <c r="AD423" s="163" t="s">
        <v>126</v>
      </c>
      <c r="AE423" s="194">
        <f>ROUND((D423+G423)*K423*N423+R423*U423,2)</f>
        <v>0.46</v>
      </c>
      <c r="AF423" s="157"/>
    </row>
    <row r="424" spans="1:32" s="120" customFormat="1" ht="15.75" customHeight="1">
      <c r="A424" s="141"/>
      <c r="C424" s="130"/>
      <c r="E424" s="172"/>
      <c r="F424" s="172"/>
      <c r="G424" s="172"/>
      <c r="AD424" s="156"/>
      <c r="AE424" s="147"/>
      <c r="AF424" s="157"/>
    </row>
    <row r="425" spans="1:32" s="120" customFormat="1" ht="15.75" customHeight="1">
      <c r="A425" s="158"/>
      <c r="C425" s="190"/>
      <c r="D425" s="166"/>
      <c r="E425" s="166"/>
      <c r="F425" s="162"/>
      <c r="G425" s="166"/>
      <c r="H425" s="166"/>
      <c r="J425" s="162"/>
      <c r="K425" s="166"/>
      <c r="L425" s="166"/>
      <c r="M425" s="162"/>
      <c r="N425" s="166"/>
      <c r="O425" s="166"/>
      <c r="P425" s="170"/>
      <c r="AD425" s="163"/>
      <c r="AE425" s="194"/>
      <c r="AF425" s="157"/>
    </row>
    <row r="426" spans="1:32" s="120" customFormat="1" ht="15.75" customHeight="1">
      <c r="A426" s="141"/>
      <c r="D426" s="121"/>
      <c r="G426" s="173"/>
      <c r="H426" s="173"/>
      <c r="I426" s="173"/>
      <c r="J426" s="173"/>
      <c r="N426" s="172"/>
      <c r="O426" s="130"/>
      <c r="AD426" s="156"/>
      <c r="AE426" s="147"/>
      <c r="AF426" s="157"/>
    </row>
    <row r="427" spans="1:32" s="120" customFormat="1" ht="15.75" customHeight="1">
      <c r="A427" s="141"/>
      <c r="D427" s="121"/>
      <c r="G427" s="173"/>
      <c r="H427" s="173"/>
      <c r="I427" s="173"/>
      <c r="J427" s="173"/>
      <c r="N427" s="172"/>
      <c r="O427" s="130"/>
      <c r="AD427" s="156"/>
      <c r="AE427" s="147"/>
      <c r="AF427" s="157"/>
    </row>
    <row r="428" spans="1:32" s="120" customFormat="1" ht="15.75" customHeight="1">
      <c r="A428" s="158"/>
      <c r="K428" s="173"/>
      <c r="L428" s="174"/>
      <c r="M428" s="174"/>
      <c r="N428" s="174"/>
      <c r="AD428" s="163"/>
      <c r="AE428" s="164"/>
      <c r="AF428" s="157"/>
    </row>
    <row r="429" spans="1:32" s="120" customFormat="1" ht="15.75" customHeight="1">
      <c r="A429" s="158"/>
      <c r="C429" s="175"/>
      <c r="D429" s="176"/>
      <c r="E429" s="176"/>
      <c r="F429" s="177"/>
      <c r="G429" s="176"/>
      <c r="H429" s="176"/>
      <c r="I429" s="177"/>
      <c r="J429" s="176"/>
      <c r="K429" s="176"/>
      <c r="L429" s="177"/>
      <c r="M429" s="176"/>
      <c r="N429" s="176"/>
      <c r="O429" s="177"/>
      <c r="P429" s="176"/>
      <c r="Q429" s="176"/>
      <c r="R429" s="177"/>
      <c r="S429" s="176"/>
      <c r="T429" s="176"/>
      <c r="U429" s="177"/>
      <c r="V429" s="176"/>
      <c r="W429" s="176"/>
      <c r="X429" s="177"/>
      <c r="Y429" s="176"/>
      <c r="Z429" s="176"/>
      <c r="AA429" s="176"/>
      <c r="AB429" s="178"/>
      <c r="AC429" s="179"/>
      <c r="AD429" s="180"/>
      <c r="AE429" s="181"/>
      <c r="AF429" s="157"/>
    </row>
    <row r="430" spans="1:32" s="120" customFormat="1" ht="15.75" customHeight="1">
      <c r="A430" s="158"/>
      <c r="C430" s="177"/>
      <c r="D430" s="176"/>
      <c r="E430" s="176"/>
      <c r="F430" s="177"/>
      <c r="G430" s="176"/>
      <c r="H430" s="176"/>
      <c r="I430" s="177"/>
      <c r="J430" s="176"/>
      <c r="K430" s="176"/>
      <c r="L430" s="177"/>
      <c r="M430" s="176"/>
      <c r="N430" s="176"/>
      <c r="O430" s="177"/>
      <c r="P430" s="179"/>
      <c r="Q430" s="179"/>
      <c r="R430" s="177"/>
      <c r="S430" s="182"/>
      <c r="T430" s="182"/>
      <c r="U430" s="177"/>
      <c r="V430" s="179"/>
      <c r="W430" s="179"/>
      <c r="X430" s="177"/>
      <c r="Y430" s="179"/>
      <c r="Z430" s="179"/>
      <c r="AA430" s="182"/>
      <c r="AB430" s="177"/>
      <c r="AC430" s="179"/>
      <c r="AD430" s="183"/>
      <c r="AE430" s="184"/>
      <c r="AF430" s="157"/>
    </row>
    <row r="431" spans="1:32" s="120" customFormat="1" ht="15.75" customHeight="1">
      <c r="A431" s="158"/>
      <c r="AD431" s="156"/>
      <c r="AE431" s="147"/>
      <c r="AF431" s="157"/>
    </row>
    <row r="432" spans="1:32" s="120" customFormat="1" ht="15.75" customHeight="1">
      <c r="A432" s="185"/>
      <c r="B432" s="186"/>
      <c r="C432" s="186"/>
      <c r="D432" s="186"/>
      <c r="E432" s="186"/>
      <c r="F432" s="186"/>
      <c r="G432" s="186"/>
      <c r="H432" s="186"/>
      <c r="I432" s="186"/>
      <c r="J432" s="186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  <c r="U432" s="186"/>
      <c r="V432" s="186"/>
      <c r="W432" s="186"/>
      <c r="X432" s="186"/>
      <c r="Y432" s="186"/>
      <c r="Z432" s="186"/>
      <c r="AA432" s="186"/>
      <c r="AB432" s="186"/>
      <c r="AC432" s="186"/>
      <c r="AD432" s="187"/>
      <c r="AE432" s="188"/>
      <c r="AF432" s="189"/>
    </row>
    <row r="433" spans="1:32" s="120" customFormat="1" ht="15.75" customHeight="1">
      <c r="A433" s="153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  <c r="V433" s="117"/>
      <c r="W433" s="117"/>
      <c r="X433" s="117"/>
      <c r="Y433" s="117"/>
      <c r="Z433" s="117"/>
      <c r="AA433" s="117"/>
      <c r="AB433" s="117"/>
      <c r="AC433" s="117"/>
      <c r="AD433" s="118"/>
      <c r="AE433" s="154"/>
      <c r="AF433" s="155"/>
    </row>
    <row r="434" spans="1:32" s="120" customFormat="1" ht="15.75" customHeight="1">
      <c r="A434" s="141" t="s">
        <v>137</v>
      </c>
      <c r="AD434" s="156"/>
      <c r="AE434" s="156"/>
      <c r="AF434" s="157"/>
    </row>
    <row r="435" spans="1:32" s="120" customFormat="1" ht="15.75" customHeight="1">
      <c r="A435" s="158" t="s">
        <v>138</v>
      </c>
      <c r="AD435" s="156"/>
      <c r="AE435" s="156"/>
      <c r="AF435" s="157"/>
    </row>
    <row r="436" spans="1:32" s="120" customFormat="1" ht="15.75" customHeight="1">
      <c r="A436" s="141"/>
      <c r="AD436" s="156"/>
      <c r="AE436" s="156"/>
      <c r="AF436" s="157"/>
    </row>
    <row r="437" spans="1:32" s="120" customFormat="1" ht="15.75" customHeight="1">
      <c r="A437" s="158"/>
      <c r="AD437" s="156"/>
      <c r="AE437" s="156"/>
      <c r="AF437" s="157"/>
    </row>
    <row r="438" spans="1:32" s="120" customFormat="1" ht="15.75" customHeight="1">
      <c r="A438" s="158"/>
      <c r="AD438" s="156"/>
      <c r="AE438" s="156"/>
      <c r="AF438" s="157"/>
    </row>
    <row r="439" spans="1:32" s="120" customFormat="1" ht="15.75" customHeight="1">
      <c r="A439" s="158"/>
      <c r="AD439" s="156"/>
      <c r="AE439" s="156"/>
      <c r="AF439" s="157"/>
    </row>
    <row r="440" spans="1:32" s="120" customFormat="1" ht="15.75" customHeight="1">
      <c r="A440" s="158"/>
      <c r="AD440" s="156"/>
      <c r="AE440" s="156"/>
      <c r="AF440" s="157"/>
    </row>
    <row r="441" spans="1:32" s="120" customFormat="1" ht="15.75" customHeight="1">
      <c r="A441" s="158"/>
      <c r="AD441" s="156"/>
      <c r="AE441" s="156"/>
      <c r="AF441" s="157"/>
    </row>
    <row r="442" spans="1:32" s="120" customFormat="1" ht="15.75" customHeight="1">
      <c r="A442" s="141"/>
      <c r="C442" s="130"/>
      <c r="E442" s="121"/>
      <c r="F442" s="121"/>
      <c r="G442" s="121"/>
      <c r="H442" s="126"/>
      <c r="K442" s="130"/>
      <c r="AD442" s="142"/>
      <c r="AE442" s="147"/>
      <c r="AF442" s="157"/>
    </row>
    <row r="443" spans="1:32" s="120" customFormat="1" ht="15.75" customHeight="1">
      <c r="A443" s="141"/>
      <c r="AD443" s="156"/>
      <c r="AE443" s="147"/>
      <c r="AF443" s="157"/>
    </row>
    <row r="444" spans="1:32" s="120" customFormat="1" ht="15.75" customHeight="1">
      <c r="A444" s="158"/>
      <c r="AD444" s="156"/>
      <c r="AE444" s="147"/>
      <c r="AF444" s="157"/>
    </row>
    <row r="445" spans="1:32" s="120" customFormat="1" ht="15.75" customHeight="1">
      <c r="A445" s="141"/>
      <c r="C445" s="130"/>
      <c r="E445" s="121"/>
      <c r="F445" s="121"/>
      <c r="G445" s="121"/>
      <c r="H445" s="126"/>
      <c r="K445" s="130"/>
      <c r="AD445" s="156"/>
      <c r="AE445" s="147"/>
      <c r="AF445" s="157"/>
    </row>
    <row r="446" spans="1:32" s="120" customFormat="1" ht="15.75" customHeight="1">
      <c r="A446" s="141"/>
      <c r="AD446" s="156"/>
      <c r="AE446" s="147"/>
      <c r="AF446" s="157"/>
    </row>
    <row r="447" spans="1:32" s="120" customFormat="1" ht="15.75" customHeight="1">
      <c r="A447" s="158"/>
      <c r="AD447" s="156"/>
      <c r="AE447" s="156"/>
      <c r="AF447" s="157"/>
    </row>
    <row r="448" spans="1:32" s="120" customFormat="1" ht="15.75" customHeight="1">
      <c r="A448" s="141"/>
      <c r="AD448" s="156"/>
      <c r="AE448" s="156"/>
      <c r="AF448" s="157"/>
    </row>
    <row r="449" spans="1:32" s="120" customFormat="1" ht="15.75" customHeight="1">
      <c r="A449" s="158"/>
      <c r="AD449" s="156"/>
      <c r="AE449" s="156"/>
      <c r="AF449" s="157"/>
    </row>
    <row r="450" spans="1:32" s="120" customFormat="1" ht="15.75" customHeight="1">
      <c r="A450" s="158"/>
      <c r="AD450" s="156"/>
      <c r="AE450" s="156"/>
      <c r="AF450" s="157"/>
    </row>
    <row r="451" spans="1:32" s="120" customFormat="1" ht="15.75" customHeight="1">
      <c r="A451" s="141"/>
      <c r="D451" s="159" t="s">
        <v>123</v>
      </c>
      <c r="E451" s="159"/>
      <c r="F451" s="159"/>
      <c r="G451" s="159"/>
      <c r="H451" s="159"/>
      <c r="J451" s="160"/>
      <c r="K451" s="160"/>
      <c r="L451" s="160"/>
      <c r="AD451" s="156"/>
      <c r="AE451" s="156"/>
      <c r="AF451" s="157"/>
    </row>
    <row r="452" spans="1:32" s="120" customFormat="1" ht="15.75" customHeight="1">
      <c r="A452" s="161"/>
      <c r="B452" s="162"/>
      <c r="C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3"/>
      <c r="AE452" s="164"/>
      <c r="AF452" s="157"/>
    </row>
    <row r="453" spans="1:32" s="120" customFormat="1" ht="15.75" customHeight="1">
      <c r="A453" s="165"/>
      <c r="B453" s="162"/>
      <c r="C453" s="190" t="s">
        <v>128</v>
      </c>
      <c r="D453" s="166">
        <v>0.3</v>
      </c>
      <c r="E453" s="166"/>
      <c r="F453" s="162" t="s">
        <v>125</v>
      </c>
      <c r="G453" s="166">
        <v>0.2</v>
      </c>
      <c r="H453" s="166"/>
      <c r="I453" s="120" t="s">
        <v>129</v>
      </c>
      <c r="J453" s="162" t="s">
        <v>124</v>
      </c>
      <c r="K453" s="166">
        <v>0.5</v>
      </c>
      <c r="L453" s="166"/>
      <c r="M453" s="162" t="s">
        <v>124</v>
      </c>
      <c r="N453" s="166">
        <v>1</v>
      </c>
      <c r="O453" s="166"/>
      <c r="P453" s="170"/>
      <c r="Q453" s="162" t="s">
        <v>125</v>
      </c>
      <c r="R453" s="166">
        <v>0.2</v>
      </c>
      <c r="S453" s="166"/>
      <c r="T453" s="162" t="s">
        <v>124</v>
      </c>
      <c r="U453" s="166">
        <v>0.2</v>
      </c>
      <c r="V453" s="166"/>
      <c r="W453" s="162" t="s">
        <v>125</v>
      </c>
      <c r="X453" s="166"/>
      <c r="Y453" s="121"/>
      <c r="Z453" s="121"/>
      <c r="AA453" s="170"/>
      <c r="AB453" s="170"/>
      <c r="AC453" s="162"/>
      <c r="AD453" s="163"/>
      <c r="AE453" s="194"/>
      <c r="AF453" s="157"/>
    </row>
    <row r="454" spans="1:32" s="120" customFormat="1" ht="15.75" customHeight="1">
      <c r="A454" s="141"/>
      <c r="C454" s="130"/>
      <c r="E454" s="172"/>
      <c r="F454" s="172"/>
      <c r="G454" s="172"/>
      <c r="AD454" s="156"/>
      <c r="AE454" s="147"/>
      <c r="AF454" s="157"/>
    </row>
    <row r="455" spans="1:32" s="120" customFormat="1" ht="15.75" customHeight="1">
      <c r="A455" s="158"/>
      <c r="C455" s="190" t="s">
        <v>128</v>
      </c>
      <c r="D455" s="166">
        <v>0.2</v>
      </c>
      <c r="E455" s="166"/>
      <c r="F455" s="162" t="s">
        <v>125</v>
      </c>
      <c r="G455" s="166">
        <v>0.15</v>
      </c>
      <c r="H455" s="166"/>
      <c r="I455" s="120" t="s">
        <v>129</v>
      </c>
      <c r="J455" s="162" t="s">
        <v>124</v>
      </c>
      <c r="K455" s="166">
        <v>0.5</v>
      </c>
      <c r="L455" s="166"/>
      <c r="M455" s="162" t="s">
        <v>124</v>
      </c>
      <c r="N455" s="166">
        <v>0.3</v>
      </c>
      <c r="O455" s="166"/>
      <c r="P455" s="170"/>
      <c r="AD455" s="163" t="s">
        <v>126</v>
      </c>
      <c r="AE455" s="194">
        <f>ROUND((D453+G453)*K453*N453+R453*U453+(D455+G455)*K455*N455,2)</f>
        <v>0.34</v>
      </c>
      <c r="AF455" s="157"/>
    </row>
    <row r="456" spans="1:32" s="120" customFormat="1" ht="15.75" customHeight="1">
      <c r="A456" s="141"/>
      <c r="D456" s="121"/>
      <c r="G456" s="173"/>
      <c r="H456" s="173"/>
      <c r="I456" s="173"/>
      <c r="J456" s="173"/>
      <c r="N456" s="172"/>
      <c r="O456" s="130"/>
      <c r="AD456" s="156"/>
      <c r="AE456" s="147"/>
      <c r="AF456" s="157"/>
    </row>
    <row r="457" spans="1:32" s="120" customFormat="1" ht="15.75" customHeight="1">
      <c r="A457" s="141"/>
      <c r="D457" s="121"/>
      <c r="G457" s="173"/>
      <c r="H457" s="173"/>
      <c r="I457" s="173"/>
      <c r="J457" s="173"/>
      <c r="N457" s="172"/>
      <c r="O457" s="130"/>
      <c r="AD457" s="156"/>
      <c r="AE457" s="147"/>
      <c r="AF457" s="157"/>
    </row>
    <row r="458" spans="1:32" s="120" customFormat="1" ht="15.75" customHeight="1">
      <c r="A458" s="158"/>
      <c r="K458" s="173"/>
      <c r="L458" s="174"/>
      <c r="M458" s="174"/>
      <c r="N458" s="174"/>
      <c r="AD458" s="163"/>
      <c r="AE458" s="164"/>
      <c r="AF458" s="157"/>
    </row>
    <row r="459" spans="1:32" s="120" customFormat="1" ht="15.75" customHeight="1">
      <c r="A459" s="158"/>
      <c r="C459" s="175"/>
      <c r="D459" s="176"/>
      <c r="E459" s="176"/>
      <c r="F459" s="177"/>
      <c r="G459" s="176"/>
      <c r="H459" s="176"/>
      <c r="I459" s="177"/>
      <c r="J459" s="176"/>
      <c r="K459" s="176"/>
      <c r="L459" s="177"/>
      <c r="M459" s="176"/>
      <c r="N459" s="176"/>
      <c r="O459" s="177"/>
      <c r="P459" s="176"/>
      <c r="Q459" s="176"/>
      <c r="R459" s="177"/>
      <c r="S459" s="176"/>
      <c r="T459" s="176"/>
      <c r="U459" s="177"/>
      <c r="V459" s="176"/>
      <c r="W459" s="176"/>
      <c r="X459" s="177"/>
      <c r="Y459" s="176"/>
      <c r="Z459" s="176"/>
      <c r="AA459" s="176"/>
      <c r="AB459" s="178"/>
      <c r="AC459" s="179"/>
      <c r="AD459" s="180"/>
      <c r="AE459" s="181"/>
      <c r="AF459" s="157"/>
    </row>
    <row r="460" spans="1:32" s="120" customFormat="1" ht="15.75" customHeight="1">
      <c r="A460" s="158"/>
      <c r="C460" s="177"/>
      <c r="D460" s="176"/>
      <c r="E460" s="176"/>
      <c r="F460" s="177"/>
      <c r="G460" s="176"/>
      <c r="H460" s="176"/>
      <c r="I460" s="177"/>
      <c r="J460" s="176"/>
      <c r="K460" s="176"/>
      <c r="L460" s="177"/>
      <c r="M460" s="176"/>
      <c r="N460" s="176"/>
      <c r="O460" s="177"/>
      <c r="P460" s="179"/>
      <c r="Q460" s="179"/>
      <c r="R460" s="177"/>
      <c r="S460" s="182"/>
      <c r="T460" s="182"/>
      <c r="U460" s="177"/>
      <c r="V460" s="179"/>
      <c r="W460" s="179"/>
      <c r="X460" s="177"/>
      <c r="Y460" s="179"/>
      <c r="Z460" s="179"/>
      <c r="AA460" s="182"/>
      <c r="AB460" s="177"/>
      <c r="AC460" s="179"/>
      <c r="AD460" s="183"/>
      <c r="AE460" s="184"/>
      <c r="AF460" s="157"/>
    </row>
    <row r="461" spans="1:32" s="120" customFormat="1" ht="15.75" customHeight="1">
      <c r="A461" s="158"/>
      <c r="AD461" s="156"/>
      <c r="AE461" s="147"/>
      <c r="AF461" s="157"/>
    </row>
    <row r="462" spans="1:32" s="120" customFormat="1" ht="15.75" customHeight="1">
      <c r="A462" s="185"/>
      <c r="B462" s="186"/>
      <c r="C462" s="186"/>
      <c r="D462" s="186"/>
      <c r="E462" s="186"/>
      <c r="F462" s="186"/>
      <c r="G462" s="186"/>
      <c r="H462" s="186"/>
      <c r="I462" s="186"/>
      <c r="J462" s="186"/>
      <c r="K462" s="186"/>
      <c r="L462" s="186"/>
      <c r="M462" s="186"/>
      <c r="N462" s="186"/>
      <c r="O462" s="186"/>
      <c r="P462" s="186"/>
      <c r="Q462" s="186"/>
      <c r="R462" s="186"/>
      <c r="S462" s="186"/>
      <c r="T462" s="186"/>
      <c r="U462" s="186"/>
      <c r="V462" s="186"/>
      <c r="W462" s="186"/>
      <c r="X462" s="186"/>
      <c r="Y462" s="186"/>
      <c r="Z462" s="186"/>
      <c r="AA462" s="186"/>
      <c r="AB462" s="186"/>
      <c r="AC462" s="186"/>
      <c r="AD462" s="187"/>
      <c r="AE462" s="188"/>
      <c r="AF462" s="189"/>
    </row>
    <row r="463" spans="1:32" s="120" customFormat="1" ht="15.75" customHeight="1">
      <c r="A463" s="153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  <c r="V463" s="117"/>
      <c r="W463" s="117"/>
      <c r="X463" s="117"/>
      <c r="Y463" s="117"/>
      <c r="Z463" s="117"/>
      <c r="AA463" s="117"/>
      <c r="AB463" s="117"/>
      <c r="AC463" s="117"/>
      <c r="AD463" s="118"/>
      <c r="AE463" s="154"/>
      <c r="AF463" s="155"/>
    </row>
    <row r="464" spans="1:32" s="120" customFormat="1" ht="15.75" customHeight="1">
      <c r="A464" s="141" t="s">
        <v>139</v>
      </c>
      <c r="AD464" s="156"/>
      <c r="AE464" s="156"/>
      <c r="AF464" s="157"/>
    </row>
    <row r="465" spans="1:32" s="120" customFormat="1" ht="15.75" customHeight="1">
      <c r="A465" s="158" t="s">
        <v>127</v>
      </c>
      <c r="AD465" s="156"/>
      <c r="AE465" s="156"/>
      <c r="AF465" s="157"/>
    </row>
    <row r="466" spans="1:32" s="120" customFormat="1" ht="15.75" customHeight="1">
      <c r="A466" s="141"/>
      <c r="AD466" s="156"/>
      <c r="AE466" s="156"/>
      <c r="AF466" s="157"/>
    </row>
    <row r="467" spans="1:32" s="120" customFormat="1" ht="15.75" customHeight="1">
      <c r="A467" s="158"/>
      <c r="AD467" s="156"/>
      <c r="AE467" s="156"/>
      <c r="AF467" s="157"/>
    </row>
    <row r="468" spans="1:32" s="120" customFormat="1" ht="15.75" customHeight="1">
      <c r="A468" s="158"/>
      <c r="AD468" s="156"/>
      <c r="AE468" s="156"/>
      <c r="AF468" s="157"/>
    </row>
    <row r="469" spans="1:32" s="120" customFormat="1" ht="15.75" customHeight="1">
      <c r="A469" s="158"/>
      <c r="AD469" s="156"/>
      <c r="AE469" s="156"/>
      <c r="AF469" s="157"/>
    </row>
    <row r="470" spans="1:32" s="120" customFormat="1" ht="15.75" customHeight="1">
      <c r="A470" s="158"/>
      <c r="AD470" s="156"/>
      <c r="AE470" s="156"/>
      <c r="AF470" s="157"/>
    </row>
    <row r="471" spans="1:32" s="120" customFormat="1" ht="15.75" customHeight="1">
      <c r="A471" s="158"/>
      <c r="AD471" s="156"/>
      <c r="AE471" s="156"/>
      <c r="AF471" s="157"/>
    </row>
    <row r="472" spans="1:32" s="120" customFormat="1" ht="15.75" customHeight="1">
      <c r="A472" s="141"/>
      <c r="C472" s="130"/>
      <c r="E472" s="121"/>
      <c r="F472" s="121"/>
      <c r="G472" s="121"/>
      <c r="H472" s="126"/>
      <c r="K472" s="130"/>
      <c r="AD472" s="142"/>
      <c r="AE472" s="147"/>
      <c r="AF472" s="157"/>
    </row>
    <row r="473" spans="1:32" s="120" customFormat="1" ht="15.75" customHeight="1">
      <c r="A473" s="141"/>
      <c r="AD473" s="156"/>
      <c r="AE473" s="147"/>
      <c r="AF473" s="157"/>
    </row>
    <row r="474" spans="1:32" s="120" customFormat="1" ht="15.75" customHeight="1">
      <c r="A474" s="158"/>
      <c r="AD474" s="156"/>
      <c r="AE474" s="147"/>
      <c r="AF474" s="157"/>
    </row>
    <row r="475" spans="1:32" s="120" customFormat="1" ht="15.75" customHeight="1">
      <c r="A475" s="141"/>
      <c r="C475" s="130"/>
      <c r="E475" s="121"/>
      <c r="F475" s="121"/>
      <c r="G475" s="121"/>
      <c r="H475" s="126"/>
      <c r="K475" s="130"/>
      <c r="AD475" s="156"/>
      <c r="AE475" s="147"/>
      <c r="AF475" s="157"/>
    </row>
    <row r="476" spans="1:32" s="120" customFormat="1" ht="15.75" customHeight="1">
      <c r="A476" s="141"/>
      <c r="AD476" s="156"/>
      <c r="AE476" s="147"/>
      <c r="AF476" s="157"/>
    </row>
    <row r="477" spans="1:32" s="120" customFormat="1" ht="15.75" customHeight="1">
      <c r="A477" s="158"/>
      <c r="AD477" s="156"/>
      <c r="AE477" s="156"/>
      <c r="AF477" s="157"/>
    </row>
    <row r="478" spans="1:32" s="120" customFormat="1" ht="15.75" customHeight="1">
      <c r="A478" s="141"/>
      <c r="AD478" s="156"/>
      <c r="AE478" s="156"/>
      <c r="AF478" s="157"/>
    </row>
    <row r="479" spans="1:32" s="120" customFormat="1" ht="15.75" customHeight="1">
      <c r="A479" s="158"/>
      <c r="AD479" s="156"/>
      <c r="AE479" s="156"/>
      <c r="AF479" s="157"/>
    </row>
    <row r="480" spans="1:32" s="120" customFormat="1" ht="15.75" customHeight="1">
      <c r="A480" s="158"/>
      <c r="AD480" s="156"/>
      <c r="AE480" s="156"/>
      <c r="AF480" s="157"/>
    </row>
    <row r="481" spans="1:32" s="120" customFormat="1" ht="15.75" customHeight="1">
      <c r="A481" s="141"/>
      <c r="D481" s="159" t="s">
        <v>123</v>
      </c>
      <c r="E481" s="159"/>
      <c r="F481" s="159"/>
      <c r="G481" s="159"/>
      <c r="H481" s="159"/>
      <c r="J481" s="160"/>
      <c r="K481" s="160"/>
      <c r="L481" s="160"/>
      <c r="AD481" s="156"/>
      <c r="AE481" s="156"/>
      <c r="AF481" s="157"/>
    </row>
    <row r="482" spans="1:32" s="120" customFormat="1" ht="15.75" customHeight="1">
      <c r="A482" s="161"/>
      <c r="B482" s="162"/>
      <c r="C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3"/>
      <c r="AE482" s="164"/>
      <c r="AF482" s="157"/>
    </row>
    <row r="483" spans="1:32" s="120" customFormat="1" ht="15.75" customHeight="1">
      <c r="A483" s="165"/>
      <c r="B483" s="162"/>
      <c r="C483" s="190" t="s">
        <v>128</v>
      </c>
      <c r="D483" s="166">
        <v>0.6</v>
      </c>
      <c r="E483" s="166"/>
      <c r="F483" s="162" t="s">
        <v>124</v>
      </c>
      <c r="G483" s="166">
        <v>0.6</v>
      </c>
      <c r="H483" s="166"/>
      <c r="I483" s="162" t="s">
        <v>124</v>
      </c>
      <c r="J483" s="166">
        <v>0.35</v>
      </c>
      <c r="K483" s="166"/>
      <c r="L483" s="120" t="s">
        <v>129</v>
      </c>
      <c r="M483" s="162" t="s">
        <v>124</v>
      </c>
      <c r="N483" s="195">
        <v>2</v>
      </c>
      <c r="O483" s="166"/>
      <c r="P483" s="170"/>
      <c r="Q483" s="162"/>
      <c r="R483" s="166"/>
      <c r="S483" s="166"/>
      <c r="T483" s="162"/>
      <c r="U483" s="166"/>
      <c r="V483" s="166"/>
      <c r="W483" s="162"/>
      <c r="X483" s="166"/>
      <c r="Y483" s="121"/>
      <c r="Z483" s="121"/>
      <c r="AA483" s="170"/>
      <c r="AB483" s="170"/>
      <c r="AC483" s="162"/>
      <c r="AD483" s="163"/>
      <c r="AE483" s="194"/>
      <c r="AF483" s="157"/>
    </row>
    <row r="484" spans="1:32" s="120" customFormat="1" ht="15.75" customHeight="1">
      <c r="A484" s="141"/>
      <c r="C484" s="130"/>
      <c r="E484" s="172"/>
      <c r="F484" s="172"/>
      <c r="G484" s="172"/>
      <c r="AD484" s="156"/>
      <c r="AE484" s="147"/>
      <c r="AF484" s="157"/>
    </row>
    <row r="485" spans="1:32" s="120" customFormat="1" ht="15.75" customHeight="1">
      <c r="A485" s="158"/>
      <c r="C485" s="190" t="s">
        <v>128</v>
      </c>
      <c r="D485" s="166">
        <v>0.3</v>
      </c>
      <c r="E485" s="166"/>
      <c r="F485" s="162" t="s">
        <v>124</v>
      </c>
      <c r="G485" s="166">
        <v>0.3</v>
      </c>
      <c r="H485" s="166"/>
      <c r="I485" s="162" t="s">
        <v>124</v>
      </c>
      <c r="J485" s="166">
        <v>0.65</v>
      </c>
      <c r="K485" s="166"/>
      <c r="L485" s="120" t="s">
        <v>129</v>
      </c>
      <c r="M485" s="162" t="s">
        <v>124</v>
      </c>
      <c r="N485" s="195">
        <v>2</v>
      </c>
      <c r="O485" s="166"/>
      <c r="P485" s="170"/>
      <c r="AD485" s="163" t="s">
        <v>126</v>
      </c>
      <c r="AE485" s="194">
        <f>ROUND(D483*G483*J483*N483+D485*G485*J485*N485,2)</f>
        <v>0.37</v>
      </c>
      <c r="AF485" s="157"/>
    </row>
    <row r="486" spans="1:32" s="120" customFormat="1" ht="15.75" customHeight="1">
      <c r="A486" s="141"/>
      <c r="D486" s="121"/>
      <c r="G486" s="173"/>
      <c r="H486" s="173"/>
      <c r="I486" s="173"/>
      <c r="J486" s="173"/>
      <c r="N486" s="172"/>
      <c r="O486" s="130"/>
      <c r="AD486" s="156"/>
      <c r="AE486" s="147"/>
      <c r="AF486" s="157"/>
    </row>
    <row r="487" spans="1:32" s="120" customFormat="1" ht="15.75" customHeight="1">
      <c r="A487" s="141"/>
      <c r="D487" s="121"/>
      <c r="G487" s="173"/>
      <c r="H487" s="173"/>
      <c r="I487" s="173"/>
      <c r="J487" s="173"/>
      <c r="N487" s="172"/>
      <c r="O487" s="130"/>
      <c r="AD487" s="156"/>
      <c r="AE487" s="147"/>
      <c r="AF487" s="157"/>
    </row>
    <row r="488" spans="1:32" s="120" customFormat="1" ht="15.75" customHeight="1">
      <c r="A488" s="158"/>
      <c r="K488" s="173"/>
      <c r="L488" s="174"/>
      <c r="M488" s="174"/>
      <c r="N488" s="174"/>
      <c r="AD488" s="163"/>
      <c r="AE488" s="164"/>
      <c r="AF488" s="157"/>
    </row>
    <row r="489" spans="1:32" s="120" customFormat="1" ht="15.75" customHeight="1">
      <c r="A489" s="158"/>
      <c r="C489" s="175"/>
      <c r="D489" s="176"/>
      <c r="E489" s="176"/>
      <c r="F489" s="177"/>
      <c r="G489" s="176"/>
      <c r="H489" s="176"/>
      <c r="I489" s="177"/>
      <c r="J489" s="176"/>
      <c r="K489" s="176"/>
      <c r="L489" s="177"/>
      <c r="M489" s="176"/>
      <c r="N489" s="176"/>
      <c r="O489" s="177"/>
      <c r="P489" s="176"/>
      <c r="Q489" s="176"/>
      <c r="R489" s="177"/>
      <c r="S489" s="176"/>
      <c r="T489" s="176"/>
      <c r="U489" s="177"/>
      <c r="V489" s="176"/>
      <c r="W489" s="176"/>
      <c r="X489" s="177"/>
      <c r="Y489" s="176"/>
      <c r="Z489" s="176"/>
      <c r="AA489" s="176"/>
      <c r="AB489" s="178"/>
      <c r="AC489" s="179"/>
      <c r="AD489" s="180"/>
      <c r="AE489" s="181"/>
      <c r="AF489" s="157"/>
    </row>
    <row r="490" spans="1:32" s="120" customFormat="1" ht="15.75" customHeight="1">
      <c r="A490" s="158"/>
      <c r="C490" s="177"/>
      <c r="D490" s="176"/>
      <c r="E490" s="176"/>
      <c r="F490" s="177"/>
      <c r="G490" s="176"/>
      <c r="H490" s="176"/>
      <c r="I490" s="177"/>
      <c r="J490" s="176"/>
      <c r="K490" s="176"/>
      <c r="L490" s="177"/>
      <c r="M490" s="176"/>
      <c r="N490" s="176"/>
      <c r="O490" s="177"/>
      <c r="P490" s="179"/>
      <c r="Q490" s="179"/>
      <c r="R490" s="177"/>
      <c r="S490" s="182"/>
      <c r="T490" s="182"/>
      <c r="U490" s="177"/>
      <c r="V490" s="179"/>
      <c r="W490" s="179"/>
      <c r="X490" s="177"/>
      <c r="Y490" s="179"/>
      <c r="Z490" s="179"/>
      <c r="AA490" s="182"/>
      <c r="AB490" s="177"/>
      <c r="AC490" s="179"/>
      <c r="AD490" s="183"/>
      <c r="AE490" s="184"/>
      <c r="AF490" s="157"/>
    </row>
    <row r="491" spans="1:32" s="120" customFormat="1" ht="15.75" customHeight="1">
      <c r="A491" s="158"/>
      <c r="AD491" s="156"/>
      <c r="AE491" s="147"/>
      <c r="AF491" s="157"/>
    </row>
    <row r="492" spans="1:32" s="120" customFormat="1" ht="15.75" customHeight="1">
      <c r="A492" s="185"/>
      <c r="B492" s="186"/>
      <c r="C492" s="186"/>
      <c r="D492" s="186"/>
      <c r="E492" s="186"/>
      <c r="F492" s="186"/>
      <c r="G492" s="186"/>
      <c r="H492" s="186"/>
      <c r="I492" s="186"/>
      <c r="J492" s="186"/>
      <c r="K492" s="186"/>
      <c r="L492" s="186"/>
      <c r="M492" s="186"/>
      <c r="N492" s="186"/>
      <c r="O492" s="186"/>
      <c r="P492" s="186"/>
      <c r="Q492" s="186"/>
      <c r="R492" s="186"/>
      <c r="S492" s="186"/>
      <c r="T492" s="186"/>
      <c r="U492" s="186"/>
      <c r="V492" s="186"/>
      <c r="W492" s="186"/>
      <c r="X492" s="186"/>
      <c r="Y492" s="186"/>
      <c r="Z492" s="186"/>
      <c r="AA492" s="186"/>
      <c r="AB492" s="186"/>
      <c r="AC492" s="186"/>
      <c r="AD492" s="187"/>
      <c r="AE492" s="188"/>
      <c r="AF492" s="189"/>
    </row>
    <row r="493" spans="1:32" s="120" customFormat="1" ht="15.75" customHeight="1">
      <c r="A493" s="153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  <c r="V493" s="117"/>
      <c r="W493" s="117"/>
      <c r="X493" s="117"/>
      <c r="Y493" s="117"/>
      <c r="Z493" s="117"/>
      <c r="AA493" s="117"/>
      <c r="AB493" s="117"/>
      <c r="AC493" s="117"/>
      <c r="AD493" s="118"/>
      <c r="AE493" s="154"/>
      <c r="AF493" s="155"/>
    </row>
    <row r="494" spans="1:32" s="120" customFormat="1" ht="15.75" customHeight="1">
      <c r="A494" s="141" t="s">
        <v>184</v>
      </c>
      <c r="AD494" s="156"/>
      <c r="AE494" s="156"/>
      <c r="AF494" s="157"/>
    </row>
    <row r="495" spans="1:32" s="120" customFormat="1" ht="15.75" customHeight="1">
      <c r="A495" s="158" t="s">
        <v>99</v>
      </c>
      <c r="AD495" s="156"/>
      <c r="AE495" s="156"/>
      <c r="AF495" s="157"/>
    </row>
    <row r="496" spans="1:32" s="120" customFormat="1" ht="15.75" customHeight="1">
      <c r="A496" s="141"/>
      <c r="AD496" s="156"/>
      <c r="AE496" s="156"/>
      <c r="AF496" s="157"/>
    </row>
    <row r="497" spans="1:32" s="120" customFormat="1" ht="15.75" customHeight="1">
      <c r="A497" s="158"/>
      <c r="AD497" s="156"/>
      <c r="AE497" s="156"/>
      <c r="AF497" s="157"/>
    </row>
    <row r="498" spans="1:32" s="120" customFormat="1" ht="15.75" customHeight="1">
      <c r="A498" s="158"/>
      <c r="AD498" s="156"/>
      <c r="AE498" s="156"/>
      <c r="AF498" s="157"/>
    </row>
    <row r="499" spans="1:32" s="120" customFormat="1" ht="15.75" customHeight="1">
      <c r="A499" s="158"/>
      <c r="AD499" s="156"/>
      <c r="AE499" s="156"/>
      <c r="AF499" s="157"/>
    </row>
    <row r="500" spans="1:32" s="120" customFormat="1" ht="15.75" customHeight="1">
      <c r="A500" s="158"/>
      <c r="AD500" s="156"/>
      <c r="AE500" s="156"/>
      <c r="AF500" s="157"/>
    </row>
    <row r="501" spans="1:32" s="120" customFormat="1" ht="15.75" customHeight="1">
      <c r="A501" s="158"/>
      <c r="AD501" s="156"/>
      <c r="AE501" s="156"/>
      <c r="AF501" s="157"/>
    </row>
    <row r="502" spans="1:32" s="120" customFormat="1" ht="15.75" customHeight="1">
      <c r="A502" s="141"/>
      <c r="C502" s="130"/>
      <c r="E502" s="121"/>
      <c r="F502" s="121"/>
      <c r="G502" s="121"/>
      <c r="H502" s="126"/>
      <c r="AD502" s="142"/>
      <c r="AE502" s="147"/>
      <c r="AF502" s="157"/>
    </row>
    <row r="503" spans="1:32" s="120" customFormat="1" ht="15.75" customHeight="1">
      <c r="A503" s="141"/>
      <c r="AD503" s="156"/>
      <c r="AE503" s="147"/>
      <c r="AF503" s="157"/>
    </row>
    <row r="504" spans="1:32" s="120" customFormat="1" ht="15.75" customHeight="1">
      <c r="A504" s="158"/>
      <c r="AD504" s="156"/>
      <c r="AE504" s="147"/>
      <c r="AF504" s="157"/>
    </row>
    <row r="505" spans="1:32" s="120" customFormat="1" ht="15.75" customHeight="1">
      <c r="A505" s="141"/>
      <c r="C505" s="130"/>
      <c r="E505" s="121"/>
      <c r="F505" s="121"/>
      <c r="G505" s="121"/>
      <c r="H505" s="126"/>
      <c r="AD505" s="156"/>
      <c r="AE505" s="147"/>
      <c r="AF505" s="157"/>
    </row>
    <row r="506" spans="1:32" s="120" customFormat="1" ht="15.75" customHeight="1">
      <c r="A506" s="141"/>
      <c r="AD506" s="156"/>
      <c r="AE506" s="147"/>
      <c r="AF506" s="157"/>
    </row>
    <row r="507" spans="1:32" s="120" customFormat="1" ht="15.75" customHeight="1">
      <c r="A507" s="158"/>
      <c r="AD507" s="156"/>
      <c r="AE507" s="156"/>
      <c r="AF507" s="157"/>
    </row>
    <row r="508" spans="1:32" s="120" customFormat="1" ht="15.75" customHeight="1">
      <c r="A508" s="141"/>
      <c r="AD508" s="156"/>
      <c r="AE508" s="156"/>
      <c r="AF508" s="157"/>
    </row>
    <row r="509" spans="1:32" s="120" customFormat="1" ht="15.75" customHeight="1">
      <c r="A509" s="158"/>
      <c r="AD509" s="156"/>
      <c r="AE509" s="156"/>
      <c r="AF509" s="157"/>
    </row>
    <row r="510" spans="1:32" s="120" customFormat="1" ht="15.75" customHeight="1">
      <c r="A510" s="158"/>
      <c r="AD510" s="156"/>
      <c r="AE510" s="156"/>
      <c r="AF510" s="157"/>
    </row>
    <row r="511" spans="1:32" s="120" customFormat="1" ht="15.75" customHeight="1">
      <c r="A511" s="141"/>
      <c r="D511" s="159" t="s">
        <v>123</v>
      </c>
      <c r="E511" s="159"/>
      <c r="F511" s="159"/>
      <c r="G511" s="159"/>
      <c r="H511" s="159"/>
      <c r="J511" s="160"/>
      <c r="K511" s="160"/>
      <c r="L511" s="160"/>
      <c r="AD511" s="156"/>
      <c r="AE511" s="156"/>
      <c r="AF511" s="157"/>
    </row>
    <row r="512" spans="1:32" s="120" customFormat="1" ht="15.75" customHeight="1">
      <c r="A512" s="161"/>
      <c r="B512" s="162"/>
      <c r="C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3"/>
      <c r="AE512" s="164"/>
      <c r="AF512" s="157"/>
    </row>
    <row r="513" spans="1:32" s="120" customFormat="1" ht="15.75" customHeight="1">
      <c r="A513" s="165"/>
      <c r="B513" s="162"/>
      <c r="C513" s="196" t="s">
        <v>185</v>
      </c>
      <c r="D513" s="197"/>
      <c r="E513" s="197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70"/>
      <c r="Q513" s="162"/>
      <c r="R513" s="166"/>
      <c r="S513" s="166"/>
      <c r="T513" s="162"/>
      <c r="U513" s="166"/>
      <c r="V513" s="166"/>
      <c r="W513" s="162"/>
      <c r="X513" s="166"/>
      <c r="Y513" s="121"/>
      <c r="Z513" s="121"/>
      <c r="AA513" s="170"/>
      <c r="AB513" s="170"/>
      <c r="AC513" s="162"/>
      <c r="AD513" s="163"/>
      <c r="AE513" s="194"/>
      <c r="AF513" s="157"/>
    </row>
    <row r="514" spans="1:32" s="120" customFormat="1" ht="15.75" customHeight="1">
      <c r="A514" s="141"/>
      <c r="C514" s="196"/>
      <c r="D514" s="197"/>
      <c r="E514" s="197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AD514" s="156"/>
      <c r="AE514" s="147"/>
      <c r="AF514" s="157"/>
    </row>
    <row r="515" spans="1:32" s="120" customFormat="1" ht="15.75" customHeight="1">
      <c r="A515" s="158"/>
      <c r="C515" s="190"/>
      <c r="D515" s="166"/>
      <c r="E515" s="166"/>
      <c r="F515" s="162"/>
      <c r="G515" s="166"/>
      <c r="H515" s="166"/>
      <c r="I515" s="162"/>
      <c r="J515" s="166"/>
      <c r="K515" s="166"/>
      <c r="M515" s="162"/>
      <c r="N515" s="195"/>
      <c r="O515" s="166"/>
      <c r="P515" s="170"/>
      <c r="AD515" s="163" t="s">
        <v>72</v>
      </c>
      <c r="AE515" s="194">
        <v>1</v>
      </c>
      <c r="AF515" s="157"/>
    </row>
    <row r="516" spans="1:32" s="120" customFormat="1" ht="15.75" customHeight="1">
      <c r="A516" s="141"/>
      <c r="D516" s="121"/>
      <c r="G516" s="173"/>
      <c r="H516" s="173"/>
      <c r="I516" s="173"/>
      <c r="J516" s="173"/>
      <c r="N516" s="172"/>
      <c r="O516" s="130"/>
      <c r="AD516" s="156"/>
      <c r="AE516" s="147"/>
      <c r="AF516" s="157"/>
    </row>
    <row r="517" spans="1:32" s="120" customFormat="1" ht="15.75" customHeight="1">
      <c r="A517" s="141"/>
      <c r="D517" s="121"/>
      <c r="G517" s="173"/>
      <c r="H517" s="173"/>
      <c r="I517" s="173"/>
      <c r="J517" s="173"/>
      <c r="N517" s="172"/>
      <c r="O517" s="130"/>
      <c r="AD517" s="156"/>
      <c r="AE517" s="147"/>
      <c r="AF517" s="157"/>
    </row>
    <row r="518" spans="1:32" s="120" customFormat="1" ht="15.75" customHeight="1">
      <c r="A518" s="158"/>
      <c r="K518" s="173"/>
      <c r="L518" s="174"/>
      <c r="M518" s="174"/>
      <c r="N518" s="174"/>
      <c r="AD518" s="163"/>
      <c r="AE518" s="164"/>
      <c r="AF518" s="157"/>
    </row>
    <row r="519" spans="1:32" s="120" customFormat="1" ht="15.75" customHeight="1">
      <c r="A519" s="158"/>
      <c r="C519" s="175"/>
      <c r="D519" s="176"/>
      <c r="E519" s="176"/>
      <c r="F519" s="177"/>
      <c r="G519" s="176"/>
      <c r="H519" s="176"/>
      <c r="I519" s="177"/>
      <c r="J519" s="176"/>
      <c r="K519" s="176"/>
      <c r="L519" s="177"/>
      <c r="M519" s="176"/>
      <c r="N519" s="176"/>
      <c r="O519" s="177"/>
      <c r="P519" s="176"/>
      <c r="Q519" s="176"/>
      <c r="R519" s="177"/>
      <c r="S519" s="176"/>
      <c r="T519" s="176"/>
      <c r="U519" s="177"/>
      <c r="V519" s="176"/>
      <c r="W519" s="176"/>
      <c r="X519" s="177"/>
      <c r="Y519" s="176"/>
      <c r="Z519" s="176"/>
      <c r="AA519" s="176"/>
      <c r="AB519" s="178"/>
      <c r="AC519" s="179"/>
      <c r="AD519" s="180"/>
      <c r="AE519" s="181"/>
      <c r="AF519" s="157"/>
    </row>
    <row r="520" spans="1:32" s="120" customFormat="1" ht="15.75" customHeight="1">
      <c r="A520" s="158"/>
      <c r="C520" s="177"/>
      <c r="D520" s="176"/>
      <c r="E520" s="176"/>
      <c r="F520" s="177"/>
      <c r="G520" s="176"/>
      <c r="H520" s="176"/>
      <c r="I520" s="177"/>
      <c r="J520" s="176"/>
      <c r="K520" s="176"/>
      <c r="L520" s="177"/>
      <c r="M520" s="176"/>
      <c r="N520" s="176"/>
      <c r="O520" s="177"/>
      <c r="P520" s="179"/>
      <c r="Q520" s="179"/>
      <c r="R520" s="177"/>
      <c r="S520" s="182"/>
      <c r="T520" s="182"/>
      <c r="U520" s="177"/>
      <c r="V520" s="179"/>
      <c r="W520" s="179"/>
      <c r="X520" s="177"/>
      <c r="Y520" s="179"/>
      <c r="Z520" s="179"/>
      <c r="AA520" s="182"/>
      <c r="AB520" s="177"/>
      <c r="AC520" s="179"/>
      <c r="AD520" s="183"/>
      <c r="AE520" s="184"/>
      <c r="AF520" s="157"/>
    </row>
    <row r="521" spans="1:32" s="120" customFormat="1" ht="15.75" customHeight="1">
      <c r="A521" s="158"/>
      <c r="AD521" s="156"/>
      <c r="AE521" s="147"/>
      <c r="AF521" s="157"/>
    </row>
    <row r="522" spans="1:32" s="120" customFormat="1" ht="15.75" customHeight="1">
      <c r="A522" s="185"/>
      <c r="B522" s="186"/>
      <c r="C522" s="186"/>
      <c r="D522" s="186"/>
      <c r="E522" s="186"/>
      <c r="F522" s="186"/>
      <c r="G522" s="186"/>
      <c r="H522" s="186"/>
      <c r="I522" s="186"/>
      <c r="J522" s="186"/>
      <c r="K522" s="186"/>
      <c r="L522" s="186"/>
      <c r="M522" s="186"/>
      <c r="N522" s="186"/>
      <c r="O522" s="186"/>
      <c r="P522" s="186"/>
      <c r="Q522" s="186"/>
      <c r="R522" s="186"/>
      <c r="S522" s="186"/>
      <c r="T522" s="186"/>
      <c r="U522" s="186"/>
      <c r="V522" s="186"/>
      <c r="W522" s="186"/>
      <c r="X522" s="186"/>
      <c r="Y522" s="186"/>
      <c r="Z522" s="186"/>
      <c r="AA522" s="186"/>
      <c r="AB522" s="186"/>
      <c r="AC522" s="186"/>
      <c r="AD522" s="187"/>
      <c r="AE522" s="188"/>
      <c r="AF522" s="189"/>
    </row>
    <row r="523" spans="1:32" s="120" customFormat="1" ht="15.75" customHeight="1">
      <c r="A523" s="153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17"/>
      <c r="T523" s="117"/>
      <c r="U523" s="117"/>
      <c r="V523" s="117"/>
      <c r="W523" s="117"/>
      <c r="X523" s="117"/>
      <c r="Y523" s="117"/>
      <c r="Z523" s="117"/>
      <c r="AA523" s="117"/>
      <c r="AB523" s="117"/>
      <c r="AC523" s="117"/>
      <c r="AD523" s="118"/>
      <c r="AE523" s="154"/>
      <c r="AF523" s="155"/>
    </row>
    <row r="524" spans="1:32" s="120" customFormat="1" ht="15.75" customHeight="1">
      <c r="A524" s="141" t="s">
        <v>186</v>
      </c>
      <c r="AD524" s="156"/>
      <c r="AE524" s="156"/>
      <c r="AF524" s="157"/>
    </row>
    <row r="525" spans="1:32" s="120" customFormat="1" ht="15.75" customHeight="1">
      <c r="A525" s="158" t="s">
        <v>99</v>
      </c>
      <c r="AD525" s="156"/>
      <c r="AE525" s="156"/>
      <c r="AF525" s="157"/>
    </row>
    <row r="526" spans="1:32" s="120" customFormat="1" ht="15.75" customHeight="1">
      <c r="A526" s="141"/>
      <c r="AD526" s="156"/>
      <c r="AE526" s="156"/>
      <c r="AF526" s="157"/>
    </row>
    <row r="527" spans="1:32" s="120" customFormat="1" ht="15.75" customHeight="1">
      <c r="A527" s="158"/>
      <c r="AD527" s="156"/>
      <c r="AE527" s="156"/>
      <c r="AF527" s="157"/>
    </row>
    <row r="528" spans="1:32" s="120" customFormat="1" ht="15.75" customHeight="1">
      <c r="A528" s="158"/>
      <c r="AD528" s="156"/>
      <c r="AE528" s="156"/>
      <c r="AF528" s="157"/>
    </row>
    <row r="529" spans="1:38" s="120" customFormat="1" ht="15.75" customHeight="1">
      <c r="A529" s="158"/>
      <c r="AD529" s="156"/>
      <c r="AE529" s="156"/>
      <c r="AF529" s="157"/>
    </row>
    <row r="530" spans="1:38" s="120" customFormat="1" ht="15.75" customHeight="1">
      <c r="A530" s="158"/>
      <c r="AD530" s="156"/>
      <c r="AE530" s="156"/>
      <c r="AF530" s="157"/>
    </row>
    <row r="531" spans="1:38" s="120" customFormat="1" ht="15.75" customHeight="1">
      <c r="A531" s="158"/>
      <c r="AD531" s="156"/>
      <c r="AE531" s="156"/>
      <c r="AF531" s="157"/>
    </row>
    <row r="532" spans="1:38" s="120" customFormat="1" ht="15.75" customHeight="1">
      <c r="A532" s="141"/>
      <c r="C532" s="130"/>
      <c r="E532" s="121"/>
      <c r="F532" s="121"/>
      <c r="G532" s="121"/>
      <c r="H532" s="126"/>
      <c r="AD532" s="142"/>
      <c r="AE532" s="147"/>
      <c r="AF532" s="157"/>
    </row>
    <row r="533" spans="1:38" s="120" customFormat="1" ht="15.75" customHeight="1">
      <c r="A533" s="141"/>
      <c r="AD533" s="156"/>
      <c r="AE533" s="147"/>
      <c r="AF533" s="157"/>
    </row>
    <row r="534" spans="1:38" s="120" customFormat="1" ht="15.75" customHeight="1">
      <c r="A534" s="158"/>
      <c r="AD534" s="156"/>
      <c r="AE534" s="147"/>
      <c r="AF534" s="157"/>
    </row>
    <row r="535" spans="1:38" s="120" customFormat="1" ht="15.75" customHeight="1">
      <c r="A535" s="141"/>
      <c r="C535" s="130"/>
      <c r="E535" s="121"/>
      <c r="F535" s="121"/>
      <c r="G535" s="121"/>
      <c r="H535" s="126"/>
      <c r="AD535" s="156"/>
      <c r="AE535" s="147"/>
      <c r="AF535" s="157"/>
    </row>
    <row r="536" spans="1:38" s="120" customFormat="1" ht="15.75" customHeight="1">
      <c r="A536" s="141"/>
      <c r="AD536" s="156"/>
      <c r="AE536" s="147"/>
      <c r="AF536" s="157"/>
    </row>
    <row r="537" spans="1:38" s="120" customFormat="1" ht="15.75" customHeight="1">
      <c r="A537" s="158"/>
      <c r="AD537" s="156"/>
      <c r="AE537" s="156"/>
      <c r="AF537" s="157"/>
    </row>
    <row r="538" spans="1:38" s="120" customFormat="1" ht="15.75" customHeight="1">
      <c r="A538" s="141"/>
      <c r="AD538" s="156"/>
      <c r="AE538" s="156"/>
      <c r="AF538" s="157"/>
    </row>
    <row r="539" spans="1:38" s="120" customFormat="1" ht="15.75" customHeight="1">
      <c r="A539" s="158"/>
      <c r="AD539" s="156"/>
      <c r="AE539" s="156"/>
      <c r="AF539" s="157"/>
    </row>
    <row r="540" spans="1:38" s="120" customFormat="1" ht="15.75" customHeight="1">
      <c r="A540" s="158"/>
      <c r="AD540" s="156"/>
      <c r="AE540" s="156"/>
      <c r="AF540" s="157"/>
      <c r="AK540" s="198" t="s">
        <v>237</v>
      </c>
      <c r="AL540" s="199">
        <f>0.05*0.05+0.3*0.13+((0.18+0.21)*0.5/2)</f>
        <v>0.13900000000000001</v>
      </c>
    </row>
    <row r="541" spans="1:38" s="120" customFormat="1" ht="15.75" customHeight="1">
      <c r="A541" s="141"/>
      <c r="D541" s="159" t="s">
        <v>123</v>
      </c>
      <c r="E541" s="159"/>
      <c r="F541" s="159"/>
      <c r="G541" s="159"/>
      <c r="H541" s="159"/>
      <c r="J541" s="160"/>
      <c r="K541" s="160"/>
      <c r="L541" s="160"/>
      <c r="AD541" s="156"/>
      <c r="AE541" s="156"/>
      <c r="AF541" s="157"/>
    </row>
    <row r="542" spans="1:38" s="120" customFormat="1" ht="15.75" customHeight="1">
      <c r="A542" s="161"/>
      <c r="B542" s="162"/>
      <c r="C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3"/>
      <c r="AE542" s="164"/>
      <c r="AF542" s="157"/>
    </row>
    <row r="543" spans="1:38" s="120" customFormat="1" ht="15.75" customHeight="1">
      <c r="A543" s="165"/>
      <c r="B543" s="162"/>
      <c r="C543" s="196"/>
      <c r="D543" s="197"/>
      <c r="E543" s="197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70"/>
      <c r="Q543" s="162"/>
      <c r="R543" s="166"/>
      <c r="S543" s="166"/>
      <c r="T543" s="162"/>
      <c r="U543" s="166"/>
      <c r="V543" s="166"/>
      <c r="W543" s="162"/>
      <c r="X543" s="166"/>
      <c r="Y543" s="121"/>
      <c r="Z543" s="121"/>
      <c r="AA543" s="170"/>
      <c r="AB543" s="170"/>
      <c r="AC543" s="162"/>
      <c r="AD543" s="163"/>
      <c r="AE543" s="194"/>
      <c r="AF543" s="157"/>
    </row>
    <row r="544" spans="1:38" s="120" customFormat="1" ht="15.75" customHeight="1">
      <c r="A544" s="141"/>
      <c r="C544" s="196"/>
      <c r="D544" s="197"/>
      <c r="E544" s="197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AD544" s="156"/>
      <c r="AE544" s="147"/>
      <c r="AF544" s="157"/>
    </row>
    <row r="545" spans="1:32" s="120" customFormat="1" ht="15.75" customHeight="1">
      <c r="A545" s="158"/>
      <c r="C545" s="190"/>
      <c r="D545" s="166"/>
      <c r="E545" s="166"/>
      <c r="F545" s="162"/>
      <c r="G545" s="166"/>
      <c r="H545" s="166"/>
      <c r="I545" s="162"/>
      <c r="J545" s="166"/>
      <c r="K545" s="166"/>
      <c r="M545" s="162"/>
      <c r="N545" s="195"/>
      <c r="O545" s="166"/>
      <c r="P545" s="170"/>
      <c r="AD545" s="163" t="s">
        <v>72</v>
      </c>
      <c r="AE545" s="192">
        <v>3.1E-2</v>
      </c>
      <c r="AF545" s="157"/>
    </row>
    <row r="546" spans="1:32" s="120" customFormat="1" ht="15.75" customHeight="1">
      <c r="A546" s="141"/>
      <c r="D546" s="121"/>
      <c r="G546" s="173"/>
      <c r="H546" s="173"/>
      <c r="I546" s="173"/>
      <c r="J546" s="173"/>
      <c r="N546" s="172"/>
      <c r="O546" s="130"/>
      <c r="AD546" s="156"/>
      <c r="AE546" s="147"/>
      <c r="AF546" s="157"/>
    </row>
    <row r="547" spans="1:32" s="120" customFormat="1" ht="15.75" customHeight="1">
      <c r="A547" s="141"/>
      <c r="D547" s="121"/>
      <c r="G547" s="173"/>
      <c r="H547" s="173"/>
      <c r="I547" s="173"/>
      <c r="J547" s="173"/>
      <c r="N547" s="172"/>
      <c r="O547" s="130"/>
      <c r="AD547" s="156"/>
      <c r="AE547" s="147"/>
      <c r="AF547" s="157"/>
    </row>
    <row r="548" spans="1:32" s="120" customFormat="1" ht="15.75" customHeight="1">
      <c r="A548" s="158"/>
      <c r="K548" s="173"/>
      <c r="L548" s="174"/>
      <c r="M548" s="174"/>
      <c r="N548" s="174"/>
      <c r="AD548" s="163"/>
      <c r="AE548" s="164"/>
      <c r="AF548" s="157"/>
    </row>
    <row r="549" spans="1:32" s="120" customFormat="1" ht="15.75" customHeight="1">
      <c r="A549" s="158"/>
      <c r="C549" s="175"/>
      <c r="D549" s="176"/>
      <c r="E549" s="176"/>
      <c r="F549" s="177"/>
      <c r="G549" s="176"/>
      <c r="H549" s="176"/>
      <c r="I549" s="177"/>
      <c r="J549" s="176"/>
      <c r="K549" s="176"/>
      <c r="L549" s="177"/>
      <c r="M549" s="176"/>
      <c r="N549" s="176"/>
      <c r="O549" s="177"/>
      <c r="P549" s="176"/>
      <c r="Q549" s="176"/>
      <c r="R549" s="177"/>
      <c r="S549" s="176"/>
      <c r="T549" s="176"/>
      <c r="U549" s="177"/>
      <c r="V549" s="176"/>
      <c r="W549" s="176"/>
      <c r="X549" s="177"/>
      <c r="Y549" s="176"/>
      <c r="Z549" s="176"/>
      <c r="AA549" s="176"/>
      <c r="AB549" s="178"/>
      <c r="AC549" s="179"/>
      <c r="AD549" s="180"/>
      <c r="AE549" s="181"/>
      <c r="AF549" s="157"/>
    </row>
    <row r="550" spans="1:32" s="120" customFormat="1" ht="15.75" customHeight="1">
      <c r="A550" s="158"/>
      <c r="C550" s="177"/>
      <c r="D550" s="176"/>
      <c r="E550" s="176"/>
      <c r="F550" s="177"/>
      <c r="G550" s="176"/>
      <c r="H550" s="176"/>
      <c r="I550" s="177"/>
      <c r="J550" s="176"/>
      <c r="K550" s="176"/>
      <c r="L550" s="177"/>
      <c r="M550" s="176"/>
      <c r="N550" s="176"/>
      <c r="O550" s="177"/>
      <c r="P550" s="179"/>
      <c r="Q550" s="179"/>
      <c r="R550" s="177"/>
      <c r="S550" s="182"/>
      <c r="T550" s="182"/>
      <c r="U550" s="177"/>
      <c r="V550" s="179"/>
      <c r="W550" s="179"/>
      <c r="X550" s="177"/>
      <c r="Y550" s="179"/>
      <c r="Z550" s="179"/>
      <c r="AA550" s="182"/>
      <c r="AB550" s="177"/>
      <c r="AC550" s="179"/>
      <c r="AD550" s="183"/>
      <c r="AE550" s="184"/>
      <c r="AF550" s="157"/>
    </row>
    <row r="551" spans="1:32" s="120" customFormat="1" ht="15.75" customHeight="1">
      <c r="A551" s="158"/>
      <c r="E551" s="198"/>
      <c r="F551" s="199"/>
      <c r="AD551" s="156"/>
      <c r="AE551" s="147"/>
      <c r="AF551" s="157"/>
    </row>
    <row r="552" spans="1:32" s="120" customFormat="1" ht="15.75" customHeight="1">
      <c r="A552" s="185"/>
      <c r="B552" s="186"/>
      <c r="C552" s="186"/>
      <c r="D552" s="186"/>
      <c r="E552" s="186"/>
      <c r="F552" s="186"/>
      <c r="G552" s="186"/>
      <c r="H552" s="186"/>
      <c r="I552" s="186"/>
      <c r="J552" s="186"/>
      <c r="K552" s="186"/>
      <c r="L552" s="186"/>
      <c r="M552" s="186"/>
      <c r="N552" s="186"/>
      <c r="O552" s="186"/>
      <c r="P552" s="186"/>
      <c r="Q552" s="186"/>
      <c r="R552" s="186"/>
      <c r="S552" s="186"/>
      <c r="T552" s="186"/>
      <c r="U552" s="186"/>
      <c r="V552" s="186"/>
      <c r="W552" s="186"/>
      <c r="X552" s="186"/>
      <c r="Y552" s="186"/>
      <c r="Z552" s="186"/>
      <c r="AA552" s="186"/>
      <c r="AB552" s="186"/>
      <c r="AC552" s="186"/>
      <c r="AD552" s="187"/>
      <c r="AE552" s="188"/>
      <c r="AF552" s="189"/>
    </row>
  </sheetData>
  <mergeCells count="48">
    <mergeCell ref="B1:AC1"/>
    <mergeCell ref="M35:N35"/>
    <mergeCell ref="P35:Q35"/>
    <mergeCell ref="M41:N41"/>
    <mergeCell ref="M56:N56"/>
    <mergeCell ref="D60:F60"/>
    <mergeCell ref="D85:H85"/>
    <mergeCell ref="J85:L85"/>
    <mergeCell ref="D115:H115"/>
    <mergeCell ref="J115:L115"/>
    <mergeCell ref="D145:H145"/>
    <mergeCell ref="J145:L145"/>
    <mergeCell ref="E117:Z117"/>
    <mergeCell ref="J451:L451"/>
    <mergeCell ref="D481:H481"/>
    <mergeCell ref="J481:L481"/>
    <mergeCell ref="D331:H331"/>
    <mergeCell ref="J331:L331"/>
    <mergeCell ref="D361:H361"/>
    <mergeCell ref="J361:L361"/>
    <mergeCell ref="D391:H391"/>
    <mergeCell ref="J391:L391"/>
    <mergeCell ref="C543:O544"/>
    <mergeCell ref="D511:H511"/>
    <mergeCell ref="J511:L511"/>
    <mergeCell ref="C513:O514"/>
    <mergeCell ref="M49:N49"/>
    <mergeCell ref="D541:H541"/>
    <mergeCell ref="J541:L541"/>
    <mergeCell ref="D421:H421"/>
    <mergeCell ref="J421:L421"/>
    <mergeCell ref="D451:H451"/>
    <mergeCell ref="E147:Y147"/>
    <mergeCell ref="B157:AC157"/>
    <mergeCell ref="M191:N191"/>
    <mergeCell ref="P191:Q191"/>
    <mergeCell ref="M197:N197"/>
    <mergeCell ref="M205:N205"/>
    <mergeCell ref="E273:Z273"/>
    <mergeCell ref="D301:H301"/>
    <mergeCell ref="J301:L301"/>
    <mergeCell ref="E303:Y303"/>
    <mergeCell ref="M212:N212"/>
    <mergeCell ref="D216:F216"/>
    <mergeCell ref="D241:H241"/>
    <mergeCell ref="J241:L241"/>
    <mergeCell ref="D271:H271"/>
    <mergeCell ref="J271:L271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8" orientation="landscape" r:id="rId1"/>
  <rowBreaks count="17" manualBreakCount="17">
    <brk id="31" max="31" man="1"/>
    <brk id="66" max="31" man="1"/>
    <brk id="96" max="16383" man="1"/>
    <brk id="126" max="16383" man="1"/>
    <brk id="156" max="31" man="1"/>
    <brk id="187" max="31" man="1"/>
    <brk id="222" max="31" man="1"/>
    <brk id="252" max="31" man="1"/>
    <brk id="282" max="31" man="1"/>
    <brk id="312" max="16383" man="1"/>
    <brk id="342" max="16383" man="1"/>
    <brk id="372" max="16383" man="1"/>
    <brk id="402" max="16383" man="1"/>
    <brk id="432" max="16383" man="1"/>
    <brk id="462" max="16383" man="1"/>
    <brk id="492" max="16383" man="1"/>
    <brk id="522" max="31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AEE55-F408-467B-989A-39D789C5F690}">
  <sheetPr codeName="Sheet18">
    <tabColor indexed="57"/>
  </sheetPr>
  <dimension ref="A1:BQ31"/>
  <sheetViews>
    <sheetView view="pageBreakPreview" zoomScaleNormal="100" workbookViewId="0">
      <selection activeCell="BA34" sqref="BA34"/>
    </sheetView>
  </sheetViews>
  <sheetFormatPr defaultColWidth="1.77734375" defaultRowHeight="11.25"/>
  <cols>
    <col min="1" max="56" width="1.77734375" style="3" customWidth="1"/>
    <col min="57" max="63" width="1.21875" style="3" customWidth="1"/>
    <col min="64" max="64" width="0.88671875" style="3" customWidth="1"/>
    <col min="65" max="16384" width="1.77734375" style="3"/>
  </cols>
  <sheetData>
    <row r="1" spans="1:69" s="2" customFormat="1" ht="35.1" customHeight="1">
      <c r="A1" s="49" t="s">
        <v>39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1"/>
    </row>
    <row r="2" spans="1:69" s="8" customFormat="1" ht="24.95" customHeight="1">
      <c r="A2" s="50" t="s">
        <v>1</v>
      </c>
      <c r="B2" s="51"/>
      <c r="C2" s="51"/>
      <c r="D2" s="51"/>
      <c r="E2" s="51"/>
      <c r="F2" s="51"/>
      <c r="G2" s="51"/>
      <c r="H2" s="52"/>
      <c r="I2" s="53" t="s">
        <v>11</v>
      </c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0" t="s">
        <v>2</v>
      </c>
      <c r="AP2" s="51"/>
      <c r="AQ2" s="51"/>
      <c r="AR2" s="51"/>
      <c r="AS2" s="51"/>
      <c r="AT2" s="51"/>
      <c r="AU2" s="51"/>
      <c r="AV2" s="51"/>
      <c r="AW2" s="52"/>
      <c r="AX2" s="51" t="s">
        <v>12</v>
      </c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2"/>
      <c r="BL2" s="7"/>
      <c r="BM2" s="7"/>
      <c r="BN2" s="7"/>
      <c r="BO2" s="7"/>
      <c r="BP2" s="7"/>
      <c r="BQ2" s="7"/>
    </row>
    <row r="3" spans="1:69" s="8" customFormat="1" ht="9.9499999999999993" customHeight="1">
      <c r="A3" s="12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4"/>
      <c r="BL3" s="9"/>
      <c r="BM3" s="9"/>
    </row>
    <row r="4" spans="1:69" s="8" customFormat="1" ht="9.9499999999999993" customHeight="1">
      <c r="A4" s="15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7"/>
      <c r="BL4" s="9"/>
      <c r="BM4" s="9"/>
    </row>
    <row r="5" spans="1:69" s="8" customFormat="1" ht="9.9499999999999993" customHeight="1">
      <c r="A5" s="15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7"/>
      <c r="BL5" s="9"/>
      <c r="BM5" s="9"/>
    </row>
    <row r="6" spans="1:69" s="8" customFormat="1" ht="9.9499999999999993" customHeight="1">
      <c r="A6" s="15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7"/>
      <c r="BL6" s="9"/>
      <c r="BM6" s="9"/>
    </row>
    <row r="7" spans="1:69" s="8" customFormat="1" ht="9.9499999999999993" customHeight="1">
      <c r="A7" s="15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7"/>
      <c r="BL7" s="9"/>
      <c r="BM7" s="9"/>
    </row>
    <row r="8" spans="1:69" s="8" customFormat="1" ht="9.9499999999999993" customHeight="1">
      <c r="A8" s="15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7"/>
      <c r="BL8" s="9"/>
      <c r="BM8" s="9"/>
    </row>
    <row r="9" spans="1:69" s="8" customFormat="1" ht="9.9499999999999993" customHeight="1">
      <c r="A9" s="15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7"/>
      <c r="BL9" s="9"/>
      <c r="BM9" s="9"/>
    </row>
    <row r="10" spans="1:69" s="8" customFormat="1" ht="9.9499999999999993" customHeight="1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7"/>
      <c r="BL10" s="9"/>
      <c r="BM10" s="9"/>
    </row>
    <row r="11" spans="1:69" s="8" customFormat="1" ht="9.9499999999999993" customHeight="1">
      <c r="A11" s="15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7"/>
      <c r="BL11" s="9"/>
      <c r="BM11" s="9"/>
    </row>
    <row r="12" spans="1:69" s="8" customFormat="1" ht="9.9499999999999993" customHeight="1">
      <c r="A12" s="15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7"/>
      <c r="BL12" s="9"/>
      <c r="BM12" s="9"/>
    </row>
    <row r="13" spans="1:69" s="8" customFormat="1" ht="9.9499999999999993" customHeight="1">
      <c r="A13" s="15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7"/>
      <c r="BL13" s="9"/>
      <c r="BM13" s="9"/>
    </row>
    <row r="14" spans="1:69" s="8" customFormat="1" ht="9.9499999999999993" customHeight="1">
      <c r="A14" s="15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7"/>
      <c r="BL14" s="9"/>
      <c r="BM14" s="9"/>
    </row>
    <row r="15" spans="1:69" s="8" customFormat="1" ht="9.9499999999999993" customHeight="1">
      <c r="A15" s="15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7"/>
      <c r="BL15" s="9"/>
      <c r="BM15" s="9"/>
    </row>
    <row r="16" spans="1:69" s="8" customFormat="1" ht="9.9499999999999993" customHeight="1">
      <c r="A16" s="15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7"/>
      <c r="BL16" s="9"/>
      <c r="BM16" s="9"/>
    </row>
    <row r="17" spans="1:65" s="8" customFormat="1" ht="9.9499999999999993" customHeight="1">
      <c r="A17" s="15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7"/>
      <c r="BL17" s="9"/>
      <c r="BM17" s="9"/>
    </row>
    <row r="18" spans="1:65" s="8" customFormat="1" ht="9.9499999999999993" customHeight="1">
      <c r="A18" s="15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7"/>
      <c r="BL18" s="9"/>
      <c r="BM18" s="9"/>
    </row>
    <row r="19" spans="1:65" s="8" customFormat="1" ht="9.9499999999999993" customHeight="1">
      <c r="A19" s="15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7"/>
      <c r="BL19" s="9"/>
      <c r="BM19" s="9"/>
    </row>
    <row r="20" spans="1:65" s="8" customFormat="1" ht="9.9499999999999993" customHeight="1">
      <c r="A20" s="15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7"/>
      <c r="BL20" s="9"/>
      <c r="BM20" s="9"/>
    </row>
    <row r="21" spans="1:65" s="8" customFormat="1" ht="9.9499999999999993" customHeight="1">
      <c r="A21" s="15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7"/>
      <c r="BL21" s="9"/>
      <c r="BM21" s="9"/>
    </row>
    <row r="22" spans="1:65" s="8" customFormat="1" ht="9.9499999999999993" customHeight="1">
      <c r="A22" s="15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7"/>
      <c r="BL22" s="9"/>
      <c r="BM22" s="9"/>
    </row>
    <row r="23" spans="1:65" s="8" customFormat="1" ht="9.9499999999999993" customHeight="1">
      <c r="A23" s="15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7"/>
      <c r="BL23" s="9"/>
      <c r="BM23" s="9"/>
    </row>
    <row r="24" spans="1:65" s="8" customFormat="1" ht="9.9499999999999993" customHeight="1">
      <c r="A24" s="15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7"/>
      <c r="BL24" s="9"/>
      <c r="BM24" s="9"/>
    </row>
    <row r="25" spans="1:65" s="8" customFormat="1" ht="9.9499999999999993" customHeight="1">
      <c r="A25" s="15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7"/>
      <c r="BL25" s="9"/>
      <c r="BM25" s="9"/>
    </row>
    <row r="26" spans="1:65" s="11" customFormat="1" ht="21.95" customHeight="1">
      <c r="A26" s="46" t="s">
        <v>5</v>
      </c>
      <c r="B26" s="47"/>
      <c r="C26" s="46" t="s">
        <v>13</v>
      </c>
      <c r="D26" s="48"/>
      <c r="E26" s="48"/>
      <c r="F26" s="48"/>
      <c r="G26" s="48"/>
      <c r="H26" s="48"/>
      <c r="I26" s="47"/>
      <c r="J26" s="46" t="s">
        <v>14</v>
      </c>
      <c r="K26" s="48"/>
      <c r="L26" s="48"/>
      <c r="M26" s="48"/>
      <c r="N26" s="48"/>
      <c r="O26" s="48"/>
      <c r="P26" s="47"/>
      <c r="Q26" s="46" t="s">
        <v>15</v>
      </c>
      <c r="R26" s="48"/>
      <c r="S26" s="48"/>
      <c r="T26" s="48"/>
      <c r="U26" s="48"/>
      <c r="V26" s="48"/>
      <c r="W26" s="48"/>
      <c r="X26" s="48"/>
      <c r="Y26" s="48"/>
      <c r="Z26" s="47"/>
      <c r="AA26" s="46" t="s">
        <v>16</v>
      </c>
      <c r="AB26" s="48"/>
      <c r="AC26" s="48"/>
      <c r="AD26" s="48"/>
      <c r="AE26" s="48"/>
      <c r="AF26" s="48"/>
      <c r="AG26" s="48"/>
      <c r="AH26" s="48"/>
      <c r="AI26" s="48"/>
      <c r="AJ26" s="47"/>
      <c r="AK26" s="48" t="s">
        <v>17</v>
      </c>
      <c r="AL26" s="48"/>
      <c r="AM26" s="48"/>
      <c r="AN26" s="48"/>
      <c r="AO26" s="48"/>
      <c r="AP26" s="48"/>
      <c r="AQ26" s="48"/>
      <c r="AR26" s="48"/>
      <c r="AS26" s="48"/>
      <c r="AT26" s="48"/>
      <c r="AU26" s="47"/>
      <c r="AV26" s="46" t="s">
        <v>0</v>
      </c>
      <c r="AW26" s="47"/>
      <c r="AX26" s="46" t="s">
        <v>6</v>
      </c>
      <c r="AY26" s="48"/>
      <c r="AZ26" s="48"/>
      <c r="BA26" s="48"/>
      <c r="BB26" s="48"/>
      <c r="BC26" s="48"/>
      <c r="BD26" s="47"/>
      <c r="BE26" s="46" t="s">
        <v>7</v>
      </c>
      <c r="BF26" s="48"/>
      <c r="BG26" s="48"/>
      <c r="BH26" s="48"/>
      <c r="BI26" s="48"/>
      <c r="BJ26" s="48"/>
      <c r="BK26" s="47"/>
      <c r="BL26" s="10"/>
    </row>
    <row r="27" spans="1:65" s="11" customFormat="1" ht="21.95" customHeight="1">
      <c r="A27" s="34">
        <v>1</v>
      </c>
      <c r="B27" s="36"/>
      <c r="C27" s="34" t="s">
        <v>18</v>
      </c>
      <c r="D27" s="35"/>
      <c r="E27" s="35"/>
      <c r="F27" s="35"/>
      <c r="G27" s="35"/>
      <c r="H27" s="35"/>
      <c r="I27" s="36"/>
      <c r="J27" s="43" t="s">
        <v>28</v>
      </c>
      <c r="K27" s="44"/>
      <c r="L27" s="44"/>
      <c r="M27" s="44"/>
      <c r="N27" s="44"/>
      <c r="O27" s="44"/>
      <c r="P27" s="45"/>
      <c r="Q27" s="34" t="s">
        <v>19</v>
      </c>
      <c r="R27" s="35"/>
      <c r="S27" s="35"/>
      <c r="T27" s="35"/>
      <c r="U27" s="35"/>
      <c r="V27" s="35"/>
      <c r="W27" s="35"/>
      <c r="X27" s="35"/>
      <c r="Y27" s="35"/>
      <c r="Z27" s="36"/>
      <c r="AA27" s="34" t="s">
        <v>20</v>
      </c>
      <c r="AB27" s="35"/>
      <c r="AC27" s="35"/>
      <c r="AD27" s="35"/>
      <c r="AE27" s="35"/>
      <c r="AF27" s="35"/>
      <c r="AG27" s="35"/>
      <c r="AH27" s="35"/>
      <c r="AI27" s="35"/>
      <c r="AJ27" s="36"/>
      <c r="AK27" s="34" t="s">
        <v>23</v>
      </c>
      <c r="AL27" s="35"/>
      <c r="AM27" s="35"/>
      <c r="AN27" s="35"/>
      <c r="AO27" s="35"/>
      <c r="AP27" s="35"/>
      <c r="AQ27" s="35"/>
      <c r="AR27" s="35"/>
      <c r="AS27" s="35"/>
      <c r="AT27" s="35"/>
      <c r="AU27" s="36"/>
      <c r="AV27" s="34" t="s">
        <v>10</v>
      </c>
      <c r="AW27" s="36"/>
      <c r="AX27" s="40">
        <v>1</v>
      </c>
      <c r="AY27" s="41"/>
      <c r="AZ27" s="41"/>
      <c r="BA27" s="41"/>
      <c r="BB27" s="41"/>
      <c r="BC27" s="41"/>
      <c r="BD27" s="42"/>
      <c r="BE27" s="34"/>
      <c r="BF27" s="35"/>
      <c r="BG27" s="35"/>
      <c r="BH27" s="35"/>
      <c r="BI27" s="35"/>
      <c r="BJ27" s="35"/>
      <c r="BK27" s="36"/>
      <c r="BL27" s="10"/>
    </row>
    <row r="28" spans="1:65" s="11" customFormat="1" ht="21.95" customHeight="1">
      <c r="A28" s="34">
        <v>2</v>
      </c>
      <c r="B28" s="36"/>
      <c r="C28" s="34" t="s">
        <v>18</v>
      </c>
      <c r="D28" s="35"/>
      <c r="E28" s="35"/>
      <c r="F28" s="35"/>
      <c r="G28" s="35"/>
      <c r="H28" s="35"/>
      <c r="I28" s="36"/>
      <c r="J28" s="34" t="s">
        <v>27</v>
      </c>
      <c r="K28" s="35"/>
      <c r="L28" s="35"/>
      <c r="M28" s="35"/>
      <c r="N28" s="35"/>
      <c r="O28" s="35"/>
      <c r="P28" s="36"/>
      <c r="Q28" s="34" t="s">
        <v>19</v>
      </c>
      <c r="R28" s="35"/>
      <c r="S28" s="35"/>
      <c r="T28" s="35"/>
      <c r="U28" s="35"/>
      <c r="V28" s="35"/>
      <c r="W28" s="35"/>
      <c r="X28" s="35"/>
      <c r="Y28" s="35"/>
      <c r="Z28" s="36"/>
      <c r="AA28" s="34" t="s">
        <v>20</v>
      </c>
      <c r="AB28" s="35"/>
      <c r="AC28" s="35"/>
      <c r="AD28" s="35"/>
      <c r="AE28" s="35"/>
      <c r="AF28" s="35"/>
      <c r="AG28" s="35"/>
      <c r="AH28" s="35"/>
      <c r="AI28" s="35"/>
      <c r="AJ28" s="36"/>
      <c r="AK28" s="34" t="s">
        <v>22</v>
      </c>
      <c r="AL28" s="35"/>
      <c r="AM28" s="35"/>
      <c r="AN28" s="35"/>
      <c r="AO28" s="35"/>
      <c r="AP28" s="35"/>
      <c r="AQ28" s="35"/>
      <c r="AR28" s="35"/>
      <c r="AS28" s="35"/>
      <c r="AT28" s="35"/>
      <c r="AU28" s="36"/>
      <c r="AV28" s="34" t="s">
        <v>10</v>
      </c>
      <c r="AW28" s="36"/>
      <c r="AX28" s="40">
        <v>1</v>
      </c>
      <c r="AY28" s="41"/>
      <c r="AZ28" s="41"/>
      <c r="BA28" s="41"/>
      <c r="BB28" s="41"/>
      <c r="BC28" s="41"/>
      <c r="BD28" s="42"/>
      <c r="BE28" s="34"/>
      <c r="BF28" s="35"/>
      <c r="BG28" s="35"/>
      <c r="BH28" s="35"/>
      <c r="BI28" s="35"/>
      <c r="BJ28" s="35"/>
      <c r="BK28" s="36"/>
      <c r="BL28" s="10"/>
    </row>
    <row r="29" spans="1:65" s="11" customFormat="1" ht="21.95" customHeight="1">
      <c r="A29" s="34">
        <v>3</v>
      </c>
      <c r="B29" s="36"/>
      <c r="C29" s="34" t="s">
        <v>18</v>
      </c>
      <c r="D29" s="35"/>
      <c r="E29" s="35"/>
      <c r="F29" s="35"/>
      <c r="G29" s="35"/>
      <c r="H29" s="35"/>
      <c r="I29" s="36"/>
      <c r="J29" s="34" t="s">
        <v>29</v>
      </c>
      <c r="K29" s="35"/>
      <c r="L29" s="35"/>
      <c r="M29" s="35"/>
      <c r="N29" s="35"/>
      <c r="O29" s="35"/>
      <c r="P29" s="36"/>
      <c r="Q29" s="34" t="s">
        <v>19</v>
      </c>
      <c r="R29" s="35"/>
      <c r="S29" s="35"/>
      <c r="T29" s="35"/>
      <c r="U29" s="35"/>
      <c r="V29" s="35"/>
      <c r="W29" s="35"/>
      <c r="X29" s="35"/>
      <c r="Y29" s="35"/>
      <c r="Z29" s="36"/>
      <c r="AA29" s="34" t="s">
        <v>20</v>
      </c>
      <c r="AB29" s="35"/>
      <c r="AC29" s="35"/>
      <c r="AD29" s="35"/>
      <c r="AE29" s="35"/>
      <c r="AF29" s="35"/>
      <c r="AG29" s="35"/>
      <c r="AH29" s="35"/>
      <c r="AI29" s="35"/>
      <c r="AJ29" s="36"/>
      <c r="AK29" s="34" t="s">
        <v>24</v>
      </c>
      <c r="AL29" s="35"/>
      <c r="AM29" s="35"/>
      <c r="AN29" s="35"/>
      <c r="AO29" s="35"/>
      <c r="AP29" s="35"/>
      <c r="AQ29" s="35"/>
      <c r="AR29" s="35"/>
      <c r="AS29" s="35"/>
      <c r="AT29" s="35"/>
      <c r="AU29" s="36"/>
      <c r="AV29" s="34" t="s">
        <v>10</v>
      </c>
      <c r="AW29" s="36"/>
      <c r="AX29" s="40">
        <v>1</v>
      </c>
      <c r="AY29" s="41"/>
      <c r="AZ29" s="41"/>
      <c r="BA29" s="41"/>
      <c r="BB29" s="41"/>
      <c r="BC29" s="41"/>
      <c r="BD29" s="42"/>
      <c r="BE29" s="34"/>
      <c r="BF29" s="35"/>
      <c r="BG29" s="35"/>
      <c r="BH29" s="35"/>
      <c r="BI29" s="35"/>
      <c r="BJ29" s="35"/>
      <c r="BK29" s="36"/>
      <c r="BL29" s="10"/>
    </row>
    <row r="30" spans="1:65" s="11" customFormat="1" ht="21.95" customHeight="1">
      <c r="A30" s="34" t="s">
        <v>9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6"/>
      <c r="AV30" s="37" t="s">
        <v>10</v>
      </c>
      <c r="AW30" s="39"/>
      <c r="AX30" s="31">
        <f>SUM(AX27:BD29)</f>
        <v>3</v>
      </c>
      <c r="AY30" s="32"/>
      <c r="AZ30" s="32"/>
      <c r="BA30" s="32"/>
      <c r="BB30" s="32"/>
      <c r="BC30" s="32"/>
      <c r="BD30" s="33"/>
      <c r="BE30" s="37"/>
      <c r="BF30" s="38"/>
      <c r="BG30" s="38"/>
      <c r="BH30" s="38"/>
      <c r="BI30" s="38"/>
      <c r="BJ30" s="38"/>
      <c r="BK30" s="39"/>
      <c r="BL30" s="10"/>
    </row>
    <row r="31" spans="1:65" s="11" customFormat="1" ht="21.9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6"/>
      <c r="AY31" s="6"/>
      <c r="AZ31" s="6"/>
      <c r="BA31" s="6"/>
      <c r="BB31" s="6"/>
      <c r="BC31" s="6"/>
      <c r="BD31" s="6"/>
      <c r="BE31" s="4"/>
      <c r="BF31" s="4"/>
      <c r="BG31" s="4"/>
      <c r="BH31" s="4"/>
      <c r="BI31" s="4"/>
      <c r="BJ31" s="4"/>
      <c r="BK31" s="4"/>
      <c r="BL31" s="10"/>
    </row>
  </sheetData>
  <mergeCells count="45">
    <mergeCell ref="AV29:AW29"/>
    <mergeCell ref="AX29:BD29"/>
    <mergeCell ref="BE29:BK29"/>
    <mergeCell ref="BE26:BK26"/>
    <mergeCell ref="AX26:BD26"/>
    <mergeCell ref="A28:B28"/>
    <mergeCell ref="C28:I28"/>
    <mergeCell ref="J28:P28"/>
    <mergeCell ref="Q26:Z26"/>
    <mergeCell ref="AA26:AJ26"/>
    <mergeCell ref="A1:BK1"/>
    <mergeCell ref="A2:H2"/>
    <mergeCell ref="I2:AN2"/>
    <mergeCell ref="AO2:AW2"/>
    <mergeCell ref="AX2:BK2"/>
    <mergeCell ref="AK26:AU26"/>
    <mergeCell ref="A27:B27"/>
    <mergeCell ref="C27:I27"/>
    <mergeCell ref="J27:P27"/>
    <mergeCell ref="AV27:AW27"/>
    <mergeCell ref="AX27:BD27"/>
    <mergeCell ref="A26:B26"/>
    <mergeCell ref="C26:I26"/>
    <mergeCell ref="J26:P26"/>
    <mergeCell ref="AV26:AW26"/>
    <mergeCell ref="BE27:BK27"/>
    <mergeCell ref="A29:B29"/>
    <mergeCell ref="C29:I29"/>
    <mergeCell ref="J29:P29"/>
    <mergeCell ref="BE30:BK30"/>
    <mergeCell ref="Q28:Z28"/>
    <mergeCell ref="AV28:AW28"/>
    <mergeCell ref="AX28:BD28"/>
    <mergeCell ref="BE28:BK28"/>
    <mergeCell ref="AV30:AW30"/>
    <mergeCell ref="AX30:BD30"/>
    <mergeCell ref="AA27:AJ27"/>
    <mergeCell ref="AA28:AJ28"/>
    <mergeCell ref="AK27:AU27"/>
    <mergeCell ref="AK28:AU28"/>
    <mergeCell ref="Q29:Z29"/>
    <mergeCell ref="AA29:AJ29"/>
    <mergeCell ref="AK29:AU29"/>
    <mergeCell ref="Q27:Z27"/>
    <mergeCell ref="A30:AU30"/>
  </mergeCells>
  <phoneticPr fontId="1" type="noConversion"/>
  <printOptions horizontalCentered="1"/>
  <pageMargins left="0.98425196850393704" right="0.78740157480314965" top="0.78740157480314965" bottom="0.78740157480314965" header="0.39370078740157483" footer="0.39370078740157483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07656-D881-4FAB-B8C6-1CE5D9005867}">
  <sheetPr codeName="Sheet19">
    <tabColor indexed="57"/>
  </sheetPr>
  <dimension ref="A1:BQ30"/>
  <sheetViews>
    <sheetView view="pageBreakPreview" zoomScaleNormal="100" workbookViewId="0">
      <selection activeCell="BR31" sqref="BR31"/>
    </sheetView>
  </sheetViews>
  <sheetFormatPr defaultColWidth="1.77734375" defaultRowHeight="11.25"/>
  <cols>
    <col min="1" max="56" width="1.77734375" style="3" customWidth="1"/>
    <col min="57" max="63" width="1.21875" style="3" customWidth="1"/>
    <col min="64" max="64" width="0.88671875" style="3" customWidth="1"/>
    <col min="65" max="16384" width="1.77734375" style="3"/>
  </cols>
  <sheetData>
    <row r="1" spans="1:69" s="2" customFormat="1" ht="35.1" customHeight="1">
      <c r="A1" s="49" t="s">
        <v>38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1"/>
    </row>
    <row r="2" spans="1:69" s="8" customFormat="1" ht="24.95" customHeight="1">
      <c r="A2" s="50" t="s">
        <v>1</v>
      </c>
      <c r="B2" s="51"/>
      <c r="C2" s="51"/>
      <c r="D2" s="51"/>
      <c r="E2" s="51"/>
      <c r="F2" s="51"/>
      <c r="G2" s="51"/>
      <c r="H2" s="52"/>
      <c r="I2" s="53" t="s">
        <v>25</v>
      </c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0" t="s">
        <v>2</v>
      </c>
      <c r="AP2" s="51"/>
      <c r="AQ2" s="51"/>
      <c r="AR2" s="51"/>
      <c r="AS2" s="51"/>
      <c r="AT2" s="51"/>
      <c r="AU2" s="51"/>
      <c r="AV2" s="51"/>
      <c r="AW2" s="52"/>
      <c r="AX2" s="51" t="s">
        <v>12</v>
      </c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2"/>
      <c r="BL2" s="7"/>
      <c r="BM2" s="7"/>
      <c r="BN2" s="7"/>
      <c r="BO2" s="7"/>
      <c r="BP2" s="7"/>
      <c r="BQ2" s="7"/>
    </row>
    <row r="3" spans="1:69" s="8" customFormat="1" ht="11.25" customHeight="1">
      <c r="A3" s="12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4"/>
      <c r="BL3" s="9"/>
      <c r="BM3" s="9"/>
    </row>
    <row r="4" spans="1:69" s="8" customFormat="1" ht="11.25" customHeight="1">
      <c r="A4" s="15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7"/>
      <c r="BL4" s="9"/>
      <c r="BM4" s="9"/>
    </row>
    <row r="5" spans="1:69" s="8" customFormat="1" ht="11.25" customHeight="1">
      <c r="A5" s="15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7"/>
      <c r="BL5" s="9"/>
      <c r="BM5" s="9"/>
    </row>
    <row r="6" spans="1:69" s="8" customFormat="1" ht="11.25" customHeight="1">
      <c r="A6" s="15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7"/>
      <c r="BL6" s="9"/>
      <c r="BM6" s="9"/>
    </row>
    <row r="7" spans="1:69" s="8" customFormat="1" ht="11.25" customHeight="1">
      <c r="A7" s="15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7"/>
      <c r="BL7" s="9"/>
      <c r="BM7" s="9"/>
    </row>
    <row r="8" spans="1:69" s="8" customFormat="1" ht="11.25" customHeight="1">
      <c r="A8" s="15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7"/>
      <c r="BL8" s="9"/>
      <c r="BM8" s="9"/>
    </row>
    <row r="9" spans="1:69" s="8" customFormat="1" ht="11.25" customHeight="1">
      <c r="A9" s="15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7"/>
      <c r="BL9" s="9"/>
      <c r="BM9" s="9"/>
    </row>
    <row r="10" spans="1:69" s="8" customFormat="1" ht="11.25" customHeight="1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7"/>
      <c r="BL10" s="9"/>
      <c r="BM10" s="9"/>
    </row>
    <row r="11" spans="1:69" s="8" customFormat="1" ht="11.25" customHeight="1">
      <c r="A11" s="15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7"/>
      <c r="BL11" s="9"/>
      <c r="BM11" s="9"/>
    </row>
    <row r="12" spans="1:69" s="8" customFormat="1" ht="11.25" customHeight="1">
      <c r="A12" s="15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7"/>
      <c r="BL12" s="9"/>
      <c r="BM12" s="9"/>
    </row>
    <row r="13" spans="1:69" s="8" customFormat="1" ht="11.25" customHeight="1">
      <c r="A13" s="15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7"/>
      <c r="BL13" s="9"/>
      <c r="BM13" s="9"/>
    </row>
    <row r="14" spans="1:69" s="8" customFormat="1" ht="11.25" customHeight="1">
      <c r="A14" s="15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7"/>
      <c r="BL14" s="9"/>
      <c r="BM14" s="9"/>
    </row>
    <row r="15" spans="1:69" s="8" customFormat="1" ht="11.25" customHeight="1">
      <c r="A15" s="15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7"/>
      <c r="BL15" s="9"/>
      <c r="BM15" s="9"/>
    </row>
    <row r="16" spans="1:69" s="8" customFormat="1" ht="11.25" customHeight="1">
      <c r="A16" s="15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7"/>
      <c r="BL16" s="9"/>
      <c r="BM16" s="9"/>
    </row>
    <row r="17" spans="1:65" s="8" customFormat="1" ht="11.25" customHeight="1">
      <c r="A17" s="15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7"/>
      <c r="BL17" s="9"/>
      <c r="BM17" s="9"/>
    </row>
    <row r="18" spans="1:65" s="8" customFormat="1" ht="11.25" customHeight="1">
      <c r="A18" s="15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7"/>
      <c r="BL18" s="9"/>
      <c r="BM18" s="9"/>
    </row>
    <row r="19" spans="1:65" s="8" customFormat="1" ht="11.25" customHeight="1">
      <c r="A19" s="15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7"/>
      <c r="BL19" s="9"/>
      <c r="BM19" s="9"/>
    </row>
    <row r="20" spans="1:65" s="8" customFormat="1" ht="11.25" customHeight="1">
      <c r="A20" s="15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7"/>
      <c r="BL20" s="9"/>
      <c r="BM20" s="9"/>
    </row>
    <row r="21" spans="1:65" s="8" customFormat="1" ht="11.25" customHeight="1">
      <c r="A21" s="15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7"/>
      <c r="BL21" s="9"/>
      <c r="BM21" s="9"/>
    </row>
    <row r="22" spans="1:65" s="8" customFormat="1" ht="11.25" customHeight="1">
      <c r="A22" s="15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7"/>
      <c r="BL22" s="9"/>
      <c r="BM22" s="9"/>
    </row>
    <row r="23" spans="1:65" s="8" customFormat="1" ht="11.25" customHeight="1">
      <c r="A23" s="15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7"/>
      <c r="BL23" s="9"/>
      <c r="BM23" s="9"/>
    </row>
    <row r="24" spans="1:65" s="8" customFormat="1" ht="11.25" customHeight="1">
      <c r="A24" s="15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7"/>
      <c r="BL24" s="9"/>
      <c r="BM24" s="9"/>
    </row>
    <row r="25" spans="1:65" s="8" customFormat="1" ht="11.25" customHeight="1">
      <c r="A25" s="15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7"/>
      <c r="BL25" s="9"/>
      <c r="BM25" s="9"/>
    </row>
    <row r="26" spans="1:65" s="11" customFormat="1" ht="21.95" customHeight="1">
      <c r="A26" s="46" t="s">
        <v>5</v>
      </c>
      <c r="B26" s="47"/>
      <c r="C26" s="46" t="s">
        <v>13</v>
      </c>
      <c r="D26" s="48"/>
      <c r="E26" s="48"/>
      <c r="F26" s="48"/>
      <c r="G26" s="48"/>
      <c r="H26" s="48"/>
      <c r="I26" s="47"/>
      <c r="J26" s="46" t="s">
        <v>14</v>
      </c>
      <c r="K26" s="48"/>
      <c r="L26" s="48"/>
      <c r="M26" s="48"/>
      <c r="N26" s="48"/>
      <c r="O26" s="48"/>
      <c r="P26" s="47"/>
      <c r="Q26" s="46" t="s">
        <v>15</v>
      </c>
      <c r="R26" s="48"/>
      <c r="S26" s="48"/>
      <c r="T26" s="48"/>
      <c r="U26" s="48"/>
      <c r="V26" s="48"/>
      <c r="W26" s="48"/>
      <c r="X26" s="48"/>
      <c r="Y26" s="48"/>
      <c r="Z26" s="47"/>
      <c r="AA26" s="46" t="s">
        <v>16</v>
      </c>
      <c r="AB26" s="48"/>
      <c r="AC26" s="48"/>
      <c r="AD26" s="48"/>
      <c r="AE26" s="48"/>
      <c r="AF26" s="48"/>
      <c r="AG26" s="48"/>
      <c r="AH26" s="48"/>
      <c r="AI26" s="48"/>
      <c r="AJ26" s="47"/>
      <c r="AK26" s="48" t="s">
        <v>17</v>
      </c>
      <c r="AL26" s="48"/>
      <c r="AM26" s="48"/>
      <c r="AN26" s="48"/>
      <c r="AO26" s="48"/>
      <c r="AP26" s="48"/>
      <c r="AQ26" s="48"/>
      <c r="AR26" s="48"/>
      <c r="AS26" s="48"/>
      <c r="AT26" s="48"/>
      <c r="AU26" s="47"/>
      <c r="AV26" s="46" t="s">
        <v>0</v>
      </c>
      <c r="AW26" s="47"/>
      <c r="AX26" s="46" t="s">
        <v>6</v>
      </c>
      <c r="AY26" s="48"/>
      <c r="AZ26" s="48"/>
      <c r="BA26" s="48"/>
      <c r="BB26" s="48"/>
      <c r="BC26" s="48"/>
      <c r="BD26" s="47"/>
      <c r="BE26" s="46" t="s">
        <v>7</v>
      </c>
      <c r="BF26" s="48"/>
      <c r="BG26" s="48"/>
      <c r="BH26" s="48"/>
      <c r="BI26" s="48"/>
      <c r="BJ26" s="48"/>
      <c r="BK26" s="47"/>
      <c r="BL26" s="10"/>
    </row>
    <row r="27" spans="1:65" s="11" customFormat="1" ht="21.95" customHeight="1">
      <c r="A27" s="34">
        <v>1</v>
      </c>
      <c r="B27" s="36"/>
      <c r="C27" s="34" t="s">
        <v>18</v>
      </c>
      <c r="D27" s="35"/>
      <c r="E27" s="35"/>
      <c r="F27" s="35"/>
      <c r="G27" s="35"/>
      <c r="H27" s="35"/>
      <c r="I27" s="36"/>
      <c r="J27" s="43" t="s">
        <v>26</v>
      </c>
      <c r="K27" s="44"/>
      <c r="L27" s="44"/>
      <c r="M27" s="44"/>
      <c r="N27" s="44"/>
      <c r="O27" s="44"/>
      <c r="P27" s="45"/>
      <c r="Q27" s="34" t="s">
        <v>21</v>
      </c>
      <c r="R27" s="35"/>
      <c r="S27" s="35"/>
      <c r="T27" s="35"/>
      <c r="U27" s="35"/>
      <c r="V27" s="35"/>
      <c r="W27" s="35"/>
      <c r="X27" s="35"/>
      <c r="Y27" s="35"/>
      <c r="Z27" s="36"/>
      <c r="AA27" s="34" t="s">
        <v>20</v>
      </c>
      <c r="AB27" s="35"/>
      <c r="AC27" s="35"/>
      <c r="AD27" s="35"/>
      <c r="AE27" s="35"/>
      <c r="AF27" s="35"/>
      <c r="AG27" s="35"/>
      <c r="AH27" s="35"/>
      <c r="AI27" s="35"/>
      <c r="AJ27" s="36"/>
      <c r="AK27" s="34"/>
      <c r="AL27" s="35"/>
      <c r="AM27" s="35"/>
      <c r="AN27" s="35"/>
      <c r="AO27" s="35"/>
      <c r="AP27" s="35"/>
      <c r="AQ27" s="35"/>
      <c r="AR27" s="35"/>
      <c r="AS27" s="35"/>
      <c r="AT27" s="35"/>
      <c r="AU27" s="36"/>
      <c r="AV27" s="34" t="s">
        <v>10</v>
      </c>
      <c r="AW27" s="36"/>
      <c r="AX27" s="40">
        <v>1</v>
      </c>
      <c r="AY27" s="41"/>
      <c r="AZ27" s="41"/>
      <c r="BA27" s="41"/>
      <c r="BB27" s="41"/>
      <c r="BC27" s="41"/>
      <c r="BD27" s="42"/>
      <c r="BE27" s="34"/>
      <c r="BF27" s="35"/>
      <c r="BG27" s="35"/>
      <c r="BH27" s="35"/>
      <c r="BI27" s="35"/>
      <c r="BJ27" s="35"/>
      <c r="BK27" s="36"/>
      <c r="BL27" s="10"/>
    </row>
    <row r="28" spans="1:65" s="11" customFormat="1" ht="21.95" customHeight="1">
      <c r="A28" s="34">
        <v>2</v>
      </c>
      <c r="B28" s="36"/>
      <c r="C28" s="34" t="s">
        <v>18</v>
      </c>
      <c r="D28" s="35"/>
      <c r="E28" s="35"/>
      <c r="F28" s="35"/>
      <c r="G28" s="35"/>
      <c r="H28" s="35"/>
      <c r="I28" s="36"/>
      <c r="J28" s="43" t="s">
        <v>29</v>
      </c>
      <c r="K28" s="44"/>
      <c r="L28" s="44"/>
      <c r="M28" s="44"/>
      <c r="N28" s="44"/>
      <c r="O28" s="44"/>
      <c r="P28" s="45"/>
      <c r="Q28" s="34" t="s">
        <v>21</v>
      </c>
      <c r="R28" s="35"/>
      <c r="S28" s="35"/>
      <c r="T28" s="35"/>
      <c r="U28" s="35"/>
      <c r="V28" s="35"/>
      <c r="W28" s="35"/>
      <c r="X28" s="35"/>
      <c r="Y28" s="35"/>
      <c r="Z28" s="36"/>
      <c r="AA28" s="34" t="s">
        <v>20</v>
      </c>
      <c r="AB28" s="35"/>
      <c r="AC28" s="35"/>
      <c r="AD28" s="35"/>
      <c r="AE28" s="35"/>
      <c r="AF28" s="35"/>
      <c r="AG28" s="35"/>
      <c r="AH28" s="35"/>
      <c r="AI28" s="35"/>
      <c r="AJ28" s="36"/>
      <c r="AK28" s="34"/>
      <c r="AL28" s="35"/>
      <c r="AM28" s="35"/>
      <c r="AN28" s="35"/>
      <c r="AO28" s="35"/>
      <c r="AP28" s="35"/>
      <c r="AQ28" s="35"/>
      <c r="AR28" s="35"/>
      <c r="AS28" s="35"/>
      <c r="AT28" s="35"/>
      <c r="AU28" s="36"/>
      <c r="AV28" s="34" t="s">
        <v>10</v>
      </c>
      <c r="AW28" s="36"/>
      <c r="AX28" s="40">
        <v>1</v>
      </c>
      <c r="AY28" s="41"/>
      <c r="AZ28" s="41"/>
      <c r="BA28" s="41"/>
      <c r="BB28" s="41"/>
      <c r="BC28" s="41"/>
      <c r="BD28" s="42"/>
      <c r="BE28" s="34"/>
      <c r="BF28" s="35"/>
      <c r="BG28" s="35"/>
      <c r="BH28" s="35"/>
      <c r="BI28" s="35"/>
      <c r="BJ28" s="35"/>
      <c r="BK28" s="36"/>
      <c r="BL28" s="10"/>
    </row>
    <row r="29" spans="1:65" s="11" customFormat="1" ht="21.95" customHeight="1">
      <c r="A29" s="34" t="s">
        <v>9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6"/>
      <c r="AV29" s="37" t="s">
        <v>10</v>
      </c>
      <c r="AW29" s="39"/>
      <c r="AX29" s="31">
        <f>SUM(AX27:BD28)</f>
        <v>2</v>
      </c>
      <c r="AY29" s="32"/>
      <c r="AZ29" s="32"/>
      <c r="BA29" s="32"/>
      <c r="BB29" s="32"/>
      <c r="BC29" s="32"/>
      <c r="BD29" s="33"/>
      <c r="BE29" s="37"/>
      <c r="BF29" s="38"/>
      <c r="BG29" s="38"/>
      <c r="BH29" s="38"/>
      <c r="BI29" s="38"/>
      <c r="BJ29" s="38"/>
      <c r="BK29" s="39"/>
      <c r="BL29" s="10"/>
    </row>
    <row r="30" spans="1:65" s="11" customFormat="1" ht="21.9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6"/>
      <c r="AY30" s="6"/>
      <c r="AZ30" s="6"/>
      <c r="BA30" s="6"/>
      <c r="BB30" s="6"/>
      <c r="BC30" s="6"/>
      <c r="BD30" s="6"/>
      <c r="BE30" s="5"/>
      <c r="BF30" s="5"/>
      <c r="BG30" s="5"/>
      <c r="BH30" s="5"/>
      <c r="BI30" s="5"/>
      <c r="BJ30" s="5"/>
      <c r="BK30" s="5"/>
      <c r="BL30" s="10"/>
    </row>
  </sheetData>
  <mergeCells count="36">
    <mergeCell ref="A1:BK1"/>
    <mergeCell ref="A2:H2"/>
    <mergeCell ref="I2:AN2"/>
    <mergeCell ref="AO2:AW2"/>
    <mergeCell ref="AX2:BK2"/>
    <mergeCell ref="A26:B26"/>
    <mergeCell ref="C26:I26"/>
    <mergeCell ref="J26:P26"/>
    <mergeCell ref="Q26:Z26"/>
    <mergeCell ref="AA26:AJ26"/>
    <mergeCell ref="AK26:AU26"/>
    <mergeCell ref="AV26:AW26"/>
    <mergeCell ref="AX26:BD26"/>
    <mergeCell ref="BE26:BK26"/>
    <mergeCell ref="A27:B27"/>
    <mergeCell ref="C27:I27"/>
    <mergeCell ref="J27:P27"/>
    <mergeCell ref="Q27:Z27"/>
    <mergeCell ref="AA27:AJ27"/>
    <mergeCell ref="AK27:AU27"/>
    <mergeCell ref="AV27:AW27"/>
    <mergeCell ref="AX27:BD27"/>
    <mergeCell ref="BE27:BK27"/>
    <mergeCell ref="A28:B28"/>
    <mergeCell ref="C28:I28"/>
    <mergeCell ref="J28:P28"/>
    <mergeCell ref="Q28:Z28"/>
    <mergeCell ref="AA28:AJ28"/>
    <mergeCell ref="AK28:AU28"/>
    <mergeCell ref="AV28:AW28"/>
    <mergeCell ref="A29:AU29"/>
    <mergeCell ref="AV29:AW29"/>
    <mergeCell ref="AX29:BD29"/>
    <mergeCell ref="BE29:BK29"/>
    <mergeCell ref="AX28:BD28"/>
    <mergeCell ref="BE28:BK28"/>
  </mergeCells>
  <phoneticPr fontId="1" type="noConversion"/>
  <printOptions horizontalCentered="1"/>
  <pageMargins left="0.98425196850393704" right="0.78740157480314965" top="0.78740157480314965" bottom="0.78740157480314965" header="0.39370078740157483" footer="0.39370078740157483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1492A-7884-4A78-8123-65D40D5D9641}">
  <sheetPr codeName="Sheet20">
    <tabColor indexed="57"/>
  </sheetPr>
  <dimension ref="A1:BQ31"/>
  <sheetViews>
    <sheetView view="pageBreakPreview" zoomScaleNormal="100" workbookViewId="0">
      <selection activeCell="CL32" sqref="CL32"/>
    </sheetView>
  </sheetViews>
  <sheetFormatPr defaultColWidth="1.77734375" defaultRowHeight="11.25"/>
  <cols>
    <col min="1" max="56" width="1.77734375" style="3" customWidth="1"/>
    <col min="57" max="63" width="1.21875" style="3" customWidth="1"/>
    <col min="64" max="64" width="0.88671875" style="3" customWidth="1"/>
    <col min="65" max="16384" width="1.77734375" style="3"/>
  </cols>
  <sheetData>
    <row r="1" spans="1:69" s="2" customFormat="1" ht="35.1" customHeight="1">
      <c r="A1" s="49" t="s">
        <v>32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1"/>
    </row>
    <row r="2" spans="1:69" s="8" customFormat="1" ht="24.95" customHeight="1">
      <c r="A2" s="50" t="s">
        <v>1</v>
      </c>
      <c r="B2" s="51"/>
      <c r="C2" s="51"/>
      <c r="D2" s="51"/>
      <c r="E2" s="51"/>
      <c r="F2" s="51"/>
      <c r="G2" s="51"/>
      <c r="H2" s="52"/>
      <c r="I2" s="53" t="s">
        <v>30</v>
      </c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0" t="s">
        <v>2</v>
      </c>
      <c r="AP2" s="51"/>
      <c r="AQ2" s="51"/>
      <c r="AR2" s="51"/>
      <c r="AS2" s="51"/>
      <c r="AT2" s="51"/>
      <c r="AU2" s="51"/>
      <c r="AV2" s="51"/>
      <c r="AW2" s="52"/>
      <c r="AX2" s="51" t="s">
        <v>12</v>
      </c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2"/>
      <c r="BL2" s="7"/>
      <c r="BM2" s="7"/>
      <c r="BN2" s="7"/>
      <c r="BO2" s="7"/>
      <c r="BP2" s="7"/>
      <c r="BQ2" s="7"/>
    </row>
    <row r="3" spans="1:69" s="8" customFormat="1" ht="9.9499999999999993" customHeight="1">
      <c r="A3" s="12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4"/>
      <c r="BL3" s="9"/>
      <c r="BM3" s="9"/>
    </row>
    <row r="4" spans="1:69" s="8" customFormat="1" ht="9.9499999999999993" customHeight="1">
      <c r="A4" s="15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7"/>
      <c r="BL4" s="9"/>
      <c r="BM4" s="9"/>
    </row>
    <row r="5" spans="1:69" s="8" customFormat="1" ht="9.9499999999999993" customHeight="1">
      <c r="A5" s="15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7"/>
      <c r="BL5" s="9"/>
      <c r="BM5" s="9"/>
    </row>
    <row r="6" spans="1:69" s="8" customFormat="1" ht="9.9499999999999993" customHeight="1">
      <c r="A6" s="15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7"/>
      <c r="BL6" s="9"/>
      <c r="BM6" s="9"/>
    </row>
    <row r="7" spans="1:69" s="8" customFormat="1" ht="9.9499999999999993" customHeight="1">
      <c r="A7" s="15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7"/>
      <c r="BL7" s="9"/>
      <c r="BM7" s="9"/>
    </row>
    <row r="8" spans="1:69" s="8" customFormat="1" ht="9.9499999999999993" customHeight="1">
      <c r="A8" s="15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7"/>
      <c r="BL8" s="9"/>
      <c r="BM8" s="9"/>
    </row>
    <row r="9" spans="1:69" s="8" customFormat="1" ht="9.9499999999999993" customHeight="1">
      <c r="A9" s="15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7"/>
      <c r="BL9" s="9"/>
      <c r="BM9" s="9"/>
    </row>
    <row r="10" spans="1:69" s="8" customFormat="1" ht="9.9499999999999993" customHeight="1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7"/>
      <c r="BL10" s="9"/>
      <c r="BM10" s="9"/>
    </row>
    <row r="11" spans="1:69" s="8" customFormat="1" ht="9.9499999999999993" customHeight="1">
      <c r="A11" s="15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7"/>
      <c r="BL11" s="9"/>
      <c r="BM11" s="9"/>
    </row>
    <row r="12" spans="1:69" s="8" customFormat="1" ht="9.9499999999999993" customHeight="1">
      <c r="A12" s="15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7"/>
      <c r="BL12" s="9"/>
      <c r="BM12" s="9"/>
    </row>
    <row r="13" spans="1:69" s="8" customFormat="1" ht="9.9499999999999993" customHeight="1">
      <c r="A13" s="15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7"/>
      <c r="BL13" s="9"/>
      <c r="BM13" s="9"/>
    </row>
    <row r="14" spans="1:69" s="8" customFormat="1" ht="9.9499999999999993" customHeight="1">
      <c r="A14" s="15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7"/>
      <c r="BL14" s="9"/>
      <c r="BM14" s="9"/>
    </row>
    <row r="15" spans="1:69" s="8" customFormat="1" ht="9.9499999999999993" customHeight="1">
      <c r="A15" s="15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7"/>
      <c r="BL15" s="9"/>
      <c r="BM15" s="9"/>
    </row>
    <row r="16" spans="1:69" s="8" customFormat="1" ht="9.9499999999999993" customHeight="1">
      <c r="A16" s="15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7"/>
      <c r="BL16" s="9"/>
      <c r="BM16" s="9"/>
    </row>
    <row r="17" spans="1:65" s="8" customFormat="1" ht="9.9499999999999993" customHeight="1">
      <c r="A17" s="15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7"/>
      <c r="BL17" s="9"/>
      <c r="BM17" s="9"/>
    </row>
    <row r="18" spans="1:65" s="8" customFormat="1" ht="9.9499999999999993" customHeight="1">
      <c r="A18" s="15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7"/>
      <c r="BL18" s="9"/>
      <c r="BM18" s="9"/>
    </row>
    <row r="19" spans="1:65" s="8" customFormat="1" ht="9.9499999999999993" customHeight="1">
      <c r="A19" s="15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7"/>
      <c r="BL19" s="9"/>
      <c r="BM19" s="9"/>
    </row>
    <row r="20" spans="1:65" s="8" customFormat="1" ht="9.9499999999999993" customHeight="1">
      <c r="A20" s="15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7"/>
      <c r="BL20" s="9"/>
      <c r="BM20" s="9"/>
    </row>
    <row r="21" spans="1:65" s="8" customFormat="1" ht="9.9499999999999993" customHeight="1">
      <c r="A21" s="15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7"/>
      <c r="BL21" s="9"/>
      <c r="BM21" s="9"/>
    </row>
    <row r="22" spans="1:65" s="8" customFormat="1" ht="9.9499999999999993" customHeight="1">
      <c r="A22" s="15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7"/>
      <c r="BL22" s="9"/>
      <c r="BM22" s="9"/>
    </row>
    <row r="23" spans="1:65" s="8" customFormat="1" ht="9.9499999999999993" customHeight="1">
      <c r="A23" s="15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7"/>
      <c r="BL23" s="9"/>
      <c r="BM23" s="9"/>
    </row>
    <row r="24" spans="1:65" s="8" customFormat="1" ht="9.9499999999999993" customHeight="1">
      <c r="A24" s="15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7"/>
      <c r="BL24" s="9"/>
      <c r="BM24" s="9"/>
    </row>
    <row r="25" spans="1:65" s="8" customFormat="1" ht="9.9499999999999993" customHeight="1">
      <c r="A25" s="15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7"/>
      <c r="BL25" s="9"/>
      <c r="BM25" s="9"/>
    </row>
    <row r="26" spans="1:65" s="11" customFormat="1" ht="21.95" customHeight="1">
      <c r="A26" s="46" t="s">
        <v>5</v>
      </c>
      <c r="B26" s="47"/>
      <c r="C26" s="46" t="s">
        <v>13</v>
      </c>
      <c r="D26" s="48"/>
      <c r="E26" s="48"/>
      <c r="F26" s="48"/>
      <c r="G26" s="48"/>
      <c r="H26" s="48"/>
      <c r="I26" s="47"/>
      <c r="J26" s="46" t="s">
        <v>14</v>
      </c>
      <c r="K26" s="48"/>
      <c r="L26" s="48"/>
      <c r="M26" s="48"/>
      <c r="N26" s="48"/>
      <c r="O26" s="48"/>
      <c r="P26" s="47"/>
      <c r="Q26" s="46" t="s">
        <v>15</v>
      </c>
      <c r="R26" s="48"/>
      <c r="S26" s="48"/>
      <c r="T26" s="48"/>
      <c r="U26" s="48"/>
      <c r="V26" s="48"/>
      <c r="W26" s="48"/>
      <c r="X26" s="48"/>
      <c r="Y26" s="48"/>
      <c r="Z26" s="47"/>
      <c r="AA26" s="46" t="s">
        <v>16</v>
      </c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7"/>
      <c r="AV26" s="46" t="s">
        <v>0</v>
      </c>
      <c r="AW26" s="47"/>
      <c r="AX26" s="46" t="s">
        <v>6</v>
      </c>
      <c r="AY26" s="48"/>
      <c r="AZ26" s="48"/>
      <c r="BA26" s="48"/>
      <c r="BB26" s="48"/>
      <c r="BC26" s="48"/>
      <c r="BD26" s="47"/>
      <c r="BE26" s="46" t="s">
        <v>7</v>
      </c>
      <c r="BF26" s="48"/>
      <c r="BG26" s="48"/>
      <c r="BH26" s="48"/>
      <c r="BI26" s="48"/>
      <c r="BJ26" s="48"/>
      <c r="BK26" s="47"/>
      <c r="BL26" s="10"/>
    </row>
    <row r="27" spans="1:65" s="11" customFormat="1" ht="21.95" customHeight="1">
      <c r="A27" s="34">
        <v>1</v>
      </c>
      <c r="B27" s="36"/>
      <c r="C27" s="34" t="s">
        <v>18</v>
      </c>
      <c r="D27" s="35"/>
      <c r="E27" s="35"/>
      <c r="F27" s="35"/>
      <c r="G27" s="35"/>
      <c r="H27" s="35"/>
      <c r="I27" s="36"/>
      <c r="J27" s="43" t="s">
        <v>33</v>
      </c>
      <c r="K27" s="44"/>
      <c r="L27" s="44"/>
      <c r="M27" s="44"/>
      <c r="N27" s="44"/>
      <c r="O27" s="44"/>
      <c r="P27" s="45"/>
      <c r="Q27" s="34" t="s">
        <v>36</v>
      </c>
      <c r="R27" s="35"/>
      <c r="S27" s="35"/>
      <c r="T27" s="35"/>
      <c r="U27" s="35"/>
      <c r="V27" s="35"/>
      <c r="W27" s="35"/>
      <c r="X27" s="35"/>
      <c r="Y27" s="35"/>
      <c r="Z27" s="36"/>
      <c r="AA27" s="34" t="s">
        <v>37</v>
      </c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6"/>
      <c r="AV27" s="34" t="s">
        <v>10</v>
      </c>
      <c r="AW27" s="36"/>
      <c r="AX27" s="40">
        <v>1</v>
      </c>
      <c r="AY27" s="41"/>
      <c r="AZ27" s="41"/>
      <c r="BA27" s="41"/>
      <c r="BB27" s="41"/>
      <c r="BC27" s="41"/>
      <c r="BD27" s="42"/>
      <c r="BE27" s="34"/>
      <c r="BF27" s="35"/>
      <c r="BG27" s="35"/>
      <c r="BH27" s="35"/>
      <c r="BI27" s="35"/>
      <c r="BJ27" s="35"/>
      <c r="BK27" s="36"/>
      <c r="BL27" s="10"/>
    </row>
    <row r="28" spans="1:65" s="11" customFormat="1" ht="21.95" customHeight="1">
      <c r="A28" s="34">
        <v>2</v>
      </c>
      <c r="B28" s="36"/>
      <c r="C28" s="34" t="s">
        <v>18</v>
      </c>
      <c r="D28" s="35"/>
      <c r="E28" s="35"/>
      <c r="F28" s="35"/>
      <c r="G28" s="35"/>
      <c r="H28" s="35"/>
      <c r="I28" s="36"/>
      <c r="J28" s="34" t="s">
        <v>34</v>
      </c>
      <c r="K28" s="35"/>
      <c r="L28" s="35"/>
      <c r="M28" s="35"/>
      <c r="N28" s="35"/>
      <c r="O28" s="35"/>
      <c r="P28" s="36"/>
      <c r="Q28" s="34" t="s">
        <v>36</v>
      </c>
      <c r="R28" s="35"/>
      <c r="S28" s="35"/>
      <c r="T28" s="35"/>
      <c r="U28" s="35"/>
      <c r="V28" s="35"/>
      <c r="W28" s="35"/>
      <c r="X28" s="35"/>
      <c r="Y28" s="35"/>
      <c r="Z28" s="36"/>
      <c r="AA28" s="34" t="s">
        <v>37</v>
      </c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6"/>
      <c r="AV28" s="34" t="s">
        <v>10</v>
      </c>
      <c r="AW28" s="36"/>
      <c r="AX28" s="40">
        <v>1</v>
      </c>
      <c r="AY28" s="41"/>
      <c r="AZ28" s="41"/>
      <c r="BA28" s="41"/>
      <c r="BB28" s="41"/>
      <c r="BC28" s="41"/>
      <c r="BD28" s="42"/>
      <c r="BE28" s="34"/>
      <c r="BF28" s="35"/>
      <c r="BG28" s="35"/>
      <c r="BH28" s="35"/>
      <c r="BI28" s="35"/>
      <c r="BJ28" s="35"/>
      <c r="BK28" s="36"/>
      <c r="BL28" s="10"/>
    </row>
    <row r="29" spans="1:65" s="11" customFormat="1" ht="21.95" customHeight="1">
      <c r="A29" s="34">
        <v>3</v>
      </c>
      <c r="B29" s="36"/>
      <c r="C29" s="34" t="s">
        <v>18</v>
      </c>
      <c r="D29" s="35"/>
      <c r="E29" s="35"/>
      <c r="F29" s="35"/>
      <c r="G29" s="35"/>
      <c r="H29" s="35"/>
      <c r="I29" s="36"/>
      <c r="J29" s="34" t="s">
        <v>35</v>
      </c>
      <c r="K29" s="35"/>
      <c r="L29" s="35"/>
      <c r="M29" s="35"/>
      <c r="N29" s="35"/>
      <c r="O29" s="35"/>
      <c r="P29" s="36"/>
      <c r="Q29" s="34" t="s">
        <v>36</v>
      </c>
      <c r="R29" s="35"/>
      <c r="S29" s="35"/>
      <c r="T29" s="35"/>
      <c r="U29" s="35"/>
      <c r="V29" s="35"/>
      <c r="W29" s="35"/>
      <c r="X29" s="35"/>
      <c r="Y29" s="35"/>
      <c r="Z29" s="36"/>
      <c r="AA29" s="34" t="s">
        <v>37</v>
      </c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6"/>
      <c r="AV29" s="34" t="s">
        <v>10</v>
      </c>
      <c r="AW29" s="36"/>
      <c r="AX29" s="40">
        <v>1</v>
      </c>
      <c r="AY29" s="41"/>
      <c r="AZ29" s="41"/>
      <c r="BA29" s="41"/>
      <c r="BB29" s="41"/>
      <c r="BC29" s="41"/>
      <c r="BD29" s="42"/>
      <c r="BE29" s="34"/>
      <c r="BF29" s="35"/>
      <c r="BG29" s="35"/>
      <c r="BH29" s="35"/>
      <c r="BI29" s="35"/>
      <c r="BJ29" s="35"/>
      <c r="BK29" s="36"/>
      <c r="BL29" s="10"/>
    </row>
    <row r="30" spans="1:65" s="11" customFormat="1" ht="21.95" customHeight="1">
      <c r="A30" s="34" t="s">
        <v>9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6"/>
      <c r="AV30" s="37" t="s">
        <v>10</v>
      </c>
      <c r="AW30" s="39"/>
      <c r="AX30" s="31">
        <f>SUM(AX27:BD29)</f>
        <v>3</v>
      </c>
      <c r="AY30" s="32"/>
      <c r="AZ30" s="32"/>
      <c r="BA30" s="32"/>
      <c r="BB30" s="32"/>
      <c r="BC30" s="32"/>
      <c r="BD30" s="33"/>
      <c r="BE30" s="37"/>
      <c r="BF30" s="38"/>
      <c r="BG30" s="38"/>
      <c r="BH30" s="38"/>
      <c r="BI30" s="38"/>
      <c r="BJ30" s="38"/>
      <c r="BK30" s="39"/>
      <c r="BL30" s="10"/>
    </row>
    <row r="31" spans="1:65" s="11" customFormat="1" ht="21.9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6"/>
      <c r="AY31" s="6"/>
      <c r="AZ31" s="6"/>
      <c r="BA31" s="6"/>
      <c r="BB31" s="6"/>
      <c r="BC31" s="6"/>
      <c r="BD31" s="6"/>
      <c r="BE31" s="5"/>
      <c r="BF31" s="5"/>
      <c r="BG31" s="5"/>
      <c r="BH31" s="5"/>
      <c r="BI31" s="5"/>
      <c r="BJ31" s="5"/>
      <c r="BK31" s="5"/>
      <c r="BL31" s="10"/>
    </row>
  </sheetData>
  <mergeCells count="41">
    <mergeCell ref="A1:BK1"/>
    <mergeCell ref="A2:H2"/>
    <mergeCell ref="I2:AN2"/>
    <mergeCell ref="AO2:AW2"/>
    <mergeCell ref="AX2:BK2"/>
    <mergeCell ref="A26:B26"/>
    <mergeCell ref="C26:I26"/>
    <mergeCell ref="J26:P26"/>
    <mergeCell ref="Q26:Z26"/>
    <mergeCell ref="AV26:AW26"/>
    <mergeCell ref="AX26:BD26"/>
    <mergeCell ref="BE26:BK26"/>
    <mergeCell ref="A27:B27"/>
    <mergeCell ref="C27:I27"/>
    <mergeCell ref="J27:P27"/>
    <mergeCell ref="Q27:Z27"/>
    <mergeCell ref="AV27:AW27"/>
    <mergeCell ref="AX27:BD27"/>
    <mergeCell ref="BE27:BK27"/>
    <mergeCell ref="A28:B28"/>
    <mergeCell ref="C28:I28"/>
    <mergeCell ref="J28:P28"/>
    <mergeCell ref="Q28:Z28"/>
    <mergeCell ref="AV28:AW28"/>
    <mergeCell ref="BE28:BK28"/>
    <mergeCell ref="A29:B29"/>
    <mergeCell ref="C29:I29"/>
    <mergeCell ref="J29:P29"/>
    <mergeCell ref="Q29:Z29"/>
    <mergeCell ref="AV29:AW29"/>
    <mergeCell ref="AX29:BD29"/>
    <mergeCell ref="BE29:BK29"/>
    <mergeCell ref="A30:AU30"/>
    <mergeCell ref="AV30:AW30"/>
    <mergeCell ref="AX30:BD30"/>
    <mergeCell ref="BE30:BK30"/>
    <mergeCell ref="AA26:AU26"/>
    <mergeCell ref="AA27:AU27"/>
    <mergeCell ref="AA28:AU28"/>
    <mergeCell ref="AA29:AU29"/>
    <mergeCell ref="AX28:BD28"/>
  </mergeCells>
  <phoneticPr fontId="1" type="noConversion"/>
  <printOptions horizontalCentered="1"/>
  <pageMargins left="0.98425196850393704" right="0.78740157480314965" top="0.78740157480314965" bottom="0.78740157480314965" header="0.39370078740157483" footer="0.39370078740157483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85378-C0DB-4202-9CAD-3046C3F52D37}">
  <dimension ref="A1:T32"/>
  <sheetViews>
    <sheetView view="pageBreakPreview" zoomScaleNormal="100" zoomScaleSheetLayoutView="100" workbookViewId="0">
      <selection activeCell="A26" sqref="A26:I26"/>
    </sheetView>
  </sheetViews>
  <sheetFormatPr defaultRowHeight="13.5"/>
  <cols>
    <col min="1" max="20" width="3.88671875" customWidth="1"/>
  </cols>
  <sheetData>
    <row r="1" spans="1:20" ht="39.950000000000003" customHeight="1">
      <c r="A1" s="76" t="s">
        <v>140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</row>
    <row r="2" spans="1:20" ht="21.95" customHeight="1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20"/>
    </row>
    <row r="3" spans="1:20" ht="21.95" customHeight="1">
      <c r="A3" s="21"/>
      <c r="B3" s="22" t="s">
        <v>141</v>
      </c>
      <c r="C3" s="23"/>
      <c r="D3" s="23"/>
      <c r="E3" s="23"/>
      <c r="F3" s="23"/>
      <c r="G3" s="23"/>
      <c r="H3" s="23"/>
      <c r="I3" s="23"/>
      <c r="J3" s="23"/>
      <c r="K3" s="23"/>
      <c r="L3" s="24"/>
      <c r="M3" s="23"/>
      <c r="N3" s="23"/>
      <c r="O3" s="23"/>
      <c r="P3" s="23"/>
      <c r="Q3" s="23"/>
      <c r="R3" s="23"/>
      <c r="S3" s="24" t="s">
        <v>142</v>
      </c>
      <c r="T3" s="25"/>
    </row>
    <row r="4" spans="1:20" ht="21.95" customHeight="1" thickBot="1">
      <c r="A4" s="26"/>
      <c r="B4" s="73" t="s">
        <v>143</v>
      </c>
      <c r="C4" s="74"/>
      <c r="D4" s="74"/>
      <c r="E4" s="74"/>
      <c r="F4" s="74"/>
      <c r="G4" s="74"/>
      <c r="H4" s="75"/>
      <c r="I4" s="73" t="s">
        <v>144</v>
      </c>
      <c r="J4" s="75"/>
      <c r="K4" s="73" t="s">
        <v>143</v>
      </c>
      <c r="L4" s="74"/>
      <c r="M4" s="74"/>
      <c r="N4" s="74"/>
      <c r="O4" s="74"/>
      <c r="P4" s="74"/>
      <c r="Q4" s="75"/>
      <c r="R4" s="73" t="s">
        <v>144</v>
      </c>
      <c r="S4" s="75"/>
      <c r="T4" s="25"/>
    </row>
    <row r="5" spans="1:20" ht="21.95" customHeight="1" thickTop="1">
      <c r="A5" s="26"/>
      <c r="B5" s="70" t="s">
        <v>145</v>
      </c>
      <c r="C5" s="71"/>
      <c r="D5" s="71"/>
      <c r="E5" s="71"/>
      <c r="F5" s="71"/>
      <c r="G5" s="71"/>
      <c r="H5" s="72"/>
      <c r="I5" s="67">
        <v>0.6</v>
      </c>
      <c r="J5" s="69"/>
      <c r="K5" s="70" t="s">
        <v>146</v>
      </c>
      <c r="L5" s="71"/>
      <c r="M5" s="71"/>
      <c r="N5" s="71"/>
      <c r="O5" s="71"/>
      <c r="P5" s="71"/>
      <c r="Q5" s="72"/>
      <c r="R5" s="67">
        <v>1.2</v>
      </c>
      <c r="S5" s="69"/>
      <c r="T5" s="25"/>
    </row>
    <row r="6" spans="1:20" ht="21.95" customHeight="1">
      <c r="A6" s="26"/>
      <c r="B6" s="55" t="s">
        <v>147</v>
      </c>
      <c r="C6" s="56"/>
      <c r="D6" s="56"/>
      <c r="E6" s="56"/>
      <c r="F6" s="56"/>
      <c r="G6" s="56"/>
      <c r="H6" s="57"/>
      <c r="I6" s="58">
        <v>1.5</v>
      </c>
      <c r="J6" s="60"/>
      <c r="K6" s="55" t="s">
        <v>148</v>
      </c>
      <c r="L6" s="56"/>
      <c r="M6" s="56"/>
      <c r="N6" s="56"/>
      <c r="O6" s="56"/>
      <c r="P6" s="56"/>
      <c r="Q6" s="57"/>
      <c r="R6" s="58">
        <v>1.5</v>
      </c>
      <c r="S6" s="60"/>
      <c r="T6" s="25"/>
    </row>
    <row r="7" spans="1:20" ht="21.95" customHeight="1">
      <c r="A7" s="26"/>
      <c r="B7" s="55" t="s">
        <v>149</v>
      </c>
      <c r="C7" s="56"/>
      <c r="D7" s="56"/>
      <c r="E7" s="56"/>
      <c r="F7" s="56"/>
      <c r="G7" s="56"/>
      <c r="H7" s="57"/>
      <c r="I7" s="58">
        <v>0.5</v>
      </c>
      <c r="J7" s="60"/>
      <c r="K7" s="55" t="s">
        <v>150</v>
      </c>
      <c r="L7" s="56"/>
      <c r="M7" s="56"/>
      <c r="N7" s="56"/>
      <c r="O7" s="56"/>
      <c r="P7" s="56"/>
      <c r="Q7" s="57"/>
      <c r="R7" s="58">
        <v>1.46</v>
      </c>
      <c r="S7" s="60"/>
      <c r="T7" s="25"/>
    </row>
    <row r="8" spans="1:20" ht="21.95" customHeight="1">
      <c r="A8" s="26"/>
      <c r="B8" s="55" t="s">
        <v>151</v>
      </c>
      <c r="C8" s="56"/>
      <c r="D8" s="56"/>
      <c r="E8" s="56"/>
      <c r="F8" s="56"/>
      <c r="G8" s="56"/>
      <c r="H8" s="57"/>
      <c r="I8" s="58">
        <v>1.6</v>
      </c>
      <c r="J8" s="60"/>
      <c r="K8" s="55" t="s">
        <v>152</v>
      </c>
      <c r="L8" s="56"/>
      <c r="M8" s="56"/>
      <c r="N8" s="56"/>
      <c r="O8" s="56"/>
      <c r="P8" s="56"/>
      <c r="Q8" s="57"/>
      <c r="R8" s="58">
        <v>1.7</v>
      </c>
      <c r="S8" s="60"/>
      <c r="T8" s="25"/>
    </row>
    <row r="9" spans="1:20" ht="21.95" customHeight="1">
      <c r="A9" s="26"/>
      <c r="B9" s="55" t="s">
        <v>153</v>
      </c>
      <c r="C9" s="56"/>
      <c r="D9" s="56"/>
      <c r="E9" s="56"/>
      <c r="F9" s="56"/>
      <c r="G9" s="56"/>
      <c r="H9" s="57"/>
      <c r="I9" s="58">
        <v>0.5</v>
      </c>
      <c r="J9" s="60"/>
      <c r="K9" s="55" t="s">
        <v>154</v>
      </c>
      <c r="L9" s="56"/>
      <c r="M9" s="56"/>
      <c r="N9" s="56"/>
      <c r="O9" s="56"/>
      <c r="P9" s="56"/>
      <c r="Q9" s="57"/>
      <c r="R9" s="58">
        <v>2</v>
      </c>
      <c r="S9" s="60"/>
      <c r="T9" s="25"/>
    </row>
    <row r="10" spans="1:20" ht="21.95" customHeight="1">
      <c r="A10" s="26"/>
      <c r="B10" s="55" t="s">
        <v>155</v>
      </c>
      <c r="C10" s="56"/>
      <c r="D10" s="56"/>
      <c r="E10" s="56"/>
      <c r="F10" s="56"/>
      <c r="G10" s="56"/>
      <c r="H10" s="57"/>
      <c r="I10" s="58">
        <v>0.6</v>
      </c>
      <c r="J10" s="60"/>
      <c r="K10" s="55" t="s">
        <v>156</v>
      </c>
      <c r="L10" s="56"/>
      <c r="M10" s="56"/>
      <c r="N10" s="56"/>
      <c r="O10" s="56"/>
      <c r="P10" s="56"/>
      <c r="Q10" s="57"/>
      <c r="R10" s="58">
        <v>3.4</v>
      </c>
      <c r="S10" s="60"/>
      <c r="T10" s="25"/>
    </row>
    <row r="11" spans="1:20" ht="21.95" customHeight="1">
      <c r="A11" s="26"/>
      <c r="B11" s="55" t="s">
        <v>157</v>
      </c>
      <c r="C11" s="56"/>
      <c r="D11" s="56"/>
      <c r="E11" s="56"/>
      <c r="F11" s="56"/>
      <c r="G11" s="56"/>
      <c r="H11" s="57"/>
      <c r="I11" s="58">
        <v>0.4</v>
      </c>
      <c r="J11" s="60"/>
      <c r="K11" s="55" t="s">
        <v>158</v>
      </c>
      <c r="L11" s="56"/>
      <c r="M11" s="56"/>
      <c r="N11" s="56"/>
      <c r="O11" s="56"/>
      <c r="P11" s="56"/>
      <c r="Q11" s="57"/>
      <c r="R11" s="58">
        <v>1.3</v>
      </c>
      <c r="S11" s="60"/>
      <c r="T11" s="25"/>
    </row>
    <row r="12" spans="1:20" ht="21.95" customHeight="1">
      <c r="A12" s="26"/>
      <c r="B12" s="55" t="s">
        <v>159</v>
      </c>
      <c r="C12" s="56"/>
      <c r="D12" s="56"/>
      <c r="E12" s="56"/>
      <c r="F12" s="56"/>
      <c r="G12" s="56"/>
      <c r="H12" s="57"/>
      <c r="I12" s="58">
        <v>0.6</v>
      </c>
      <c r="J12" s="60"/>
      <c r="K12" s="55" t="s">
        <v>160</v>
      </c>
      <c r="L12" s="56"/>
      <c r="M12" s="56"/>
      <c r="N12" s="56"/>
      <c r="O12" s="56"/>
      <c r="P12" s="56"/>
      <c r="Q12" s="57"/>
      <c r="R12" s="58">
        <v>1.3</v>
      </c>
      <c r="S12" s="60"/>
      <c r="T12" s="25"/>
    </row>
    <row r="13" spans="1:20" ht="21.95" customHeight="1">
      <c r="A13" s="26"/>
      <c r="B13" s="55" t="s">
        <v>161</v>
      </c>
      <c r="C13" s="56"/>
      <c r="D13" s="56"/>
      <c r="E13" s="56"/>
      <c r="F13" s="56"/>
      <c r="G13" s="56"/>
      <c r="H13" s="57"/>
      <c r="I13" s="58">
        <v>1.1200000000000001</v>
      </c>
      <c r="J13" s="60"/>
      <c r="K13" s="55" t="s">
        <v>162</v>
      </c>
      <c r="L13" s="56"/>
      <c r="M13" s="56"/>
      <c r="N13" s="56"/>
      <c r="O13" s="56"/>
      <c r="P13" s="56"/>
      <c r="Q13" s="57"/>
      <c r="R13" s="58">
        <v>1</v>
      </c>
      <c r="S13" s="60"/>
      <c r="T13" s="25"/>
    </row>
    <row r="14" spans="1:20" ht="21.95" customHeight="1">
      <c r="A14" s="26"/>
      <c r="B14" s="55" t="s">
        <v>163</v>
      </c>
      <c r="C14" s="56"/>
      <c r="D14" s="56"/>
      <c r="E14" s="56"/>
      <c r="F14" s="56"/>
      <c r="G14" s="56"/>
      <c r="H14" s="57"/>
      <c r="I14" s="58">
        <v>0.8</v>
      </c>
      <c r="J14" s="60"/>
      <c r="K14" s="55" t="s">
        <v>164</v>
      </c>
      <c r="L14" s="56"/>
      <c r="M14" s="56"/>
      <c r="N14" s="56"/>
      <c r="O14" s="56"/>
      <c r="P14" s="56"/>
      <c r="Q14" s="57"/>
      <c r="R14" s="58">
        <v>0.9</v>
      </c>
      <c r="S14" s="60"/>
      <c r="T14" s="25"/>
    </row>
    <row r="15" spans="1:20" ht="21.95" customHeight="1">
      <c r="A15" s="26"/>
      <c r="B15" s="55" t="s">
        <v>165</v>
      </c>
      <c r="C15" s="56"/>
      <c r="D15" s="56"/>
      <c r="E15" s="56"/>
      <c r="F15" s="56"/>
      <c r="G15" s="56"/>
      <c r="H15" s="57"/>
      <c r="I15" s="58">
        <v>1.4</v>
      </c>
      <c r="J15" s="60"/>
      <c r="K15" s="55" t="s">
        <v>166</v>
      </c>
      <c r="L15" s="56"/>
      <c r="M15" s="56"/>
      <c r="N15" s="56"/>
      <c r="O15" s="56"/>
      <c r="P15" s="56"/>
      <c r="Q15" s="57"/>
      <c r="R15" s="58">
        <v>0.52</v>
      </c>
      <c r="S15" s="60"/>
      <c r="T15" s="25"/>
    </row>
    <row r="16" spans="1:20" ht="21.95" customHeight="1">
      <c r="A16" s="26"/>
      <c r="B16" s="55" t="s">
        <v>167</v>
      </c>
      <c r="C16" s="56"/>
      <c r="D16" s="56"/>
      <c r="E16" s="56"/>
      <c r="F16" s="56"/>
      <c r="G16" s="56"/>
      <c r="H16" s="57"/>
      <c r="I16" s="58">
        <v>1.52</v>
      </c>
      <c r="J16" s="60"/>
      <c r="K16" s="55" t="s">
        <v>168</v>
      </c>
      <c r="L16" s="56"/>
      <c r="M16" s="56"/>
      <c r="N16" s="56"/>
      <c r="O16" s="56"/>
      <c r="P16" s="56"/>
      <c r="Q16" s="57"/>
      <c r="R16" s="58">
        <v>0.96</v>
      </c>
      <c r="S16" s="60"/>
      <c r="T16" s="25"/>
    </row>
    <row r="17" spans="1:20" ht="21.95" customHeight="1">
      <c r="A17" s="26"/>
      <c r="B17" s="55" t="s">
        <v>169</v>
      </c>
      <c r="C17" s="56"/>
      <c r="D17" s="56"/>
      <c r="E17" s="56"/>
      <c r="F17" s="56"/>
      <c r="G17" s="56"/>
      <c r="H17" s="57"/>
      <c r="I17" s="58">
        <v>0.46</v>
      </c>
      <c r="J17" s="60"/>
      <c r="K17" s="55" t="s">
        <v>170</v>
      </c>
      <c r="L17" s="56"/>
      <c r="M17" s="56"/>
      <c r="N17" s="56"/>
      <c r="O17" s="56"/>
      <c r="P17" s="56"/>
      <c r="Q17" s="57"/>
      <c r="R17" s="58">
        <v>0.34</v>
      </c>
      <c r="S17" s="60"/>
      <c r="T17" s="25"/>
    </row>
    <row r="18" spans="1:20" ht="21.95" customHeight="1">
      <c r="A18" s="26"/>
      <c r="B18" s="55" t="s">
        <v>171</v>
      </c>
      <c r="C18" s="56"/>
      <c r="D18" s="56"/>
      <c r="E18" s="56"/>
      <c r="F18" s="56"/>
      <c r="G18" s="56"/>
      <c r="H18" s="57"/>
      <c r="I18" s="58">
        <v>0.3</v>
      </c>
      <c r="J18" s="60"/>
      <c r="K18" s="55" t="s">
        <v>172</v>
      </c>
      <c r="L18" s="56"/>
      <c r="M18" s="56"/>
      <c r="N18" s="56"/>
      <c r="O18" s="56"/>
      <c r="P18" s="56"/>
      <c r="Q18" s="57"/>
      <c r="R18" s="58">
        <v>0.3</v>
      </c>
      <c r="S18" s="60"/>
      <c r="T18" s="25"/>
    </row>
    <row r="19" spans="1:20" ht="21.95" customHeight="1">
      <c r="A19" s="26"/>
      <c r="B19" s="55" t="s">
        <v>155</v>
      </c>
      <c r="C19" s="56"/>
      <c r="D19" s="56"/>
      <c r="E19" s="56"/>
      <c r="F19" s="56"/>
      <c r="G19" s="56"/>
      <c r="H19" s="57"/>
      <c r="I19" s="58">
        <v>0.6</v>
      </c>
      <c r="J19" s="60"/>
      <c r="K19" s="55" t="s">
        <v>173</v>
      </c>
      <c r="L19" s="56"/>
      <c r="M19" s="56"/>
      <c r="N19" s="56"/>
      <c r="O19" s="56"/>
      <c r="P19" s="56"/>
      <c r="Q19" s="57"/>
      <c r="R19" s="58">
        <v>0.4</v>
      </c>
      <c r="S19" s="60"/>
      <c r="T19" s="25"/>
    </row>
    <row r="20" spans="1:20" ht="21.95" customHeight="1">
      <c r="A20" s="26"/>
      <c r="B20" s="55" t="s">
        <v>174</v>
      </c>
      <c r="C20" s="56"/>
      <c r="D20" s="56"/>
      <c r="E20" s="56"/>
      <c r="F20" s="56"/>
      <c r="G20" s="56"/>
      <c r="H20" s="57"/>
      <c r="I20" s="58">
        <v>1.8</v>
      </c>
      <c r="J20" s="60"/>
      <c r="K20" s="55" t="s">
        <v>175</v>
      </c>
      <c r="L20" s="56"/>
      <c r="M20" s="56"/>
      <c r="N20" s="56"/>
      <c r="O20" s="56"/>
      <c r="P20" s="56"/>
      <c r="Q20" s="57"/>
      <c r="R20" s="58">
        <v>0.6</v>
      </c>
      <c r="S20" s="60"/>
      <c r="T20" s="25"/>
    </row>
    <row r="21" spans="1:20" ht="21.95" customHeight="1">
      <c r="A21" s="26"/>
      <c r="B21" s="22" t="s">
        <v>176</v>
      </c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5"/>
    </row>
    <row r="22" spans="1:20" ht="21.95" customHeight="1">
      <c r="A22" s="27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5"/>
    </row>
    <row r="23" spans="1:20" ht="21.95" customHeight="1">
      <c r="A23" s="28" t="s">
        <v>177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30"/>
    </row>
    <row r="24" spans="1:20" ht="21.95" customHeight="1" thickBot="1">
      <c r="A24" s="73" t="s">
        <v>178</v>
      </c>
      <c r="B24" s="74"/>
      <c r="C24" s="74"/>
      <c r="D24" s="74"/>
      <c r="E24" s="74"/>
      <c r="F24" s="74"/>
      <c r="G24" s="74"/>
      <c r="H24" s="74"/>
      <c r="I24" s="75"/>
      <c r="J24" s="73" t="s">
        <v>179</v>
      </c>
      <c r="K24" s="74"/>
      <c r="L24" s="74"/>
      <c r="M24" s="74"/>
      <c r="N24" s="74"/>
      <c r="O24" s="74"/>
      <c r="P24" s="75"/>
      <c r="Q24" s="73" t="s">
        <v>96</v>
      </c>
      <c r="R24" s="74"/>
      <c r="S24" s="74"/>
      <c r="T24" s="75"/>
    </row>
    <row r="25" spans="1:20" ht="21.95" customHeight="1" thickTop="1">
      <c r="A25" s="64" t="str">
        <f>B5</f>
        <v>소각목적혼합폐기물</v>
      </c>
      <c r="B25" s="65"/>
      <c r="C25" s="65"/>
      <c r="D25" s="65"/>
      <c r="E25" s="65"/>
      <c r="F25" s="65"/>
      <c r="G25" s="65"/>
      <c r="H25" s="65"/>
      <c r="I25" s="66"/>
      <c r="J25" s="67">
        <f>I5</f>
        <v>0.6</v>
      </c>
      <c r="K25" s="68"/>
      <c r="L25" s="68"/>
      <c r="M25" s="68"/>
      <c r="N25" s="68"/>
      <c r="O25" s="68"/>
      <c r="P25" s="69"/>
      <c r="Q25" s="70"/>
      <c r="R25" s="71"/>
      <c r="S25" s="71"/>
      <c r="T25" s="72"/>
    </row>
    <row r="26" spans="1:20" ht="21.95" customHeight="1">
      <c r="A26" s="61" t="str">
        <f>B6</f>
        <v>매립목적혼합폐기물</v>
      </c>
      <c r="B26" s="62"/>
      <c r="C26" s="62"/>
      <c r="D26" s="62"/>
      <c r="E26" s="62"/>
      <c r="F26" s="62"/>
      <c r="G26" s="62"/>
      <c r="H26" s="62"/>
      <c r="I26" s="63"/>
      <c r="J26" s="58">
        <f>I6</f>
        <v>1.5</v>
      </c>
      <c r="K26" s="59"/>
      <c r="L26" s="59"/>
      <c r="M26" s="59"/>
      <c r="N26" s="59"/>
      <c r="O26" s="59"/>
      <c r="P26" s="60"/>
      <c r="Q26" s="55"/>
      <c r="R26" s="56"/>
      <c r="S26" s="56"/>
      <c r="T26" s="57"/>
    </row>
    <row r="27" spans="1:20" ht="21.95" customHeight="1">
      <c r="A27" s="61" t="str">
        <f>B8</f>
        <v>폐콘크리트, 폐벽돌 등 건설폐기물</v>
      </c>
      <c r="B27" s="62"/>
      <c r="C27" s="62"/>
      <c r="D27" s="62"/>
      <c r="E27" s="62"/>
      <c r="F27" s="62"/>
      <c r="G27" s="62"/>
      <c r="H27" s="62"/>
      <c r="I27" s="63"/>
      <c r="J27" s="58">
        <f>I8</f>
        <v>1.6</v>
      </c>
      <c r="K27" s="59"/>
      <c r="L27" s="59"/>
      <c r="M27" s="59"/>
      <c r="N27" s="59"/>
      <c r="O27" s="59"/>
      <c r="P27" s="60"/>
      <c r="Q27" s="55"/>
      <c r="R27" s="56"/>
      <c r="S27" s="56"/>
      <c r="T27" s="57"/>
    </row>
    <row r="28" spans="1:20" ht="21.95" customHeight="1">
      <c r="A28" s="61" t="str">
        <f>K7</f>
        <v>폐석고</v>
      </c>
      <c r="B28" s="62"/>
      <c r="C28" s="62"/>
      <c r="D28" s="62"/>
      <c r="E28" s="62"/>
      <c r="F28" s="62"/>
      <c r="G28" s="62"/>
      <c r="H28" s="62"/>
      <c r="I28" s="63"/>
      <c r="J28" s="58">
        <f>R7</f>
        <v>1.46</v>
      </c>
      <c r="K28" s="59"/>
      <c r="L28" s="59"/>
      <c r="M28" s="59"/>
      <c r="N28" s="59"/>
      <c r="O28" s="59"/>
      <c r="P28" s="60"/>
      <c r="Q28" s="55"/>
      <c r="R28" s="56"/>
      <c r="S28" s="56"/>
      <c r="T28" s="57"/>
    </row>
    <row r="29" spans="1:20" ht="21.95" customHeight="1">
      <c r="A29" s="61" t="str">
        <f>K9</f>
        <v>고철</v>
      </c>
      <c r="B29" s="62"/>
      <c r="C29" s="62"/>
      <c r="D29" s="62"/>
      <c r="E29" s="62"/>
      <c r="F29" s="62"/>
      <c r="G29" s="62"/>
      <c r="H29" s="62"/>
      <c r="I29" s="63"/>
      <c r="J29" s="58">
        <f>R9</f>
        <v>2</v>
      </c>
      <c r="K29" s="59"/>
      <c r="L29" s="59"/>
      <c r="M29" s="59"/>
      <c r="N29" s="59"/>
      <c r="O29" s="59"/>
      <c r="P29" s="60"/>
      <c r="Q29" s="55"/>
      <c r="R29" s="56"/>
      <c r="S29" s="56"/>
      <c r="T29" s="57"/>
    </row>
    <row r="30" spans="1:20" ht="21.95" customHeight="1">
      <c r="A30" s="61" t="str">
        <f>K11</f>
        <v>폐아스팔트</v>
      </c>
      <c r="B30" s="62"/>
      <c r="C30" s="62"/>
      <c r="D30" s="62"/>
      <c r="E30" s="62"/>
      <c r="F30" s="62"/>
      <c r="G30" s="62"/>
      <c r="H30" s="62"/>
      <c r="I30" s="63"/>
      <c r="J30" s="58">
        <f>R11</f>
        <v>1.3</v>
      </c>
      <c r="K30" s="59"/>
      <c r="L30" s="59"/>
      <c r="M30" s="59"/>
      <c r="N30" s="59"/>
      <c r="O30" s="59"/>
      <c r="P30" s="60"/>
      <c r="Q30" s="55"/>
      <c r="R30" s="56"/>
      <c r="S30" s="56"/>
      <c r="T30" s="57"/>
    </row>
    <row r="31" spans="1:20" ht="21.95" customHeight="1">
      <c r="A31" s="55" t="s">
        <v>180</v>
      </c>
      <c r="B31" s="56"/>
      <c r="C31" s="56"/>
      <c r="D31" s="56"/>
      <c r="E31" s="56"/>
      <c r="F31" s="56"/>
      <c r="G31" s="56"/>
      <c r="H31" s="56"/>
      <c r="I31" s="57"/>
      <c r="J31" s="58">
        <f>SUM(J25:P30)</f>
        <v>8.4600000000000009</v>
      </c>
      <c r="K31" s="59"/>
      <c r="L31" s="59"/>
      <c r="M31" s="59"/>
      <c r="N31" s="59"/>
      <c r="O31" s="59"/>
      <c r="P31" s="60"/>
      <c r="Q31" s="55" t="s">
        <v>181</v>
      </c>
      <c r="R31" s="56"/>
      <c r="S31" s="56"/>
      <c r="T31" s="57"/>
    </row>
    <row r="32" spans="1:20" ht="21.95" customHeight="1">
      <c r="A32" s="55" t="s">
        <v>182</v>
      </c>
      <c r="B32" s="56"/>
      <c r="C32" s="56"/>
      <c r="D32" s="56"/>
      <c r="E32" s="56"/>
      <c r="F32" s="56"/>
      <c r="G32" s="56"/>
      <c r="H32" s="56"/>
      <c r="I32" s="57"/>
      <c r="J32" s="58">
        <f>ROUND(J31/6,1)</f>
        <v>1.4</v>
      </c>
      <c r="K32" s="59"/>
      <c r="L32" s="59"/>
      <c r="M32" s="59"/>
      <c r="N32" s="59"/>
      <c r="O32" s="59"/>
      <c r="P32" s="60"/>
      <c r="Q32" s="55"/>
      <c r="R32" s="56"/>
      <c r="S32" s="56"/>
      <c r="T32" s="57"/>
    </row>
  </sheetData>
  <mergeCells count="96">
    <mergeCell ref="A1:T1"/>
    <mergeCell ref="B4:H4"/>
    <mergeCell ref="I4:J4"/>
    <mergeCell ref="K4:Q4"/>
    <mergeCell ref="R4:S4"/>
    <mergeCell ref="B5:H5"/>
    <mergeCell ref="I5:J5"/>
    <mergeCell ref="K5:Q5"/>
    <mergeCell ref="R5:S5"/>
    <mergeCell ref="B6:H6"/>
    <mergeCell ref="I6:J6"/>
    <mergeCell ref="K6:Q6"/>
    <mergeCell ref="R6:S6"/>
    <mergeCell ref="B7:H7"/>
    <mergeCell ref="I7:J7"/>
    <mergeCell ref="K7:Q7"/>
    <mergeCell ref="R7:S7"/>
    <mergeCell ref="B8:H8"/>
    <mergeCell ref="I8:J8"/>
    <mergeCell ref="K8:Q8"/>
    <mergeCell ref="R8:S8"/>
    <mergeCell ref="B9:H9"/>
    <mergeCell ref="I9:J9"/>
    <mergeCell ref="K9:Q9"/>
    <mergeCell ref="R9:S9"/>
    <mergeCell ref="B10:H10"/>
    <mergeCell ref="I10:J10"/>
    <mergeCell ref="K10:Q10"/>
    <mergeCell ref="R10:S10"/>
    <mergeCell ref="B11:H11"/>
    <mergeCell ref="I11:J11"/>
    <mergeCell ref="K11:Q11"/>
    <mergeCell ref="R11:S11"/>
    <mergeCell ref="B12:H12"/>
    <mergeCell ref="I12:J12"/>
    <mergeCell ref="K12:Q12"/>
    <mergeCell ref="R12:S12"/>
    <mergeCell ref="B13:H13"/>
    <mergeCell ref="I13:J13"/>
    <mergeCell ref="K13:Q13"/>
    <mergeCell ref="R13:S13"/>
    <mergeCell ref="B14:H14"/>
    <mergeCell ref="I14:J14"/>
    <mergeCell ref="K14:Q14"/>
    <mergeCell ref="R14:S14"/>
    <mergeCell ref="B15:H15"/>
    <mergeCell ref="I15:J15"/>
    <mergeCell ref="K15:Q15"/>
    <mergeCell ref="R15:S15"/>
    <mergeCell ref="B16:H16"/>
    <mergeCell ref="I16:J16"/>
    <mergeCell ref="K16:Q16"/>
    <mergeCell ref="R16:S16"/>
    <mergeCell ref="B17:H17"/>
    <mergeCell ref="I17:J17"/>
    <mergeCell ref="K17:Q17"/>
    <mergeCell ref="R17:S17"/>
    <mergeCell ref="B18:H18"/>
    <mergeCell ref="I18:J18"/>
    <mergeCell ref="K18:Q18"/>
    <mergeCell ref="R18:S18"/>
    <mergeCell ref="B19:H19"/>
    <mergeCell ref="I19:J19"/>
    <mergeCell ref="K19:Q19"/>
    <mergeCell ref="R19:S19"/>
    <mergeCell ref="B20:H20"/>
    <mergeCell ref="I20:J20"/>
    <mergeCell ref="K20:Q20"/>
    <mergeCell ref="R20:S20"/>
    <mergeCell ref="A24:I24"/>
    <mergeCell ref="J24:P24"/>
    <mergeCell ref="Q24:T24"/>
    <mergeCell ref="A25:I25"/>
    <mergeCell ref="J25:P25"/>
    <mergeCell ref="Q25:T25"/>
    <mergeCell ref="A26:I26"/>
    <mergeCell ref="J26:P26"/>
    <mergeCell ref="Q26:T26"/>
    <mergeCell ref="A27:I27"/>
    <mergeCell ref="J27:P27"/>
    <mergeCell ref="Q27:T27"/>
    <mergeCell ref="A28:I28"/>
    <mergeCell ref="J28:P28"/>
    <mergeCell ref="Q28:T28"/>
    <mergeCell ref="A29:I29"/>
    <mergeCell ref="J29:P29"/>
    <mergeCell ref="Q29:T29"/>
    <mergeCell ref="A30:I30"/>
    <mergeCell ref="J30:P30"/>
    <mergeCell ref="Q30:T30"/>
    <mergeCell ref="A31:I31"/>
    <mergeCell ref="J31:P31"/>
    <mergeCell ref="Q31:T31"/>
    <mergeCell ref="A32:I32"/>
    <mergeCell ref="J32:P32"/>
    <mergeCell ref="Q32:T32"/>
  </mergeCells>
  <phoneticPr fontId="1" type="noConversion"/>
  <printOptions horizontalCentered="1"/>
  <pageMargins left="0.59055118110236227" right="0.59055118110236227" top="0.98425196850393704" bottom="0.39370078740157483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9</vt:i4>
      </vt:variant>
      <vt:variant>
        <vt:lpstr>이름 지정된 범위</vt:lpstr>
      </vt:variant>
      <vt:variant>
        <vt:i4>6</vt:i4>
      </vt:variant>
    </vt:vector>
  </HeadingPairs>
  <TitlesOfParts>
    <vt:vector size="15" baseType="lpstr">
      <vt:lpstr>내역서적용수량</vt:lpstr>
      <vt:lpstr>폐기물처리 수량집계</vt:lpstr>
      <vt:lpstr>깨기집계표</vt:lpstr>
      <vt:lpstr>구조물깨기 수량집계</vt:lpstr>
      <vt:lpstr>구조물깨기 산출근거</vt:lpstr>
      <vt:lpstr>전주이설</vt:lpstr>
      <vt:lpstr>체신주이설</vt:lpstr>
      <vt:lpstr>신호등이설</vt:lpstr>
      <vt:lpstr>폐기물단위중량</vt:lpstr>
      <vt:lpstr>'구조물깨기 산출근거'!Print_Area</vt:lpstr>
      <vt:lpstr>내역서적용수량!Print_Area</vt:lpstr>
      <vt:lpstr>신호등이설!Print_Area</vt:lpstr>
      <vt:lpstr>전주이설!Print_Area</vt:lpstr>
      <vt:lpstr>체신주이설!Print_Area</vt:lpstr>
      <vt:lpstr>내역서적용수량!Print_Titles</vt:lpstr>
    </vt:vector>
  </TitlesOfParts>
  <Company>설계2부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박규상</dc:creator>
  <cp:lastModifiedBy>OWNER</cp:lastModifiedBy>
  <cp:lastPrinted>2021-12-27T02:43:35Z</cp:lastPrinted>
  <dcterms:created xsi:type="dcterms:W3CDTF">2000-09-07T02:07:11Z</dcterms:created>
  <dcterms:modified xsi:type="dcterms:W3CDTF">2025-04-16T12:59:58Z</dcterms:modified>
</cp:coreProperties>
</file>